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ev\svn-CEC\SF_CBECC-Com\branches\CBECC-Com_MFamRestructure\RulesetDev\Rulesets\shared\"/>
    </mc:Choice>
  </mc:AlternateContent>
  <xr:revisionPtr revIDLastSave="0" documentId="13_ncr:1_{539B401F-7331-4413-98A7-7568EB6BD627}" xr6:coauthVersionLast="47" xr6:coauthVersionMax="47" xr10:uidLastSave="{00000000-0000-0000-0000-000000000000}"/>
  <bookViews>
    <workbookView xWindow="1980" yWindow="1005" windowWidth="26070" windowHeight="14040" xr2:uid="{00000000-000D-0000-FFFF-FFFF00000000}"/>
  </bookViews>
  <sheets>
    <sheet name="T24RClimateZoneCodeBaselin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X350" i="1" l="1"/>
  <c r="AX351" i="1" s="1"/>
  <c r="AX352" i="1" s="1"/>
  <c r="AX353" i="1" s="1"/>
  <c r="AX354" i="1" s="1"/>
  <c r="AX355" i="1" s="1"/>
  <c r="AX356" i="1" s="1"/>
  <c r="AX357" i="1" s="1"/>
  <c r="AL350" i="1"/>
  <c r="AL351" i="1" s="1"/>
  <c r="AL352" i="1" s="1"/>
  <c r="AL353" i="1" s="1"/>
  <c r="AL354" i="1" s="1"/>
  <c r="AL355" i="1" s="1"/>
  <c r="AL356" i="1" s="1"/>
  <c r="AL357" i="1" s="1"/>
  <c r="BO343" i="1"/>
  <c r="BO344" i="1" s="1"/>
  <c r="BO345" i="1" s="1"/>
  <c r="BO346" i="1" s="1"/>
  <c r="BO347" i="1" s="1"/>
  <c r="BO348" i="1" s="1"/>
  <c r="BO349" i="1" s="1"/>
  <c r="BO350" i="1" s="1"/>
  <c r="BO351" i="1" s="1"/>
  <c r="BO352" i="1" s="1"/>
  <c r="BO353" i="1" s="1"/>
  <c r="BO354" i="1" s="1"/>
  <c r="BO355" i="1" s="1"/>
  <c r="BO356" i="1" s="1"/>
  <c r="BO357" i="1" s="1"/>
  <c r="BN343" i="1"/>
  <c r="BN344" i="1" s="1"/>
  <c r="BN345" i="1" s="1"/>
  <c r="BN346" i="1" s="1"/>
  <c r="BN347" i="1" s="1"/>
  <c r="BN348" i="1" s="1"/>
  <c r="BN349" i="1" s="1"/>
  <c r="BN350" i="1" s="1"/>
  <c r="BN351" i="1" s="1"/>
  <c r="BN352" i="1" s="1"/>
  <c r="BN353" i="1" s="1"/>
  <c r="BN354" i="1" s="1"/>
  <c r="BN355" i="1" s="1"/>
  <c r="BN356" i="1" s="1"/>
  <c r="BN357" i="1" s="1"/>
  <c r="BM343" i="1"/>
  <c r="BM344" i="1" s="1"/>
  <c r="BM345" i="1" s="1"/>
  <c r="BM346" i="1" s="1"/>
  <c r="BM347" i="1" s="1"/>
  <c r="BM348" i="1" s="1"/>
  <c r="BM349" i="1" s="1"/>
  <c r="BM350" i="1" s="1"/>
  <c r="BM351" i="1" s="1"/>
  <c r="BM352" i="1" s="1"/>
  <c r="BM353" i="1" s="1"/>
  <c r="BM354" i="1" s="1"/>
  <c r="BM355" i="1" s="1"/>
  <c r="BM356" i="1" s="1"/>
  <c r="BM357" i="1" s="1"/>
  <c r="BL343" i="1"/>
  <c r="BL344" i="1" s="1"/>
  <c r="BL345" i="1" s="1"/>
  <c r="BL346" i="1" s="1"/>
  <c r="BL347" i="1" s="1"/>
  <c r="BL348" i="1" s="1"/>
  <c r="BL349" i="1" s="1"/>
  <c r="BL350" i="1" s="1"/>
  <c r="BL351" i="1" s="1"/>
  <c r="BL352" i="1" s="1"/>
  <c r="BL353" i="1" s="1"/>
  <c r="BL354" i="1" s="1"/>
  <c r="BL355" i="1" s="1"/>
  <c r="BL356" i="1" s="1"/>
  <c r="BL357" i="1" s="1"/>
  <c r="BK343" i="1"/>
  <c r="BK344" i="1" s="1"/>
  <c r="BK345" i="1" s="1"/>
  <c r="BK346" i="1" s="1"/>
  <c r="BK347" i="1" s="1"/>
  <c r="BK348" i="1" s="1"/>
  <c r="BK349" i="1" s="1"/>
  <c r="BK350" i="1" s="1"/>
  <c r="BK351" i="1" s="1"/>
  <c r="BK352" i="1" s="1"/>
  <c r="BK353" i="1" s="1"/>
  <c r="BK354" i="1" s="1"/>
  <c r="BK355" i="1" s="1"/>
  <c r="BK356" i="1" s="1"/>
  <c r="BK357" i="1" s="1"/>
  <c r="AX343" i="1"/>
  <c r="AX344" i="1" s="1"/>
  <c r="AX345" i="1" s="1"/>
  <c r="AX346" i="1" s="1"/>
  <c r="AV343" i="1"/>
  <c r="AV344" i="1" s="1"/>
  <c r="AV345" i="1" s="1"/>
  <c r="AV346" i="1" s="1"/>
  <c r="AV347" i="1" s="1"/>
  <c r="AV348" i="1" s="1"/>
  <c r="AV349" i="1" s="1"/>
  <c r="AV350" i="1" s="1"/>
  <c r="AV351" i="1" s="1"/>
  <c r="AV352" i="1" s="1"/>
  <c r="AV353" i="1" s="1"/>
  <c r="AV354" i="1" s="1"/>
  <c r="AV355" i="1" s="1"/>
  <c r="AV356" i="1" s="1"/>
  <c r="AV357" i="1" s="1"/>
  <c r="AL343" i="1"/>
  <c r="AL344" i="1" s="1"/>
  <c r="AL345" i="1" s="1"/>
  <c r="AL346" i="1" s="1"/>
  <c r="AL347" i="1" s="1"/>
  <c r="AK343" i="1"/>
  <c r="AK344" i="1" s="1"/>
  <c r="AK345" i="1" s="1"/>
  <c r="AK346" i="1" s="1"/>
  <c r="AK347" i="1" s="1"/>
  <c r="AK348" i="1" s="1"/>
  <c r="AK349" i="1" s="1"/>
  <c r="AK350" i="1" s="1"/>
  <c r="AK351" i="1" s="1"/>
  <c r="AK352" i="1" s="1"/>
  <c r="AK353" i="1" s="1"/>
  <c r="AK354" i="1" s="1"/>
  <c r="AK355" i="1" s="1"/>
  <c r="AK356" i="1" s="1"/>
  <c r="AK357" i="1" s="1"/>
  <c r="T343" i="1"/>
  <c r="T344" i="1" s="1"/>
  <c r="T345" i="1" s="1"/>
  <c r="T346" i="1" s="1"/>
  <c r="T347" i="1" s="1"/>
  <c r="T348" i="1" s="1"/>
  <c r="T349" i="1" s="1"/>
  <c r="T350" i="1" s="1"/>
  <c r="T351" i="1" s="1"/>
  <c r="T352" i="1" s="1"/>
  <c r="T353" i="1" s="1"/>
  <c r="T354" i="1" s="1"/>
  <c r="T355" i="1" s="1"/>
  <c r="T356" i="1" s="1"/>
  <c r="T357" i="1" s="1"/>
  <c r="E343" i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D343" i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AX366" i="1"/>
  <c r="AX367" i="1" s="1"/>
  <c r="AX368" i="1" s="1"/>
  <c r="AX369" i="1" s="1"/>
  <c r="AX370" i="1" s="1"/>
  <c r="AX371" i="1" s="1"/>
  <c r="AX372" i="1" s="1"/>
  <c r="AX373" i="1" s="1"/>
  <c r="AL366" i="1"/>
  <c r="AL367" i="1" s="1"/>
  <c r="AL368" i="1" s="1"/>
  <c r="AL369" i="1" s="1"/>
  <c r="AL370" i="1" s="1"/>
  <c r="AL371" i="1" s="1"/>
  <c r="AL372" i="1" s="1"/>
  <c r="AL373" i="1" s="1"/>
  <c r="BO359" i="1"/>
  <c r="BO360" i="1" s="1"/>
  <c r="BO361" i="1" s="1"/>
  <c r="BO362" i="1" s="1"/>
  <c r="BO363" i="1" s="1"/>
  <c r="BO364" i="1" s="1"/>
  <c r="BO365" i="1" s="1"/>
  <c r="BO366" i="1" s="1"/>
  <c r="BO367" i="1" s="1"/>
  <c r="BO368" i="1" s="1"/>
  <c r="BO369" i="1" s="1"/>
  <c r="BO370" i="1" s="1"/>
  <c r="BO371" i="1" s="1"/>
  <c r="BO372" i="1" s="1"/>
  <c r="BO373" i="1" s="1"/>
  <c r="BN359" i="1"/>
  <c r="BN360" i="1" s="1"/>
  <c r="BN361" i="1" s="1"/>
  <c r="BN362" i="1" s="1"/>
  <c r="BN363" i="1" s="1"/>
  <c r="BN364" i="1" s="1"/>
  <c r="BN365" i="1" s="1"/>
  <c r="BN366" i="1" s="1"/>
  <c r="BN367" i="1" s="1"/>
  <c r="BN368" i="1" s="1"/>
  <c r="BN369" i="1" s="1"/>
  <c r="BN370" i="1" s="1"/>
  <c r="BN371" i="1" s="1"/>
  <c r="BN372" i="1" s="1"/>
  <c r="BN373" i="1" s="1"/>
  <c r="BM359" i="1"/>
  <c r="BM360" i="1" s="1"/>
  <c r="BM361" i="1" s="1"/>
  <c r="BM362" i="1" s="1"/>
  <c r="BM363" i="1" s="1"/>
  <c r="BM364" i="1" s="1"/>
  <c r="BM365" i="1" s="1"/>
  <c r="BM366" i="1" s="1"/>
  <c r="BM367" i="1" s="1"/>
  <c r="BM368" i="1" s="1"/>
  <c r="BM369" i="1" s="1"/>
  <c r="BM370" i="1" s="1"/>
  <c r="BM371" i="1" s="1"/>
  <c r="BM372" i="1" s="1"/>
  <c r="BM373" i="1" s="1"/>
  <c r="BL359" i="1"/>
  <c r="BL360" i="1" s="1"/>
  <c r="BL361" i="1" s="1"/>
  <c r="BL362" i="1" s="1"/>
  <c r="BL363" i="1" s="1"/>
  <c r="BL364" i="1" s="1"/>
  <c r="BL365" i="1" s="1"/>
  <c r="BL366" i="1" s="1"/>
  <c r="BL367" i="1" s="1"/>
  <c r="BL368" i="1" s="1"/>
  <c r="BL369" i="1" s="1"/>
  <c r="BL370" i="1" s="1"/>
  <c r="BL371" i="1" s="1"/>
  <c r="BL372" i="1" s="1"/>
  <c r="BL373" i="1" s="1"/>
  <c r="BK359" i="1"/>
  <c r="BK360" i="1" s="1"/>
  <c r="BK361" i="1" s="1"/>
  <c r="BK362" i="1" s="1"/>
  <c r="BK363" i="1" s="1"/>
  <c r="BK364" i="1" s="1"/>
  <c r="BK365" i="1" s="1"/>
  <c r="BK366" i="1" s="1"/>
  <c r="BK367" i="1" s="1"/>
  <c r="BK368" i="1" s="1"/>
  <c r="BK369" i="1" s="1"/>
  <c r="BK370" i="1" s="1"/>
  <c r="BK371" i="1" s="1"/>
  <c r="BK372" i="1" s="1"/>
  <c r="BK373" i="1" s="1"/>
  <c r="AX359" i="1"/>
  <c r="AX360" i="1" s="1"/>
  <c r="AX361" i="1" s="1"/>
  <c r="AX362" i="1" s="1"/>
  <c r="AV359" i="1"/>
  <c r="AV360" i="1" s="1"/>
  <c r="AV361" i="1" s="1"/>
  <c r="AV362" i="1" s="1"/>
  <c r="AV363" i="1" s="1"/>
  <c r="AV364" i="1" s="1"/>
  <c r="AV365" i="1" s="1"/>
  <c r="AV366" i="1" s="1"/>
  <c r="AV367" i="1" s="1"/>
  <c r="AV368" i="1" s="1"/>
  <c r="AV369" i="1" s="1"/>
  <c r="AV370" i="1" s="1"/>
  <c r="AV371" i="1" s="1"/>
  <c r="AV372" i="1" s="1"/>
  <c r="AV373" i="1" s="1"/>
  <c r="AL359" i="1"/>
  <c r="AL360" i="1" s="1"/>
  <c r="AL361" i="1" s="1"/>
  <c r="AL362" i="1" s="1"/>
  <c r="AL363" i="1" s="1"/>
  <c r="AK359" i="1"/>
  <c r="AK360" i="1" s="1"/>
  <c r="AK361" i="1" s="1"/>
  <c r="AK362" i="1" s="1"/>
  <c r="AK363" i="1" s="1"/>
  <c r="AK364" i="1" s="1"/>
  <c r="AK365" i="1" s="1"/>
  <c r="AK366" i="1" s="1"/>
  <c r="AK367" i="1" s="1"/>
  <c r="AK368" i="1" s="1"/>
  <c r="AK369" i="1" s="1"/>
  <c r="AK370" i="1" s="1"/>
  <c r="AK371" i="1" s="1"/>
  <c r="AK372" i="1" s="1"/>
  <c r="AK373" i="1" s="1"/>
  <c r="T359" i="1"/>
  <c r="T360" i="1" s="1"/>
  <c r="T361" i="1" s="1"/>
  <c r="T362" i="1" s="1"/>
  <c r="T363" i="1" s="1"/>
  <c r="T364" i="1" s="1"/>
  <c r="T365" i="1" s="1"/>
  <c r="T366" i="1" s="1"/>
  <c r="T367" i="1" s="1"/>
  <c r="T368" i="1" s="1"/>
  <c r="T369" i="1" s="1"/>
  <c r="T370" i="1" s="1"/>
  <c r="T371" i="1" s="1"/>
  <c r="T372" i="1" s="1"/>
  <c r="T373" i="1" s="1"/>
  <c r="E359" i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D359" i="1"/>
  <c r="D360" i="1" s="1"/>
  <c r="D361" i="1" s="1"/>
  <c r="D362" i="1" s="1"/>
  <c r="D363" i="1" s="1"/>
  <c r="D364" i="1" s="1"/>
  <c r="D365" i="1" s="1"/>
  <c r="D366" i="1" s="1"/>
  <c r="D367" i="1" s="1"/>
  <c r="D368" i="1" s="1"/>
  <c r="D369" i="1" s="1"/>
  <c r="D370" i="1" s="1"/>
  <c r="D371" i="1" s="1"/>
  <c r="D372" i="1" s="1"/>
  <c r="D373" i="1" s="1"/>
  <c r="AX334" i="1"/>
  <c r="AX335" i="1" s="1"/>
  <c r="AX336" i="1" s="1"/>
  <c r="AX337" i="1" s="1"/>
  <c r="AX338" i="1" s="1"/>
  <c r="AX339" i="1" s="1"/>
  <c r="AX340" i="1" s="1"/>
  <c r="AX341" i="1" s="1"/>
  <c r="BO327" i="1"/>
  <c r="BO328" i="1" s="1"/>
  <c r="BO329" i="1" s="1"/>
  <c r="BO330" i="1" s="1"/>
  <c r="BO331" i="1" s="1"/>
  <c r="BO332" i="1" s="1"/>
  <c r="BO333" i="1" s="1"/>
  <c r="BO334" i="1" s="1"/>
  <c r="BO335" i="1" s="1"/>
  <c r="BO336" i="1" s="1"/>
  <c r="BO337" i="1" s="1"/>
  <c r="BO338" i="1" s="1"/>
  <c r="BO339" i="1" s="1"/>
  <c r="BO340" i="1" s="1"/>
  <c r="BO341" i="1" s="1"/>
  <c r="BN327" i="1"/>
  <c r="BN328" i="1" s="1"/>
  <c r="BN329" i="1" s="1"/>
  <c r="BN330" i="1" s="1"/>
  <c r="BN331" i="1" s="1"/>
  <c r="BN332" i="1" s="1"/>
  <c r="BN333" i="1" s="1"/>
  <c r="BN334" i="1" s="1"/>
  <c r="BN335" i="1" s="1"/>
  <c r="BN336" i="1" s="1"/>
  <c r="BN337" i="1" s="1"/>
  <c r="BN338" i="1" s="1"/>
  <c r="BN339" i="1" s="1"/>
  <c r="BN340" i="1" s="1"/>
  <c r="BN341" i="1" s="1"/>
  <c r="BM327" i="1"/>
  <c r="BM328" i="1" s="1"/>
  <c r="BM329" i="1" s="1"/>
  <c r="BM330" i="1" s="1"/>
  <c r="BM331" i="1" s="1"/>
  <c r="BM332" i="1" s="1"/>
  <c r="BM333" i="1" s="1"/>
  <c r="BM334" i="1" s="1"/>
  <c r="BM335" i="1" s="1"/>
  <c r="BM336" i="1" s="1"/>
  <c r="BM337" i="1" s="1"/>
  <c r="BM338" i="1" s="1"/>
  <c r="BM339" i="1" s="1"/>
  <c r="BM340" i="1" s="1"/>
  <c r="BM341" i="1" s="1"/>
  <c r="BL327" i="1"/>
  <c r="BL328" i="1" s="1"/>
  <c r="BL329" i="1" s="1"/>
  <c r="BL330" i="1" s="1"/>
  <c r="BL331" i="1" s="1"/>
  <c r="BL332" i="1" s="1"/>
  <c r="BL333" i="1" s="1"/>
  <c r="BL334" i="1" s="1"/>
  <c r="BL335" i="1" s="1"/>
  <c r="BL336" i="1" s="1"/>
  <c r="BL337" i="1" s="1"/>
  <c r="BL338" i="1" s="1"/>
  <c r="BL339" i="1" s="1"/>
  <c r="BL340" i="1" s="1"/>
  <c r="BL341" i="1" s="1"/>
  <c r="BK327" i="1"/>
  <c r="BK328" i="1" s="1"/>
  <c r="BK329" i="1" s="1"/>
  <c r="BK330" i="1" s="1"/>
  <c r="BK331" i="1" s="1"/>
  <c r="BK332" i="1" s="1"/>
  <c r="BK333" i="1" s="1"/>
  <c r="BK334" i="1" s="1"/>
  <c r="BK335" i="1" s="1"/>
  <c r="BK336" i="1" s="1"/>
  <c r="BK337" i="1" s="1"/>
  <c r="BK338" i="1" s="1"/>
  <c r="BK339" i="1" s="1"/>
  <c r="BK340" i="1" s="1"/>
  <c r="BK341" i="1" s="1"/>
  <c r="AX327" i="1"/>
  <c r="AX328" i="1" s="1"/>
  <c r="AX329" i="1" s="1"/>
  <c r="AX330" i="1" s="1"/>
  <c r="AV327" i="1"/>
  <c r="AV328" i="1" s="1"/>
  <c r="AV329" i="1" s="1"/>
  <c r="AV330" i="1" s="1"/>
  <c r="AV331" i="1" s="1"/>
  <c r="AV332" i="1" s="1"/>
  <c r="AV333" i="1" s="1"/>
  <c r="AV334" i="1" s="1"/>
  <c r="AV335" i="1" s="1"/>
  <c r="AV336" i="1" s="1"/>
  <c r="AV337" i="1" s="1"/>
  <c r="AV338" i="1" s="1"/>
  <c r="AV339" i="1" s="1"/>
  <c r="AV340" i="1" s="1"/>
  <c r="AV341" i="1" s="1"/>
  <c r="AL327" i="1"/>
  <c r="AL328" i="1" s="1"/>
  <c r="AL329" i="1" s="1"/>
  <c r="AL330" i="1" s="1"/>
  <c r="AL331" i="1" s="1"/>
  <c r="AL332" i="1" s="1"/>
  <c r="AL333" i="1" s="1"/>
  <c r="AL334" i="1" s="1"/>
  <c r="AL335" i="1" s="1"/>
  <c r="AL336" i="1" s="1"/>
  <c r="AL337" i="1" s="1"/>
  <c r="AL338" i="1" s="1"/>
  <c r="AL339" i="1" s="1"/>
  <c r="AL340" i="1" s="1"/>
  <c r="AL341" i="1" s="1"/>
  <c r="AK327" i="1"/>
  <c r="AK328" i="1" s="1"/>
  <c r="AK329" i="1" s="1"/>
  <c r="AK330" i="1" s="1"/>
  <c r="AK331" i="1" s="1"/>
  <c r="AK332" i="1" s="1"/>
  <c r="AK333" i="1" s="1"/>
  <c r="AK334" i="1" s="1"/>
  <c r="AK335" i="1" s="1"/>
  <c r="AK336" i="1" s="1"/>
  <c r="AK337" i="1" s="1"/>
  <c r="AK338" i="1" s="1"/>
  <c r="AK339" i="1" s="1"/>
  <c r="AK340" i="1" s="1"/>
  <c r="AK341" i="1" s="1"/>
  <c r="E327" i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D327" i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V160" i="1" l="1"/>
  <c r="V193" i="1" s="1"/>
  <c r="V226" i="1" s="1"/>
  <c r="V259" i="1" s="1"/>
  <c r="V292" i="1" s="1"/>
  <c r="V325" i="1" s="1"/>
  <c r="BS145" i="1" l="1"/>
  <c r="BS146" i="1" s="1"/>
  <c r="BS147" i="1" s="1"/>
  <c r="BS148" i="1" s="1"/>
  <c r="BS149" i="1" s="1"/>
  <c r="BS150" i="1" s="1"/>
  <c r="BS151" i="1" s="1"/>
  <c r="BS152" i="1" s="1"/>
  <c r="BS153" i="1" s="1"/>
  <c r="BS154" i="1" s="1"/>
  <c r="BS155" i="1" s="1"/>
  <c r="BS156" i="1" s="1"/>
  <c r="BS157" i="1" s="1"/>
  <c r="BS158" i="1" s="1"/>
  <c r="BS159" i="1" s="1"/>
  <c r="BS129" i="1"/>
  <c r="BS130" i="1" s="1"/>
  <c r="BS131" i="1" s="1"/>
  <c r="BS132" i="1" s="1"/>
  <c r="BS133" i="1" s="1"/>
  <c r="BS134" i="1" s="1"/>
  <c r="BS135" i="1" s="1"/>
  <c r="BS136" i="1" s="1"/>
  <c r="BS137" i="1" s="1"/>
  <c r="BS138" i="1" s="1"/>
  <c r="BS139" i="1" s="1"/>
  <c r="BS140" i="1" s="1"/>
  <c r="BS141" i="1" s="1"/>
  <c r="BS142" i="1" s="1"/>
  <c r="BS143" i="1" s="1"/>
  <c r="BQ277" i="1"/>
  <c r="BQ278" i="1" s="1"/>
  <c r="BQ279" i="1" s="1"/>
  <c r="BQ280" i="1" s="1"/>
  <c r="BQ281" i="1" s="1"/>
  <c r="BQ282" i="1" s="1"/>
  <c r="BQ283" i="1" s="1"/>
  <c r="BQ284" i="1" s="1"/>
  <c r="BQ285" i="1" s="1"/>
  <c r="BQ286" i="1" s="1"/>
  <c r="BQ287" i="1" s="1"/>
  <c r="BQ288" i="1" s="1"/>
  <c r="BQ289" i="1" s="1"/>
  <c r="BQ290" i="1" s="1"/>
  <c r="BQ291" i="1" s="1"/>
  <c r="BQ261" i="1"/>
  <c r="BQ262" i="1" s="1"/>
  <c r="BQ263" i="1" s="1"/>
  <c r="BQ264" i="1" s="1"/>
  <c r="BQ265" i="1" s="1"/>
  <c r="BQ266" i="1" s="1"/>
  <c r="BQ267" i="1" s="1"/>
  <c r="BQ268" i="1" s="1"/>
  <c r="BQ269" i="1" s="1"/>
  <c r="BQ270" i="1" s="1"/>
  <c r="BQ271" i="1" s="1"/>
  <c r="BQ272" i="1" s="1"/>
  <c r="BQ273" i="1" s="1"/>
  <c r="BQ274" i="1" s="1"/>
  <c r="BQ275" i="1" s="1"/>
  <c r="BQ244" i="1"/>
  <c r="BQ245" i="1" s="1"/>
  <c r="BQ246" i="1" s="1"/>
  <c r="BQ247" i="1" s="1"/>
  <c r="BQ248" i="1" s="1"/>
  <c r="BQ249" i="1" s="1"/>
  <c r="BQ250" i="1" s="1"/>
  <c r="BQ251" i="1" s="1"/>
  <c r="BQ252" i="1" s="1"/>
  <c r="BQ253" i="1" s="1"/>
  <c r="BQ254" i="1" s="1"/>
  <c r="BQ255" i="1" s="1"/>
  <c r="BQ256" i="1" s="1"/>
  <c r="BQ257" i="1" s="1"/>
  <c r="BQ258" i="1" s="1"/>
  <c r="BQ228" i="1"/>
  <c r="BQ229" i="1" s="1"/>
  <c r="BQ230" i="1" s="1"/>
  <c r="BQ231" i="1" s="1"/>
  <c r="BQ232" i="1" s="1"/>
  <c r="BQ233" i="1" s="1"/>
  <c r="BQ234" i="1" s="1"/>
  <c r="BQ235" i="1" s="1"/>
  <c r="BQ236" i="1" s="1"/>
  <c r="BQ237" i="1" s="1"/>
  <c r="BQ238" i="1" s="1"/>
  <c r="BQ239" i="1" s="1"/>
  <c r="BQ240" i="1" s="1"/>
  <c r="BQ241" i="1" s="1"/>
  <c r="BQ242" i="1" s="1"/>
  <c r="BQ211" i="1"/>
  <c r="BQ212" i="1" s="1"/>
  <c r="BQ213" i="1" s="1"/>
  <c r="BQ214" i="1" s="1"/>
  <c r="BQ215" i="1" s="1"/>
  <c r="BQ216" i="1" s="1"/>
  <c r="BQ217" i="1" s="1"/>
  <c r="BQ218" i="1" s="1"/>
  <c r="BQ219" i="1" s="1"/>
  <c r="BQ220" i="1" s="1"/>
  <c r="BQ221" i="1" s="1"/>
  <c r="BQ222" i="1" s="1"/>
  <c r="BQ223" i="1" s="1"/>
  <c r="BQ224" i="1" s="1"/>
  <c r="BQ225" i="1" s="1"/>
  <c r="BQ195" i="1"/>
  <c r="BQ196" i="1" s="1"/>
  <c r="BQ197" i="1" s="1"/>
  <c r="BQ198" i="1" s="1"/>
  <c r="BQ199" i="1" s="1"/>
  <c r="BQ200" i="1" s="1"/>
  <c r="BQ201" i="1" s="1"/>
  <c r="BQ202" i="1" s="1"/>
  <c r="BQ203" i="1" s="1"/>
  <c r="BQ204" i="1" s="1"/>
  <c r="BQ205" i="1" s="1"/>
  <c r="BQ206" i="1" s="1"/>
  <c r="BQ207" i="1" s="1"/>
  <c r="BQ208" i="1" s="1"/>
  <c r="BQ209" i="1" s="1"/>
  <c r="BQ178" i="1"/>
  <c r="BQ179" i="1" s="1"/>
  <c r="BQ180" i="1" s="1"/>
  <c r="BQ181" i="1" s="1"/>
  <c r="BQ182" i="1" s="1"/>
  <c r="BQ183" i="1" s="1"/>
  <c r="BQ184" i="1" s="1"/>
  <c r="BQ185" i="1" s="1"/>
  <c r="BQ186" i="1" s="1"/>
  <c r="BQ187" i="1" s="1"/>
  <c r="BQ188" i="1" s="1"/>
  <c r="BQ189" i="1" s="1"/>
  <c r="BQ190" i="1" s="1"/>
  <c r="BQ191" i="1" s="1"/>
  <c r="BQ192" i="1" s="1"/>
  <c r="BQ162" i="1"/>
  <c r="BQ163" i="1" s="1"/>
  <c r="BQ164" i="1" s="1"/>
  <c r="BQ165" i="1" s="1"/>
  <c r="BQ166" i="1" s="1"/>
  <c r="BQ167" i="1" s="1"/>
  <c r="BQ168" i="1" s="1"/>
  <c r="BQ169" i="1" s="1"/>
  <c r="BQ170" i="1" s="1"/>
  <c r="BQ171" i="1" s="1"/>
  <c r="BQ172" i="1" s="1"/>
  <c r="BQ173" i="1" s="1"/>
  <c r="BQ174" i="1" s="1"/>
  <c r="BQ175" i="1" s="1"/>
  <c r="BQ176" i="1" s="1"/>
  <c r="BQ145" i="1"/>
  <c r="BQ146" i="1" s="1"/>
  <c r="BQ147" i="1" s="1"/>
  <c r="BQ148" i="1" s="1"/>
  <c r="BQ149" i="1" s="1"/>
  <c r="BQ150" i="1" s="1"/>
  <c r="BQ151" i="1" s="1"/>
  <c r="BQ152" i="1" s="1"/>
  <c r="BQ153" i="1" s="1"/>
  <c r="BQ154" i="1" s="1"/>
  <c r="BQ155" i="1" s="1"/>
  <c r="BQ156" i="1" s="1"/>
  <c r="BQ157" i="1" s="1"/>
  <c r="BQ158" i="1" s="1"/>
  <c r="BQ159" i="1" s="1"/>
  <c r="BQ129" i="1"/>
  <c r="BQ130" i="1" s="1"/>
  <c r="BQ131" i="1" s="1"/>
  <c r="BQ132" i="1" s="1"/>
  <c r="BQ133" i="1" s="1"/>
  <c r="BQ134" i="1" s="1"/>
  <c r="BQ135" i="1" s="1"/>
  <c r="BQ136" i="1" s="1"/>
  <c r="BQ137" i="1" s="1"/>
  <c r="BQ138" i="1" s="1"/>
  <c r="BQ139" i="1" s="1"/>
  <c r="BQ140" i="1" s="1"/>
  <c r="BQ141" i="1" s="1"/>
  <c r="BQ142" i="1" s="1"/>
  <c r="BQ143" i="1" s="1"/>
  <c r="BJ261" i="1" l="1"/>
  <c r="BJ262" i="1" s="1"/>
  <c r="BJ263" i="1" s="1"/>
  <c r="BJ264" i="1" s="1"/>
  <c r="BJ265" i="1" s="1"/>
  <c r="BJ266" i="1" s="1"/>
  <c r="BJ267" i="1" s="1"/>
  <c r="BJ268" i="1" s="1"/>
  <c r="BJ269" i="1" s="1"/>
  <c r="BJ270" i="1" s="1"/>
  <c r="BJ271" i="1" s="1"/>
  <c r="BJ272" i="1" s="1"/>
  <c r="BJ273" i="1" s="1"/>
  <c r="BJ274" i="1" s="1"/>
  <c r="BJ275" i="1" s="1"/>
  <c r="BJ276" i="1" s="1"/>
  <c r="BJ277" i="1" s="1"/>
  <c r="BJ278" i="1" s="1"/>
  <c r="BJ279" i="1" s="1"/>
  <c r="BJ280" i="1" s="1"/>
  <c r="BJ281" i="1" s="1"/>
  <c r="BJ282" i="1" s="1"/>
  <c r="BJ283" i="1" s="1"/>
  <c r="BJ284" i="1" s="1"/>
  <c r="BJ285" i="1" s="1"/>
  <c r="BJ286" i="1" s="1"/>
  <c r="BJ287" i="1" s="1"/>
  <c r="BJ288" i="1" s="1"/>
  <c r="BJ289" i="1" s="1"/>
  <c r="BJ290" i="1" s="1"/>
  <c r="BJ291" i="1" s="1"/>
  <c r="BJ228" i="1"/>
  <c r="BJ229" i="1" s="1"/>
  <c r="BJ230" i="1" s="1"/>
  <c r="BJ231" i="1" s="1"/>
  <c r="BJ232" i="1" s="1"/>
  <c r="BJ233" i="1" s="1"/>
  <c r="BJ234" i="1" s="1"/>
  <c r="BJ235" i="1" s="1"/>
  <c r="BJ236" i="1" s="1"/>
  <c r="BJ237" i="1" s="1"/>
  <c r="BJ238" i="1" s="1"/>
  <c r="BJ239" i="1" s="1"/>
  <c r="BJ240" i="1" s="1"/>
  <c r="BJ241" i="1" s="1"/>
  <c r="BJ242" i="1" s="1"/>
  <c r="BJ243" i="1" s="1"/>
  <c r="BJ244" i="1" s="1"/>
  <c r="BJ245" i="1" s="1"/>
  <c r="BJ246" i="1" s="1"/>
  <c r="BJ247" i="1" s="1"/>
  <c r="BJ248" i="1" s="1"/>
  <c r="BJ249" i="1" s="1"/>
  <c r="BJ250" i="1" s="1"/>
  <c r="BJ251" i="1" s="1"/>
  <c r="BJ252" i="1" s="1"/>
  <c r="BJ253" i="1" s="1"/>
  <c r="BJ254" i="1" s="1"/>
  <c r="BJ255" i="1" s="1"/>
  <c r="BJ256" i="1" s="1"/>
  <c r="BJ257" i="1" s="1"/>
  <c r="BJ258" i="1" s="1"/>
  <c r="BJ195" i="1"/>
  <c r="BJ196" i="1" s="1"/>
  <c r="BJ197" i="1" s="1"/>
  <c r="BJ198" i="1" s="1"/>
  <c r="BJ199" i="1" s="1"/>
  <c r="BJ200" i="1" s="1"/>
  <c r="BJ201" i="1" s="1"/>
  <c r="BJ202" i="1" s="1"/>
  <c r="BJ203" i="1" s="1"/>
  <c r="BJ204" i="1" s="1"/>
  <c r="BJ205" i="1" s="1"/>
  <c r="BJ206" i="1" s="1"/>
  <c r="BJ207" i="1" s="1"/>
  <c r="BJ208" i="1" s="1"/>
  <c r="BJ209" i="1" s="1"/>
  <c r="BJ210" i="1" s="1"/>
  <c r="BJ211" i="1" s="1"/>
  <c r="BJ212" i="1" s="1"/>
  <c r="BJ213" i="1" s="1"/>
  <c r="BJ214" i="1" s="1"/>
  <c r="BJ215" i="1" s="1"/>
  <c r="BJ216" i="1" s="1"/>
  <c r="BJ217" i="1" s="1"/>
  <c r="BJ218" i="1" s="1"/>
  <c r="BJ219" i="1" s="1"/>
  <c r="BJ220" i="1" s="1"/>
  <c r="BJ221" i="1" s="1"/>
  <c r="BJ222" i="1" s="1"/>
  <c r="BJ223" i="1" s="1"/>
  <c r="BJ224" i="1" s="1"/>
  <c r="BJ225" i="1" s="1"/>
  <c r="BJ162" i="1"/>
  <c r="BJ163" i="1" s="1"/>
  <c r="BJ164" i="1" s="1"/>
  <c r="BJ165" i="1" s="1"/>
  <c r="BJ166" i="1" s="1"/>
  <c r="BJ167" i="1" s="1"/>
  <c r="BJ168" i="1" s="1"/>
  <c r="BJ169" i="1" s="1"/>
  <c r="BJ170" i="1" s="1"/>
  <c r="BJ171" i="1" s="1"/>
  <c r="BJ172" i="1" s="1"/>
  <c r="BJ173" i="1" s="1"/>
  <c r="BJ174" i="1" s="1"/>
  <c r="BJ175" i="1" s="1"/>
  <c r="BJ176" i="1" s="1"/>
  <c r="BJ177" i="1" s="1"/>
  <c r="BJ178" i="1" s="1"/>
  <c r="BJ179" i="1" s="1"/>
  <c r="BJ180" i="1" s="1"/>
  <c r="BJ181" i="1" s="1"/>
  <c r="BJ182" i="1" s="1"/>
  <c r="BJ183" i="1" s="1"/>
  <c r="BJ184" i="1" s="1"/>
  <c r="BJ185" i="1" s="1"/>
  <c r="BJ186" i="1" s="1"/>
  <c r="BJ187" i="1" s="1"/>
  <c r="BJ188" i="1" s="1"/>
  <c r="BJ189" i="1" s="1"/>
  <c r="BJ190" i="1" s="1"/>
  <c r="BJ191" i="1" s="1"/>
  <c r="BJ192" i="1" s="1"/>
  <c r="BJ129" i="1"/>
  <c r="BJ130" i="1" s="1"/>
  <c r="BJ131" i="1" s="1"/>
  <c r="BJ132" i="1" s="1"/>
  <c r="BJ133" i="1" s="1"/>
  <c r="BJ134" i="1" s="1"/>
  <c r="BJ135" i="1" s="1"/>
  <c r="BJ136" i="1" s="1"/>
  <c r="BJ137" i="1" s="1"/>
  <c r="BJ138" i="1" s="1"/>
  <c r="BJ139" i="1" s="1"/>
  <c r="BJ140" i="1" s="1"/>
  <c r="BJ141" i="1" s="1"/>
  <c r="BJ142" i="1" s="1"/>
  <c r="BJ143" i="1" s="1"/>
  <c r="BJ144" i="1" s="1"/>
  <c r="BJ145" i="1" s="1"/>
  <c r="BJ146" i="1" s="1"/>
  <c r="BJ147" i="1" s="1"/>
  <c r="BJ148" i="1" s="1"/>
  <c r="BJ149" i="1" s="1"/>
  <c r="BJ150" i="1" s="1"/>
  <c r="BJ151" i="1" s="1"/>
  <c r="BJ152" i="1" s="1"/>
  <c r="BJ153" i="1" s="1"/>
  <c r="BJ154" i="1" s="1"/>
  <c r="BJ155" i="1" s="1"/>
  <c r="BJ156" i="1" s="1"/>
  <c r="BJ157" i="1" s="1"/>
  <c r="BJ158" i="1" s="1"/>
  <c r="BJ159" i="1" s="1"/>
  <c r="BL310" i="1" l="1"/>
  <c r="BL311" i="1" s="1"/>
  <c r="BL312" i="1" s="1"/>
  <c r="BL313" i="1" s="1"/>
  <c r="BL314" i="1" s="1"/>
  <c r="BL315" i="1" s="1"/>
  <c r="BL316" i="1" s="1"/>
  <c r="BL317" i="1" s="1"/>
  <c r="BL318" i="1" s="1"/>
  <c r="BL319" i="1" s="1"/>
  <c r="BL320" i="1" s="1"/>
  <c r="BL321" i="1" s="1"/>
  <c r="BL322" i="1" s="1"/>
  <c r="BL323" i="1" s="1"/>
  <c r="BL324" i="1" s="1"/>
  <c r="BK310" i="1"/>
  <c r="BK311" i="1" s="1"/>
  <c r="BK312" i="1" s="1"/>
  <c r="BK313" i="1" s="1"/>
  <c r="BK314" i="1" s="1"/>
  <c r="BK315" i="1" s="1"/>
  <c r="BK316" i="1" s="1"/>
  <c r="BK317" i="1" s="1"/>
  <c r="BK318" i="1" s="1"/>
  <c r="BK319" i="1" s="1"/>
  <c r="BK320" i="1" s="1"/>
  <c r="BK321" i="1" s="1"/>
  <c r="BK322" i="1" s="1"/>
  <c r="BK323" i="1" s="1"/>
  <c r="BK324" i="1" s="1"/>
  <c r="BL294" i="1"/>
  <c r="BL295" i="1" s="1"/>
  <c r="BL296" i="1" s="1"/>
  <c r="BL297" i="1" s="1"/>
  <c r="BL298" i="1" s="1"/>
  <c r="BL299" i="1" s="1"/>
  <c r="BL300" i="1" s="1"/>
  <c r="BL301" i="1" s="1"/>
  <c r="BL302" i="1" s="1"/>
  <c r="BL303" i="1" s="1"/>
  <c r="BL304" i="1" s="1"/>
  <c r="BL305" i="1" s="1"/>
  <c r="BL306" i="1" s="1"/>
  <c r="BL307" i="1" s="1"/>
  <c r="BL308" i="1" s="1"/>
  <c r="BK294" i="1"/>
  <c r="BK295" i="1" s="1"/>
  <c r="BK296" i="1" s="1"/>
  <c r="BK297" i="1" s="1"/>
  <c r="BK298" i="1" s="1"/>
  <c r="BK299" i="1" s="1"/>
  <c r="BK300" i="1" s="1"/>
  <c r="BK301" i="1" s="1"/>
  <c r="BK302" i="1" s="1"/>
  <c r="BK303" i="1" s="1"/>
  <c r="BK304" i="1" s="1"/>
  <c r="BK305" i="1" s="1"/>
  <c r="BK306" i="1" s="1"/>
  <c r="BK307" i="1" s="1"/>
  <c r="BK308" i="1" s="1"/>
  <c r="BL277" i="1"/>
  <c r="BL278" i="1" s="1"/>
  <c r="BL279" i="1" s="1"/>
  <c r="BL280" i="1" s="1"/>
  <c r="BL281" i="1" s="1"/>
  <c r="BL282" i="1" s="1"/>
  <c r="BL283" i="1" s="1"/>
  <c r="BL284" i="1" s="1"/>
  <c r="BL285" i="1" s="1"/>
  <c r="BL286" i="1" s="1"/>
  <c r="BL287" i="1" s="1"/>
  <c r="BL288" i="1" s="1"/>
  <c r="BL289" i="1" s="1"/>
  <c r="BL290" i="1" s="1"/>
  <c r="BL291" i="1" s="1"/>
  <c r="BK277" i="1"/>
  <c r="BK278" i="1" s="1"/>
  <c r="BK279" i="1" s="1"/>
  <c r="BK280" i="1" s="1"/>
  <c r="BK281" i="1" s="1"/>
  <c r="BK282" i="1" s="1"/>
  <c r="BK283" i="1" s="1"/>
  <c r="BK284" i="1" s="1"/>
  <c r="BK285" i="1" s="1"/>
  <c r="BK286" i="1" s="1"/>
  <c r="BK287" i="1" s="1"/>
  <c r="BK288" i="1" s="1"/>
  <c r="BK289" i="1" s="1"/>
  <c r="BK290" i="1" s="1"/>
  <c r="BK291" i="1" s="1"/>
  <c r="BL261" i="1"/>
  <c r="BL262" i="1" s="1"/>
  <c r="BL263" i="1" s="1"/>
  <c r="BL264" i="1" s="1"/>
  <c r="BL265" i="1" s="1"/>
  <c r="BL266" i="1" s="1"/>
  <c r="BL267" i="1" s="1"/>
  <c r="BL268" i="1" s="1"/>
  <c r="BL269" i="1" s="1"/>
  <c r="BL270" i="1" s="1"/>
  <c r="BL271" i="1" s="1"/>
  <c r="BL272" i="1" s="1"/>
  <c r="BL273" i="1" s="1"/>
  <c r="BL274" i="1" s="1"/>
  <c r="BL275" i="1" s="1"/>
  <c r="BK261" i="1"/>
  <c r="BK262" i="1" s="1"/>
  <c r="BK263" i="1" s="1"/>
  <c r="BK264" i="1" s="1"/>
  <c r="BK265" i="1" s="1"/>
  <c r="BK266" i="1" s="1"/>
  <c r="BK267" i="1" s="1"/>
  <c r="BK268" i="1" s="1"/>
  <c r="BK269" i="1" s="1"/>
  <c r="BK270" i="1" s="1"/>
  <c r="BK271" i="1" s="1"/>
  <c r="BK272" i="1" s="1"/>
  <c r="BK273" i="1" s="1"/>
  <c r="BK274" i="1" s="1"/>
  <c r="BK275" i="1" s="1"/>
  <c r="BL244" i="1"/>
  <c r="BL245" i="1" s="1"/>
  <c r="BL246" i="1" s="1"/>
  <c r="BL247" i="1" s="1"/>
  <c r="BL248" i="1" s="1"/>
  <c r="BL249" i="1" s="1"/>
  <c r="BL250" i="1" s="1"/>
  <c r="BL251" i="1" s="1"/>
  <c r="BL252" i="1" s="1"/>
  <c r="BL253" i="1" s="1"/>
  <c r="BL254" i="1" s="1"/>
  <c r="BL255" i="1" s="1"/>
  <c r="BL256" i="1" s="1"/>
  <c r="BL257" i="1" s="1"/>
  <c r="BL258" i="1" s="1"/>
  <c r="BK244" i="1"/>
  <c r="BK245" i="1" s="1"/>
  <c r="BK246" i="1" s="1"/>
  <c r="BK247" i="1" s="1"/>
  <c r="BK248" i="1" s="1"/>
  <c r="BK249" i="1" s="1"/>
  <c r="BK250" i="1" s="1"/>
  <c r="BK251" i="1" s="1"/>
  <c r="BK252" i="1" s="1"/>
  <c r="BK253" i="1" s="1"/>
  <c r="BK254" i="1" s="1"/>
  <c r="BK255" i="1" s="1"/>
  <c r="BK256" i="1" s="1"/>
  <c r="BK257" i="1" s="1"/>
  <c r="BK258" i="1" s="1"/>
  <c r="BL228" i="1"/>
  <c r="BL229" i="1" s="1"/>
  <c r="BL230" i="1" s="1"/>
  <c r="BL231" i="1" s="1"/>
  <c r="BL232" i="1" s="1"/>
  <c r="BL233" i="1" s="1"/>
  <c r="BL234" i="1" s="1"/>
  <c r="BL235" i="1" s="1"/>
  <c r="BL236" i="1" s="1"/>
  <c r="BL237" i="1" s="1"/>
  <c r="BL238" i="1" s="1"/>
  <c r="BL239" i="1" s="1"/>
  <c r="BL240" i="1" s="1"/>
  <c r="BL241" i="1" s="1"/>
  <c r="BL242" i="1" s="1"/>
  <c r="BK228" i="1"/>
  <c r="BK229" i="1" s="1"/>
  <c r="BK230" i="1" s="1"/>
  <c r="BK231" i="1" s="1"/>
  <c r="BK232" i="1" s="1"/>
  <c r="BK233" i="1" s="1"/>
  <c r="BK234" i="1" s="1"/>
  <c r="BK235" i="1" s="1"/>
  <c r="BK236" i="1" s="1"/>
  <c r="BK237" i="1" s="1"/>
  <c r="BK238" i="1" s="1"/>
  <c r="BK239" i="1" s="1"/>
  <c r="BK240" i="1" s="1"/>
  <c r="BK241" i="1" s="1"/>
  <c r="BK242" i="1" s="1"/>
  <c r="BL211" i="1"/>
  <c r="BL212" i="1" s="1"/>
  <c r="BL213" i="1" s="1"/>
  <c r="BL214" i="1" s="1"/>
  <c r="BL215" i="1" s="1"/>
  <c r="BL216" i="1" s="1"/>
  <c r="BL217" i="1" s="1"/>
  <c r="BL218" i="1" s="1"/>
  <c r="BL219" i="1" s="1"/>
  <c r="BL220" i="1" s="1"/>
  <c r="BL221" i="1" s="1"/>
  <c r="BL222" i="1" s="1"/>
  <c r="BL223" i="1" s="1"/>
  <c r="BL224" i="1" s="1"/>
  <c r="BL225" i="1" s="1"/>
  <c r="BK211" i="1"/>
  <c r="BK212" i="1" s="1"/>
  <c r="BK213" i="1" s="1"/>
  <c r="BK214" i="1" s="1"/>
  <c r="BK215" i="1" s="1"/>
  <c r="BK216" i="1" s="1"/>
  <c r="BK217" i="1" s="1"/>
  <c r="BK218" i="1" s="1"/>
  <c r="BK219" i="1" s="1"/>
  <c r="BK220" i="1" s="1"/>
  <c r="BK221" i="1" s="1"/>
  <c r="BK222" i="1" s="1"/>
  <c r="BK223" i="1" s="1"/>
  <c r="BK224" i="1" s="1"/>
  <c r="BK225" i="1" s="1"/>
  <c r="BL195" i="1"/>
  <c r="BL196" i="1" s="1"/>
  <c r="BL197" i="1" s="1"/>
  <c r="BL198" i="1" s="1"/>
  <c r="BL199" i="1" s="1"/>
  <c r="BL200" i="1" s="1"/>
  <c r="BL201" i="1" s="1"/>
  <c r="BL202" i="1" s="1"/>
  <c r="BL203" i="1" s="1"/>
  <c r="BL204" i="1" s="1"/>
  <c r="BL205" i="1" s="1"/>
  <c r="BL206" i="1" s="1"/>
  <c r="BL207" i="1" s="1"/>
  <c r="BL208" i="1" s="1"/>
  <c r="BL209" i="1" s="1"/>
  <c r="BK195" i="1"/>
  <c r="BK196" i="1" s="1"/>
  <c r="BK197" i="1" s="1"/>
  <c r="BK198" i="1" s="1"/>
  <c r="BK199" i="1" s="1"/>
  <c r="BK200" i="1" s="1"/>
  <c r="BK201" i="1" s="1"/>
  <c r="BK202" i="1" s="1"/>
  <c r="BK203" i="1" s="1"/>
  <c r="BK204" i="1" s="1"/>
  <c r="BK205" i="1" s="1"/>
  <c r="BK206" i="1" s="1"/>
  <c r="BK207" i="1" s="1"/>
  <c r="BK208" i="1" s="1"/>
  <c r="BK209" i="1" s="1"/>
  <c r="BL178" i="1"/>
  <c r="BL179" i="1" s="1"/>
  <c r="BL180" i="1" s="1"/>
  <c r="BL181" i="1" s="1"/>
  <c r="BL182" i="1" s="1"/>
  <c r="BL183" i="1" s="1"/>
  <c r="BL184" i="1" s="1"/>
  <c r="BL185" i="1" s="1"/>
  <c r="BL186" i="1" s="1"/>
  <c r="BL187" i="1" s="1"/>
  <c r="BL188" i="1" s="1"/>
  <c r="BL189" i="1" s="1"/>
  <c r="BL190" i="1" s="1"/>
  <c r="BL191" i="1" s="1"/>
  <c r="BL192" i="1" s="1"/>
  <c r="BK178" i="1"/>
  <c r="BK179" i="1" s="1"/>
  <c r="BK180" i="1" s="1"/>
  <c r="BK181" i="1" s="1"/>
  <c r="BK182" i="1" s="1"/>
  <c r="BK183" i="1" s="1"/>
  <c r="BK184" i="1" s="1"/>
  <c r="BK185" i="1" s="1"/>
  <c r="BK186" i="1" s="1"/>
  <c r="BK187" i="1" s="1"/>
  <c r="BK188" i="1" s="1"/>
  <c r="BK189" i="1" s="1"/>
  <c r="BK190" i="1" s="1"/>
  <c r="BK191" i="1" s="1"/>
  <c r="BK192" i="1" s="1"/>
  <c r="BL162" i="1"/>
  <c r="BL163" i="1" s="1"/>
  <c r="BL164" i="1" s="1"/>
  <c r="BL165" i="1" s="1"/>
  <c r="BL166" i="1" s="1"/>
  <c r="BL167" i="1" s="1"/>
  <c r="BL168" i="1" s="1"/>
  <c r="BL169" i="1" s="1"/>
  <c r="BL170" i="1" s="1"/>
  <c r="BL171" i="1" s="1"/>
  <c r="BL172" i="1" s="1"/>
  <c r="BL173" i="1" s="1"/>
  <c r="BL174" i="1" s="1"/>
  <c r="BL175" i="1" s="1"/>
  <c r="BL176" i="1" s="1"/>
  <c r="BK162" i="1"/>
  <c r="BK163" i="1" s="1"/>
  <c r="BK164" i="1" s="1"/>
  <c r="BK165" i="1" s="1"/>
  <c r="BK166" i="1" s="1"/>
  <c r="BK167" i="1" s="1"/>
  <c r="BK168" i="1" s="1"/>
  <c r="BK169" i="1" s="1"/>
  <c r="BK170" i="1" s="1"/>
  <c r="BK171" i="1" s="1"/>
  <c r="BK172" i="1" s="1"/>
  <c r="BK173" i="1" s="1"/>
  <c r="BK174" i="1" s="1"/>
  <c r="BK175" i="1" s="1"/>
  <c r="BK176" i="1" s="1"/>
  <c r="BL160" i="1"/>
  <c r="BL193" i="1" s="1"/>
  <c r="BL226" i="1" s="1"/>
  <c r="BL259" i="1" s="1"/>
  <c r="BL292" i="1" s="1"/>
  <c r="BL325" i="1" s="1"/>
  <c r="BK160" i="1"/>
  <c r="BK193" i="1" s="1"/>
  <c r="BK226" i="1" s="1"/>
  <c r="BK259" i="1" s="1"/>
  <c r="BK292" i="1" s="1"/>
  <c r="BK325" i="1" s="1"/>
  <c r="BL145" i="1"/>
  <c r="BL146" i="1" s="1"/>
  <c r="BL147" i="1" s="1"/>
  <c r="BL148" i="1" s="1"/>
  <c r="BL149" i="1" s="1"/>
  <c r="BL150" i="1" s="1"/>
  <c r="BL151" i="1" s="1"/>
  <c r="BL152" i="1" s="1"/>
  <c r="BL153" i="1" s="1"/>
  <c r="BL154" i="1" s="1"/>
  <c r="BL155" i="1" s="1"/>
  <c r="BL156" i="1" s="1"/>
  <c r="BL157" i="1" s="1"/>
  <c r="BL158" i="1" s="1"/>
  <c r="BL159" i="1" s="1"/>
  <c r="BK145" i="1"/>
  <c r="BK146" i="1" s="1"/>
  <c r="BK147" i="1" s="1"/>
  <c r="BK148" i="1" s="1"/>
  <c r="BK149" i="1" s="1"/>
  <c r="BK150" i="1" s="1"/>
  <c r="BK151" i="1" s="1"/>
  <c r="BK152" i="1" s="1"/>
  <c r="BK153" i="1" s="1"/>
  <c r="BK154" i="1" s="1"/>
  <c r="BK155" i="1" s="1"/>
  <c r="BK156" i="1" s="1"/>
  <c r="BK157" i="1" s="1"/>
  <c r="BK158" i="1" s="1"/>
  <c r="BK159" i="1" s="1"/>
  <c r="BL129" i="1"/>
  <c r="BL130" i="1" s="1"/>
  <c r="BL131" i="1" s="1"/>
  <c r="BL132" i="1" s="1"/>
  <c r="BL133" i="1" s="1"/>
  <c r="BL134" i="1" s="1"/>
  <c r="BL135" i="1" s="1"/>
  <c r="BL136" i="1" s="1"/>
  <c r="BL137" i="1" s="1"/>
  <c r="BL138" i="1" s="1"/>
  <c r="BL139" i="1" s="1"/>
  <c r="BL140" i="1" s="1"/>
  <c r="BL141" i="1" s="1"/>
  <c r="BL142" i="1" s="1"/>
  <c r="BL143" i="1" s="1"/>
  <c r="BK129" i="1"/>
  <c r="BK130" i="1" s="1"/>
  <c r="BK131" i="1" s="1"/>
  <c r="BK132" i="1" s="1"/>
  <c r="BK133" i="1" s="1"/>
  <c r="BK134" i="1" s="1"/>
  <c r="BK135" i="1" s="1"/>
  <c r="BK136" i="1" s="1"/>
  <c r="BK137" i="1" s="1"/>
  <c r="BK138" i="1" s="1"/>
  <c r="BK139" i="1" s="1"/>
  <c r="BK140" i="1" s="1"/>
  <c r="BK141" i="1" s="1"/>
  <c r="BK142" i="1" s="1"/>
  <c r="BK143" i="1" s="1"/>
  <c r="BP277" i="1" l="1"/>
  <c r="BP278" i="1" s="1"/>
  <c r="BP279" i="1" s="1"/>
  <c r="BP280" i="1" s="1"/>
  <c r="BP281" i="1" s="1"/>
  <c r="BP282" i="1" s="1"/>
  <c r="BP283" i="1" s="1"/>
  <c r="BP284" i="1" s="1"/>
  <c r="BP285" i="1" s="1"/>
  <c r="BP286" i="1" s="1"/>
  <c r="BP287" i="1" s="1"/>
  <c r="BP288" i="1" s="1"/>
  <c r="BP289" i="1" s="1"/>
  <c r="BP290" i="1" s="1"/>
  <c r="BP291" i="1" s="1"/>
  <c r="BP261" i="1"/>
  <c r="BP262" i="1" s="1"/>
  <c r="BP263" i="1" s="1"/>
  <c r="BP264" i="1" s="1"/>
  <c r="BP265" i="1" s="1"/>
  <c r="BP266" i="1" s="1"/>
  <c r="BP267" i="1" s="1"/>
  <c r="BP268" i="1" s="1"/>
  <c r="BP269" i="1" s="1"/>
  <c r="BP270" i="1" s="1"/>
  <c r="BP271" i="1" s="1"/>
  <c r="BP272" i="1" s="1"/>
  <c r="BP273" i="1" s="1"/>
  <c r="BP274" i="1" s="1"/>
  <c r="BP275" i="1" s="1"/>
  <c r="BP244" i="1"/>
  <c r="BP245" i="1" s="1"/>
  <c r="BP246" i="1" s="1"/>
  <c r="BP247" i="1" s="1"/>
  <c r="BP248" i="1" s="1"/>
  <c r="BP249" i="1" s="1"/>
  <c r="BP250" i="1" s="1"/>
  <c r="BP251" i="1" s="1"/>
  <c r="BP252" i="1" s="1"/>
  <c r="BP253" i="1" s="1"/>
  <c r="BP254" i="1" s="1"/>
  <c r="BP255" i="1" s="1"/>
  <c r="BP256" i="1" s="1"/>
  <c r="BP257" i="1" s="1"/>
  <c r="BP258" i="1" s="1"/>
  <c r="BP228" i="1"/>
  <c r="BP229" i="1" s="1"/>
  <c r="BP230" i="1" s="1"/>
  <c r="BP231" i="1" s="1"/>
  <c r="BP232" i="1" s="1"/>
  <c r="BP233" i="1" s="1"/>
  <c r="BP234" i="1" s="1"/>
  <c r="BP235" i="1" s="1"/>
  <c r="BP236" i="1" s="1"/>
  <c r="BP237" i="1" s="1"/>
  <c r="BP238" i="1" s="1"/>
  <c r="BP239" i="1" s="1"/>
  <c r="BP240" i="1" s="1"/>
  <c r="BP241" i="1" s="1"/>
  <c r="BP242" i="1" s="1"/>
  <c r="BP211" i="1"/>
  <c r="BP212" i="1" s="1"/>
  <c r="BP213" i="1" s="1"/>
  <c r="BP214" i="1" s="1"/>
  <c r="BP215" i="1" s="1"/>
  <c r="BP216" i="1" s="1"/>
  <c r="BP217" i="1" s="1"/>
  <c r="BP218" i="1" s="1"/>
  <c r="BP219" i="1" s="1"/>
  <c r="BP220" i="1" s="1"/>
  <c r="BP221" i="1" s="1"/>
  <c r="BP222" i="1" s="1"/>
  <c r="BP223" i="1" s="1"/>
  <c r="BP224" i="1" s="1"/>
  <c r="BP225" i="1" s="1"/>
  <c r="BP195" i="1"/>
  <c r="BP196" i="1" s="1"/>
  <c r="BP197" i="1" s="1"/>
  <c r="BP198" i="1" s="1"/>
  <c r="BP199" i="1" s="1"/>
  <c r="BP200" i="1" s="1"/>
  <c r="BP201" i="1" s="1"/>
  <c r="BP202" i="1" s="1"/>
  <c r="BP203" i="1" s="1"/>
  <c r="BP204" i="1" s="1"/>
  <c r="BP205" i="1" s="1"/>
  <c r="BP206" i="1" s="1"/>
  <c r="BP207" i="1" s="1"/>
  <c r="BP208" i="1" s="1"/>
  <c r="BP209" i="1" s="1"/>
  <c r="BP178" i="1"/>
  <c r="BP179" i="1" s="1"/>
  <c r="BP180" i="1" s="1"/>
  <c r="BP181" i="1" s="1"/>
  <c r="BP182" i="1" s="1"/>
  <c r="BP183" i="1" s="1"/>
  <c r="BP184" i="1" s="1"/>
  <c r="BP185" i="1" s="1"/>
  <c r="BP186" i="1" s="1"/>
  <c r="BP187" i="1" s="1"/>
  <c r="BP188" i="1" s="1"/>
  <c r="BP189" i="1" s="1"/>
  <c r="BP190" i="1" s="1"/>
  <c r="BP191" i="1" s="1"/>
  <c r="BP192" i="1" s="1"/>
  <c r="BP162" i="1"/>
  <c r="BP163" i="1" s="1"/>
  <c r="BP164" i="1" s="1"/>
  <c r="BP165" i="1" s="1"/>
  <c r="BP166" i="1" s="1"/>
  <c r="BP167" i="1" s="1"/>
  <c r="BP168" i="1" s="1"/>
  <c r="BP169" i="1" s="1"/>
  <c r="BP170" i="1" s="1"/>
  <c r="BP171" i="1" s="1"/>
  <c r="BP172" i="1" s="1"/>
  <c r="BP173" i="1" s="1"/>
  <c r="BP174" i="1" s="1"/>
  <c r="BP175" i="1" s="1"/>
  <c r="BP176" i="1" s="1"/>
  <c r="BP145" i="1"/>
  <c r="BP146" i="1" s="1"/>
  <c r="BP147" i="1" s="1"/>
  <c r="BP148" i="1" s="1"/>
  <c r="BP149" i="1" s="1"/>
  <c r="BP150" i="1" s="1"/>
  <c r="BP151" i="1" s="1"/>
  <c r="BP152" i="1" s="1"/>
  <c r="BP153" i="1" s="1"/>
  <c r="BP154" i="1" s="1"/>
  <c r="BP155" i="1" s="1"/>
  <c r="BP156" i="1" s="1"/>
  <c r="BP157" i="1" s="1"/>
  <c r="BP158" i="1" s="1"/>
  <c r="BP159" i="1" s="1"/>
  <c r="BP129" i="1"/>
  <c r="BP130" i="1" s="1"/>
  <c r="BP131" i="1" s="1"/>
  <c r="BP132" i="1" s="1"/>
  <c r="BP133" i="1" s="1"/>
  <c r="BP134" i="1" s="1"/>
  <c r="BP135" i="1" s="1"/>
  <c r="BP136" i="1" s="1"/>
  <c r="BP137" i="1" s="1"/>
  <c r="BP138" i="1" s="1"/>
  <c r="BP139" i="1" s="1"/>
  <c r="BP140" i="1" s="1"/>
  <c r="BP141" i="1" s="1"/>
  <c r="BP142" i="1" s="1"/>
  <c r="BP143" i="1" s="1"/>
  <c r="BO310" i="1" l="1"/>
  <c r="BO311" i="1" s="1"/>
  <c r="BO312" i="1" s="1"/>
  <c r="BO313" i="1" s="1"/>
  <c r="BO314" i="1" s="1"/>
  <c r="BO315" i="1" s="1"/>
  <c r="BO316" i="1" s="1"/>
  <c r="BO317" i="1" s="1"/>
  <c r="BO318" i="1" s="1"/>
  <c r="BO319" i="1" s="1"/>
  <c r="BO320" i="1" s="1"/>
  <c r="BO321" i="1" s="1"/>
  <c r="BO322" i="1" s="1"/>
  <c r="BO323" i="1" s="1"/>
  <c r="BO324" i="1" s="1"/>
  <c r="BO294" i="1"/>
  <c r="BO295" i="1" s="1"/>
  <c r="BO296" i="1" s="1"/>
  <c r="BO297" i="1" s="1"/>
  <c r="BO298" i="1" s="1"/>
  <c r="BO299" i="1" s="1"/>
  <c r="BO300" i="1" s="1"/>
  <c r="BO301" i="1" s="1"/>
  <c r="BO302" i="1" s="1"/>
  <c r="BO303" i="1" s="1"/>
  <c r="BO304" i="1" s="1"/>
  <c r="BO305" i="1" s="1"/>
  <c r="BO306" i="1" s="1"/>
  <c r="BO307" i="1" s="1"/>
  <c r="BO308" i="1" s="1"/>
  <c r="BO277" i="1"/>
  <c r="BO278" i="1" s="1"/>
  <c r="BO279" i="1" s="1"/>
  <c r="BO280" i="1" s="1"/>
  <c r="BO281" i="1" s="1"/>
  <c r="BO282" i="1" s="1"/>
  <c r="BO283" i="1" s="1"/>
  <c r="BO284" i="1" s="1"/>
  <c r="BO285" i="1" s="1"/>
  <c r="BO286" i="1" s="1"/>
  <c r="BO287" i="1" s="1"/>
  <c r="BO288" i="1" s="1"/>
  <c r="BO289" i="1" s="1"/>
  <c r="BO290" i="1" s="1"/>
  <c r="BO291" i="1" s="1"/>
  <c r="BO261" i="1"/>
  <c r="BO262" i="1" s="1"/>
  <c r="BO263" i="1" s="1"/>
  <c r="BO264" i="1" s="1"/>
  <c r="BO265" i="1" s="1"/>
  <c r="BO266" i="1" s="1"/>
  <c r="BO267" i="1" s="1"/>
  <c r="BO268" i="1" s="1"/>
  <c r="BO269" i="1" s="1"/>
  <c r="BO270" i="1" s="1"/>
  <c r="BO271" i="1" s="1"/>
  <c r="BO272" i="1" s="1"/>
  <c r="BO273" i="1" s="1"/>
  <c r="BO274" i="1" s="1"/>
  <c r="BO275" i="1" s="1"/>
  <c r="BO244" i="1"/>
  <c r="BO245" i="1" s="1"/>
  <c r="BO246" i="1" s="1"/>
  <c r="BO247" i="1" s="1"/>
  <c r="BO248" i="1" s="1"/>
  <c r="BO249" i="1" s="1"/>
  <c r="BO250" i="1" s="1"/>
  <c r="BO251" i="1" s="1"/>
  <c r="BO252" i="1" s="1"/>
  <c r="BO253" i="1" s="1"/>
  <c r="BO254" i="1" s="1"/>
  <c r="BO255" i="1" s="1"/>
  <c r="BO256" i="1" s="1"/>
  <c r="BO257" i="1" s="1"/>
  <c r="BO258" i="1" s="1"/>
  <c r="BO228" i="1"/>
  <c r="BO229" i="1" s="1"/>
  <c r="BO230" i="1" s="1"/>
  <c r="BO231" i="1" s="1"/>
  <c r="BO232" i="1" s="1"/>
  <c r="BO233" i="1" s="1"/>
  <c r="BO234" i="1" s="1"/>
  <c r="BO235" i="1" s="1"/>
  <c r="BO236" i="1" s="1"/>
  <c r="BO237" i="1" s="1"/>
  <c r="BO238" i="1" s="1"/>
  <c r="BO239" i="1" s="1"/>
  <c r="BO240" i="1" s="1"/>
  <c r="BO241" i="1" s="1"/>
  <c r="BO242" i="1" s="1"/>
  <c r="BO211" i="1"/>
  <c r="BO212" i="1" s="1"/>
  <c r="BO213" i="1" s="1"/>
  <c r="BO214" i="1" s="1"/>
  <c r="BO215" i="1" s="1"/>
  <c r="BO216" i="1" s="1"/>
  <c r="BO217" i="1" s="1"/>
  <c r="BO218" i="1" s="1"/>
  <c r="BO219" i="1" s="1"/>
  <c r="BO220" i="1" s="1"/>
  <c r="BO221" i="1" s="1"/>
  <c r="BO222" i="1" s="1"/>
  <c r="BO223" i="1" s="1"/>
  <c r="BO224" i="1" s="1"/>
  <c r="BO225" i="1" s="1"/>
  <c r="BO195" i="1"/>
  <c r="BO196" i="1" s="1"/>
  <c r="BO197" i="1" s="1"/>
  <c r="BO198" i="1" s="1"/>
  <c r="BO199" i="1" s="1"/>
  <c r="BO200" i="1" s="1"/>
  <c r="BO201" i="1" s="1"/>
  <c r="BO202" i="1" s="1"/>
  <c r="BO203" i="1" s="1"/>
  <c r="BO204" i="1" s="1"/>
  <c r="BO205" i="1" s="1"/>
  <c r="BO206" i="1" s="1"/>
  <c r="BO207" i="1" s="1"/>
  <c r="BO208" i="1" s="1"/>
  <c r="BO209" i="1" s="1"/>
  <c r="BO178" i="1"/>
  <c r="BO179" i="1" s="1"/>
  <c r="BO180" i="1" s="1"/>
  <c r="BO181" i="1" s="1"/>
  <c r="BO182" i="1" s="1"/>
  <c r="BO183" i="1" s="1"/>
  <c r="BO184" i="1" s="1"/>
  <c r="BO185" i="1" s="1"/>
  <c r="BO186" i="1" s="1"/>
  <c r="BO187" i="1" s="1"/>
  <c r="BO188" i="1" s="1"/>
  <c r="BO189" i="1" s="1"/>
  <c r="BO190" i="1" s="1"/>
  <c r="BO191" i="1" s="1"/>
  <c r="BO192" i="1" s="1"/>
  <c r="BO162" i="1"/>
  <c r="BO163" i="1" s="1"/>
  <c r="BO164" i="1" s="1"/>
  <c r="BO165" i="1" s="1"/>
  <c r="BO166" i="1" s="1"/>
  <c r="BO167" i="1" s="1"/>
  <c r="BO168" i="1" s="1"/>
  <c r="BO169" i="1" s="1"/>
  <c r="BO170" i="1" s="1"/>
  <c r="BO171" i="1" s="1"/>
  <c r="BO172" i="1" s="1"/>
  <c r="BO173" i="1" s="1"/>
  <c r="BO174" i="1" s="1"/>
  <c r="BO175" i="1" s="1"/>
  <c r="BO176" i="1" s="1"/>
  <c r="BO145" i="1"/>
  <c r="BO146" i="1" s="1"/>
  <c r="BO147" i="1" s="1"/>
  <c r="BO148" i="1" s="1"/>
  <c r="BO149" i="1" s="1"/>
  <c r="BO150" i="1" s="1"/>
  <c r="BO151" i="1" s="1"/>
  <c r="BO152" i="1" s="1"/>
  <c r="BO153" i="1" s="1"/>
  <c r="BO154" i="1" s="1"/>
  <c r="BO155" i="1" s="1"/>
  <c r="BO156" i="1" s="1"/>
  <c r="BO157" i="1" s="1"/>
  <c r="BO158" i="1" s="1"/>
  <c r="BO159" i="1" s="1"/>
  <c r="BO129" i="1"/>
  <c r="BO130" i="1" s="1"/>
  <c r="BO131" i="1" s="1"/>
  <c r="BO132" i="1" s="1"/>
  <c r="BO133" i="1" s="1"/>
  <c r="BO134" i="1" s="1"/>
  <c r="BO135" i="1" s="1"/>
  <c r="BO136" i="1" s="1"/>
  <c r="BO137" i="1" s="1"/>
  <c r="BO138" i="1" s="1"/>
  <c r="BO139" i="1" s="1"/>
  <c r="BO140" i="1" s="1"/>
  <c r="BO141" i="1" s="1"/>
  <c r="BO142" i="1" s="1"/>
  <c r="BO143" i="1" s="1"/>
  <c r="BN310" i="1" l="1"/>
  <c r="BN311" i="1" s="1"/>
  <c r="BN312" i="1" s="1"/>
  <c r="BN313" i="1" s="1"/>
  <c r="BN314" i="1" s="1"/>
  <c r="BN315" i="1" s="1"/>
  <c r="BN316" i="1" s="1"/>
  <c r="BN317" i="1" s="1"/>
  <c r="BN318" i="1" s="1"/>
  <c r="BN319" i="1" s="1"/>
  <c r="BN320" i="1" s="1"/>
  <c r="BN321" i="1" s="1"/>
  <c r="BN322" i="1" s="1"/>
  <c r="BN323" i="1" s="1"/>
  <c r="BN324" i="1" s="1"/>
  <c r="BN294" i="1"/>
  <c r="BN295" i="1" s="1"/>
  <c r="BN296" i="1" s="1"/>
  <c r="BN297" i="1" s="1"/>
  <c r="BN298" i="1" s="1"/>
  <c r="BN299" i="1" s="1"/>
  <c r="BN300" i="1" s="1"/>
  <c r="BN301" i="1" s="1"/>
  <c r="BN302" i="1" s="1"/>
  <c r="BN303" i="1" s="1"/>
  <c r="BN304" i="1" s="1"/>
  <c r="BN305" i="1" s="1"/>
  <c r="BN306" i="1" s="1"/>
  <c r="BN307" i="1" s="1"/>
  <c r="BN308" i="1" s="1"/>
  <c r="BN277" i="1"/>
  <c r="BN278" i="1" s="1"/>
  <c r="BN279" i="1" s="1"/>
  <c r="BN280" i="1" s="1"/>
  <c r="BN281" i="1" s="1"/>
  <c r="BN282" i="1" s="1"/>
  <c r="BN283" i="1" s="1"/>
  <c r="BN284" i="1" s="1"/>
  <c r="BN285" i="1" s="1"/>
  <c r="BN286" i="1" s="1"/>
  <c r="BN287" i="1" s="1"/>
  <c r="BN288" i="1" s="1"/>
  <c r="BN289" i="1" s="1"/>
  <c r="BN290" i="1" s="1"/>
  <c r="BN291" i="1" s="1"/>
  <c r="BN261" i="1"/>
  <c r="BN262" i="1" s="1"/>
  <c r="BN263" i="1" s="1"/>
  <c r="BN264" i="1" s="1"/>
  <c r="BN265" i="1" s="1"/>
  <c r="BN266" i="1" s="1"/>
  <c r="BN267" i="1" s="1"/>
  <c r="BN268" i="1" s="1"/>
  <c r="BN269" i="1" s="1"/>
  <c r="BN270" i="1" s="1"/>
  <c r="BN271" i="1" s="1"/>
  <c r="BN272" i="1" s="1"/>
  <c r="BN273" i="1" s="1"/>
  <c r="BN274" i="1" s="1"/>
  <c r="BN275" i="1" s="1"/>
  <c r="BN244" i="1"/>
  <c r="BN245" i="1" s="1"/>
  <c r="BN246" i="1" s="1"/>
  <c r="BN247" i="1" s="1"/>
  <c r="BN248" i="1" s="1"/>
  <c r="BN249" i="1" s="1"/>
  <c r="BN250" i="1" s="1"/>
  <c r="BN251" i="1" s="1"/>
  <c r="BN252" i="1" s="1"/>
  <c r="BN253" i="1" s="1"/>
  <c r="BN254" i="1" s="1"/>
  <c r="BN255" i="1" s="1"/>
  <c r="BN256" i="1" s="1"/>
  <c r="BN257" i="1" s="1"/>
  <c r="BN258" i="1" s="1"/>
  <c r="BN228" i="1"/>
  <c r="BN229" i="1" s="1"/>
  <c r="BN230" i="1" s="1"/>
  <c r="BN231" i="1" s="1"/>
  <c r="BN232" i="1" s="1"/>
  <c r="BN233" i="1" s="1"/>
  <c r="BN234" i="1" s="1"/>
  <c r="BN235" i="1" s="1"/>
  <c r="BN236" i="1" s="1"/>
  <c r="BN237" i="1" s="1"/>
  <c r="BN238" i="1" s="1"/>
  <c r="BN239" i="1" s="1"/>
  <c r="BN240" i="1" s="1"/>
  <c r="BN241" i="1" s="1"/>
  <c r="BN242" i="1" s="1"/>
  <c r="BN211" i="1"/>
  <c r="BN212" i="1" s="1"/>
  <c r="BN213" i="1" s="1"/>
  <c r="BN214" i="1" s="1"/>
  <c r="BN215" i="1" s="1"/>
  <c r="BN216" i="1" s="1"/>
  <c r="BN217" i="1" s="1"/>
  <c r="BN218" i="1" s="1"/>
  <c r="BN219" i="1" s="1"/>
  <c r="BN220" i="1" s="1"/>
  <c r="BN221" i="1" s="1"/>
  <c r="BN222" i="1" s="1"/>
  <c r="BN223" i="1" s="1"/>
  <c r="BN224" i="1" s="1"/>
  <c r="BN225" i="1" s="1"/>
  <c r="BN195" i="1"/>
  <c r="BN196" i="1" s="1"/>
  <c r="BN197" i="1" s="1"/>
  <c r="BN198" i="1" s="1"/>
  <c r="BN199" i="1" s="1"/>
  <c r="BN200" i="1" s="1"/>
  <c r="BN201" i="1" s="1"/>
  <c r="BN202" i="1" s="1"/>
  <c r="BN203" i="1" s="1"/>
  <c r="BN204" i="1" s="1"/>
  <c r="BN205" i="1" s="1"/>
  <c r="BN206" i="1" s="1"/>
  <c r="BN207" i="1" s="1"/>
  <c r="BN208" i="1" s="1"/>
  <c r="BN209" i="1" s="1"/>
  <c r="BN178" i="1"/>
  <c r="BN179" i="1" s="1"/>
  <c r="BN180" i="1" s="1"/>
  <c r="BN181" i="1" s="1"/>
  <c r="BN182" i="1" s="1"/>
  <c r="BN183" i="1" s="1"/>
  <c r="BN184" i="1" s="1"/>
  <c r="BN185" i="1" s="1"/>
  <c r="BN186" i="1" s="1"/>
  <c r="BN187" i="1" s="1"/>
  <c r="BN188" i="1" s="1"/>
  <c r="BN189" i="1" s="1"/>
  <c r="BN190" i="1" s="1"/>
  <c r="BN191" i="1" s="1"/>
  <c r="BN192" i="1" s="1"/>
  <c r="BN162" i="1"/>
  <c r="BN163" i="1" s="1"/>
  <c r="BN164" i="1" s="1"/>
  <c r="BN165" i="1" s="1"/>
  <c r="BN166" i="1" s="1"/>
  <c r="BN167" i="1" s="1"/>
  <c r="BN168" i="1" s="1"/>
  <c r="BN169" i="1" s="1"/>
  <c r="BN170" i="1" s="1"/>
  <c r="BN171" i="1" s="1"/>
  <c r="BN172" i="1" s="1"/>
  <c r="BN173" i="1" s="1"/>
  <c r="BN174" i="1" s="1"/>
  <c r="BN175" i="1" s="1"/>
  <c r="BN176" i="1" s="1"/>
  <c r="BN145" i="1"/>
  <c r="BN146" i="1" s="1"/>
  <c r="BN147" i="1" s="1"/>
  <c r="BN148" i="1" s="1"/>
  <c r="BN149" i="1" s="1"/>
  <c r="BN150" i="1" s="1"/>
  <c r="BN151" i="1" s="1"/>
  <c r="BN152" i="1" s="1"/>
  <c r="BN153" i="1" s="1"/>
  <c r="BN154" i="1" s="1"/>
  <c r="BN155" i="1" s="1"/>
  <c r="BN156" i="1" s="1"/>
  <c r="BN157" i="1" s="1"/>
  <c r="BN158" i="1" s="1"/>
  <c r="BN159" i="1" s="1"/>
  <c r="BN129" i="1"/>
  <c r="BN130" i="1" s="1"/>
  <c r="BN131" i="1" s="1"/>
  <c r="BN132" i="1" s="1"/>
  <c r="BN133" i="1" s="1"/>
  <c r="BN134" i="1" s="1"/>
  <c r="BN135" i="1" s="1"/>
  <c r="BN136" i="1" s="1"/>
  <c r="BN137" i="1" s="1"/>
  <c r="BN138" i="1" s="1"/>
  <c r="BN139" i="1" s="1"/>
  <c r="BN140" i="1" s="1"/>
  <c r="BN141" i="1" s="1"/>
  <c r="BN142" i="1" s="1"/>
  <c r="BN143" i="1" s="1"/>
  <c r="AV160" i="1" l="1"/>
  <c r="AV193" i="1" s="1"/>
  <c r="AV226" i="1" s="1"/>
  <c r="AV259" i="1" s="1"/>
  <c r="AV292" i="1" s="1"/>
  <c r="AV325" i="1" s="1"/>
  <c r="AU160" i="1"/>
  <c r="AU193" i="1" s="1"/>
  <c r="AU226" i="1" s="1"/>
  <c r="AU259" i="1" s="1"/>
  <c r="AU292" i="1" s="1"/>
  <c r="AU325" i="1" s="1"/>
  <c r="T292" i="1" l="1"/>
  <c r="T325" i="1" s="1"/>
  <c r="T160" i="1"/>
  <c r="T193" i="1" s="1"/>
  <c r="T226" i="1" s="1"/>
  <c r="T310" i="1"/>
  <c r="T311" i="1" s="1"/>
  <c r="T312" i="1" s="1"/>
  <c r="T313" i="1" s="1"/>
  <c r="T314" i="1" s="1"/>
  <c r="T315" i="1" s="1"/>
  <c r="T316" i="1" s="1"/>
  <c r="T317" i="1" s="1"/>
  <c r="T318" i="1" s="1"/>
  <c r="T319" i="1" s="1"/>
  <c r="T320" i="1" s="1"/>
  <c r="T321" i="1" s="1"/>
  <c r="T322" i="1" s="1"/>
  <c r="T323" i="1" s="1"/>
  <c r="T324" i="1" s="1"/>
  <c r="T211" i="1"/>
  <c r="T212" i="1" s="1"/>
  <c r="T213" i="1" s="1"/>
  <c r="T214" i="1" s="1"/>
  <c r="T215" i="1" s="1"/>
  <c r="T216" i="1" s="1"/>
  <c r="T217" i="1" s="1"/>
  <c r="T218" i="1" s="1"/>
  <c r="T219" i="1" s="1"/>
  <c r="T220" i="1" s="1"/>
  <c r="T221" i="1" s="1"/>
  <c r="T222" i="1" s="1"/>
  <c r="T223" i="1" s="1"/>
  <c r="T224" i="1" s="1"/>
  <c r="T225" i="1" s="1"/>
  <c r="T145" i="1"/>
  <c r="T146" i="1" s="1"/>
  <c r="T147" i="1" s="1"/>
  <c r="T148" i="1" s="1"/>
  <c r="T149" i="1" s="1"/>
  <c r="T150" i="1" s="1"/>
  <c r="T151" i="1" s="1"/>
  <c r="T152" i="1" s="1"/>
  <c r="T153" i="1" s="1"/>
  <c r="T154" i="1" s="1"/>
  <c r="T155" i="1" s="1"/>
  <c r="T156" i="1" s="1"/>
  <c r="T157" i="1" s="1"/>
  <c r="T158" i="1" s="1"/>
  <c r="T159" i="1" s="1"/>
  <c r="L160" i="1"/>
  <c r="L193" i="1" s="1"/>
  <c r="L226" i="1" s="1"/>
  <c r="L259" i="1" s="1"/>
  <c r="L292" i="1" s="1"/>
  <c r="L325" i="1" s="1"/>
  <c r="C53" i="1"/>
  <c r="C54" i="1" s="1"/>
  <c r="E160" i="1"/>
  <c r="E193" i="1" s="1"/>
  <c r="E226" i="1" s="1"/>
  <c r="E259" i="1" s="1"/>
  <c r="E292" i="1" s="1"/>
  <c r="E325" i="1" s="1"/>
  <c r="E310" i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294" i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277" i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61" i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44" i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28" i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11" i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195" i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178" i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62" i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29" i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AX317" i="1"/>
  <c r="AX318" i="1" s="1"/>
  <c r="AX319" i="1" s="1"/>
  <c r="AX320" i="1" s="1"/>
  <c r="AX321" i="1" s="1"/>
  <c r="AX322" i="1" s="1"/>
  <c r="AX323" i="1" s="1"/>
  <c r="AX324" i="1" s="1"/>
  <c r="BM310" i="1"/>
  <c r="BM311" i="1" s="1"/>
  <c r="BM312" i="1" s="1"/>
  <c r="BM313" i="1" s="1"/>
  <c r="BM314" i="1" s="1"/>
  <c r="BM315" i="1" s="1"/>
  <c r="BM316" i="1" s="1"/>
  <c r="BM317" i="1" s="1"/>
  <c r="BM318" i="1" s="1"/>
  <c r="BM319" i="1" s="1"/>
  <c r="BM320" i="1" s="1"/>
  <c r="BM321" i="1" s="1"/>
  <c r="BM322" i="1" s="1"/>
  <c r="BM323" i="1" s="1"/>
  <c r="BM324" i="1" s="1"/>
  <c r="AX310" i="1"/>
  <c r="AX311" i="1" s="1"/>
  <c r="AX312" i="1" s="1"/>
  <c r="AX313" i="1" s="1"/>
  <c r="AV310" i="1"/>
  <c r="AV311" i="1" s="1"/>
  <c r="AV312" i="1" s="1"/>
  <c r="AV313" i="1" s="1"/>
  <c r="AV314" i="1" s="1"/>
  <c r="AV315" i="1" s="1"/>
  <c r="AV316" i="1" s="1"/>
  <c r="AV317" i="1" s="1"/>
  <c r="AV318" i="1" s="1"/>
  <c r="AV319" i="1" s="1"/>
  <c r="AV320" i="1" s="1"/>
  <c r="AV321" i="1" s="1"/>
  <c r="AV322" i="1" s="1"/>
  <c r="AV323" i="1" s="1"/>
  <c r="AV324" i="1" s="1"/>
  <c r="AL310" i="1"/>
  <c r="AL311" i="1" s="1"/>
  <c r="AL312" i="1" s="1"/>
  <c r="AL313" i="1" s="1"/>
  <c r="AL314" i="1" s="1"/>
  <c r="AL317" i="1" s="1"/>
  <c r="AL318" i="1" s="1"/>
  <c r="AL319" i="1" s="1"/>
  <c r="AL320" i="1" s="1"/>
  <c r="AL321" i="1" s="1"/>
  <c r="AL322" i="1" s="1"/>
  <c r="AL323" i="1" s="1"/>
  <c r="AL324" i="1" s="1"/>
  <c r="AK310" i="1"/>
  <c r="AK311" i="1" s="1"/>
  <c r="AK312" i="1" s="1"/>
  <c r="AK313" i="1" s="1"/>
  <c r="AK314" i="1" s="1"/>
  <c r="AK315" i="1" s="1"/>
  <c r="AK316" i="1" s="1"/>
  <c r="AK317" i="1" s="1"/>
  <c r="AK318" i="1" s="1"/>
  <c r="AK319" i="1" s="1"/>
  <c r="AK320" i="1" s="1"/>
  <c r="AK321" i="1" s="1"/>
  <c r="AK322" i="1" s="1"/>
  <c r="AK323" i="1" s="1"/>
  <c r="AK324" i="1" s="1"/>
  <c r="D310" i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BM277" i="1"/>
  <c r="BM278" i="1" s="1"/>
  <c r="BM279" i="1" s="1"/>
  <c r="BM280" i="1" s="1"/>
  <c r="BM281" i="1" s="1"/>
  <c r="BM282" i="1" s="1"/>
  <c r="BM283" i="1" s="1"/>
  <c r="BM284" i="1" s="1"/>
  <c r="BM285" i="1" s="1"/>
  <c r="BM286" i="1" s="1"/>
  <c r="BM287" i="1" s="1"/>
  <c r="BM288" i="1" s="1"/>
  <c r="BM289" i="1" s="1"/>
  <c r="BM290" i="1" s="1"/>
  <c r="BM291" i="1" s="1"/>
  <c r="AV277" i="1"/>
  <c r="AV278" i="1" s="1"/>
  <c r="AV279" i="1" s="1"/>
  <c r="AV280" i="1" s="1"/>
  <c r="AV281" i="1" s="1"/>
  <c r="AV282" i="1" s="1"/>
  <c r="AV283" i="1" s="1"/>
  <c r="AV284" i="1" s="1"/>
  <c r="AV285" i="1" s="1"/>
  <c r="AV286" i="1" s="1"/>
  <c r="AV287" i="1" s="1"/>
  <c r="AV288" i="1" s="1"/>
  <c r="AV289" i="1" s="1"/>
  <c r="AV290" i="1" s="1"/>
  <c r="AV291" i="1" s="1"/>
  <c r="AL277" i="1"/>
  <c r="AL278" i="1" s="1"/>
  <c r="AL279" i="1" s="1"/>
  <c r="AL280" i="1" s="1"/>
  <c r="AL281" i="1" s="1"/>
  <c r="AL282" i="1" s="1"/>
  <c r="AL283" i="1" s="1"/>
  <c r="AL284" i="1" s="1"/>
  <c r="AL285" i="1" s="1"/>
  <c r="AL286" i="1" s="1"/>
  <c r="AL287" i="1" s="1"/>
  <c r="AL288" i="1" s="1"/>
  <c r="AL289" i="1" s="1"/>
  <c r="AL290" i="1" s="1"/>
  <c r="AL291" i="1" s="1"/>
  <c r="AK277" i="1"/>
  <c r="AK278" i="1" s="1"/>
  <c r="AK279" i="1" s="1"/>
  <c r="AK280" i="1" s="1"/>
  <c r="AK281" i="1" s="1"/>
  <c r="AK282" i="1" s="1"/>
  <c r="AK283" i="1" s="1"/>
  <c r="AK284" i="1" s="1"/>
  <c r="AK285" i="1" s="1"/>
  <c r="AK286" i="1" s="1"/>
  <c r="AK287" i="1" s="1"/>
  <c r="AK288" i="1" s="1"/>
  <c r="AK289" i="1" s="1"/>
  <c r="AK290" i="1" s="1"/>
  <c r="AK291" i="1" s="1"/>
  <c r="BM244" i="1"/>
  <c r="BM245" i="1" s="1"/>
  <c r="BM246" i="1" s="1"/>
  <c r="BM247" i="1" s="1"/>
  <c r="BM248" i="1" s="1"/>
  <c r="BM249" i="1" s="1"/>
  <c r="BM250" i="1" s="1"/>
  <c r="BM251" i="1" s="1"/>
  <c r="BM252" i="1" s="1"/>
  <c r="BM253" i="1" s="1"/>
  <c r="BM254" i="1" s="1"/>
  <c r="BM255" i="1" s="1"/>
  <c r="BM256" i="1" s="1"/>
  <c r="BM257" i="1" s="1"/>
  <c r="BM258" i="1" s="1"/>
  <c r="AV244" i="1"/>
  <c r="AV245" i="1" s="1"/>
  <c r="AV246" i="1" s="1"/>
  <c r="AV247" i="1" s="1"/>
  <c r="AV248" i="1" s="1"/>
  <c r="AV249" i="1" s="1"/>
  <c r="AV250" i="1" s="1"/>
  <c r="AV251" i="1" s="1"/>
  <c r="AV252" i="1" s="1"/>
  <c r="AV253" i="1" s="1"/>
  <c r="AV254" i="1" s="1"/>
  <c r="AV255" i="1" s="1"/>
  <c r="AV256" i="1" s="1"/>
  <c r="AV257" i="1" s="1"/>
  <c r="AV258" i="1" s="1"/>
  <c r="AL244" i="1"/>
  <c r="AL245" i="1" s="1"/>
  <c r="AL246" i="1" s="1"/>
  <c r="AL247" i="1" s="1"/>
  <c r="AL248" i="1" s="1"/>
  <c r="AL249" i="1" s="1"/>
  <c r="AL250" i="1" s="1"/>
  <c r="AL251" i="1" s="1"/>
  <c r="AL252" i="1" s="1"/>
  <c r="AL253" i="1" s="1"/>
  <c r="AL254" i="1" s="1"/>
  <c r="AL255" i="1" s="1"/>
  <c r="AL256" i="1" s="1"/>
  <c r="AL257" i="1" s="1"/>
  <c r="AL258" i="1" s="1"/>
  <c r="AK244" i="1"/>
  <c r="AK245" i="1" s="1"/>
  <c r="AK246" i="1" s="1"/>
  <c r="AK247" i="1" s="1"/>
  <c r="AK248" i="1" s="1"/>
  <c r="AK249" i="1" s="1"/>
  <c r="AK250" i="1" s="1"/>
  <c r="AK251" i="1" s="1"/>
  <c r="AK252" i="1" s="1"/>
  <c r="AK253" i="1" s="1"/>
  <c r="AK254" i="1" s="1"/>
  <c r="AK255" i="1" s="1"/>
  <c r="AK256" i="1" s="1"/>
  <c r="AK257" i="1" s="1"/>
  <c r="AK258" i="1" s="1"/>
  <c r="BH225" i="1"/>
  <c r="BH224" i="1"/>
  <c r="BH223" i="1"/>
  <c r="BH222" i="1"/>
  <c r="BH221" i="1"/>
  <c r="BH220" i="1"/>
  <c r="BH219" i="1"/>
  <c r="BH218" i="1"/>
  <c r="BH217" i="1"/>
  <c r="BH216" i="1"/>
  <c r="BH215" i="1"/>
  <c r="BH214" i="1"/>
  <c r="BH213" i="1"/>
  <c r="BH212" i="1"/>
  <c r="BM211" i="1"/>
  <c r="BM212" i="1" s="1"/>
  <c r="BM213" i="1" s="1"/>
  <c r="BM214" i="1" s="1"/>
  <c r="BM215" i="1" s="1"/>
  <c r="BM216" i="1" s="1"/>
  <c r="BM217" i="1" s="1"/>
  <c r="BM218" i="1" s="1"/>
  <c r="BM219" i="1" s="1"/>
  <c r="BM220" i="1" s="1"/>
  <c r="BM221" i="1" s="1"/>
  <c r="BM222" i="1" s="1"/>
  <c r="BM223" i="1" s="1"/>
  <c r="BM224" i="1" s="1"/>
  <c r="BM225" i="1" s="1"/>
  <c r="BH211" i="1"/>
  <c r="AV211" i="1"/>
  <c r="AV212" i="1" s="1"/>
  <c r="AV213" i="1" s="1"/>
  <c r="AV214" i="1" s="1"/>
  <c r="AV215" i="1" s="1"/>
  <c r="AV216" i="1" s="1"/>
  <c r="AV217" i="1" s="1"/>
  <c r="AV218" i="1" s="1"/>
  <c r="AV219" i="1" s="1"/>
  <c r="AV220" i="1" s="1"/>
  <c r="AV221" i="1" s="1"/>
  <c r="AV222" i="1" s="1"/>
  <c r="AV223" i="1" s="1"/>
  <c r="AV224" i="1" s="1"/>
  <c r="AV225" i="1" s="1"/>
  <c r="AL211" i="1"/>
  <c r="AL212" i="1" s="1"/>
  <c r="AL213" i="1" s="1"/>
  <c r="AL214" i="1" s="1"/>
  <c r="AL215" i="1" s="1"/>
  <c r="AL216" i="1" s="1"/>
  <c r="AL217" i="1" s="1"/>
  <c r="AL218" i="1" s="1"/>
  <c r="AL219" i="1" s="1"/>
  <c r="AL220" i="1" s="1"/>
  <c r="AL221" i="1" s="1"/>
  <c r="AL222" i="1" s="1"/>
  <c r="AL223" i="1" s="1"/>
  <c r="AL224" i="1" s="1"/>
  <c r="AL225" i="1" s="1"/>
  <c r="AK211" i="1"/>
  <c r="AK212" i="1" s="1"/>
  <c r="AK213" i="1" s="1"/>
  <c r="AK214" i="1" s="1"/>
  <c r="AK215" i="1" s="1"/>
  <c r="AK216" i="1" s="1"/>
  <c r="AK217" i="1" s="1"/>
  <c r="AK218" i="1" s="1"/>
  <c r="AK219" i="1" s="1"/>
  <c r="AK220" i="1" s="1"/>
  <c r="AK221" i="1" s="1"/>
  <c r="AK222" i="1" s="1"/>
  <c r="AK223" i="1" s="1"/>
  <c r="AK224" i="1" s="1"/>
  <c r="AK225" i="1" s="1"/>
  <c r="BH210" i="1"/>
  <c r="BM178" i="1"/>
  <c r="BM179" i="1" s="1"/>
  <c r="BM180" i="1" s="1"/>
  <c r="BM181" i="1" s="1"/>
  <c r="BM182" i="1" s="1"/>
  <c r="BM183" i="1" s="1"/>
  <c r="BM184" i="1" s="1"/>
  <c r="BM185" i="1" s="1"/>
  <c r="BM186" i="1" s="1"/>
  <c r="BM187" i="1" s="1"/>
  <c r="BM188" i="1" s="1"/>
  <c r="BM189" i="1" s="1"/>
  <c r="BM190" i="1" s="1"/>
  <c r="BM191" i="1" s="1"/>
  <c r="BM192" i="1" s="1"/>
  <c r="AV178" i="1"/>
  <c r="AV179" i="1" s="1"/>
  <c r="AV180" i="1" s="1"/>
  <c r="AV181" i="1" s="1"/>
  <c r="AV182" i="1" s="1"/>
  <c r="AV183" i="1" s="1"/>
  <c r="AV184" i="1" s="1"/>
  <c r="AV185" i="1" s="1"/>
  <c r="AV186" i="1" s="1"/>
  <c r="AV187" i="1" s="1"/>
  <c r="AV188" i="1" s="1"/>
  <c r="AV189" i="1" s="1"/>
  <c r="AV190" i="1" s="1"/>
  <c r="AV191" i="1" s="1"/>
  <c r="AV192" i="1" s="1"/>
  <c r="AL178" i="1"/>
  <c r="AL179" i="1" s="1"/>
  <c r="AL180" i="1" s="1"/>
  <c r="AL181" i="1" s="1"/>
  <c r="AL182" i="1" s="1"/>
  <c r="AL183" i="1" s="1"/>
  <c r="AL184" i="1" s="1"/>
  <c r="AL185" i="1" s="1"/>
  <c r="AL186" i="1" s="1"/>
  <c r="AL187" i="1" s="1"/>
  <c r="AL188" i="1" s="1"/>
  <c r="AL189" i="1" s="1"/>
  <c r="AL190" i="1" s="1"/>
  <c r="AL191" i="1" s="1"/>
  <c r="AL192" i="1" s="1"/>
  <c r="AK178" i="1"/>
  <c r="AK179" i="1" s="1"/>
  <c r="AK180" i="1" s="1"/>
  <c r="AK181" i="1" s="1"/>
  <c r="AK182" i="1" s="1"/>
  <c r="AK183" i="1" s="1"/>
  <c r="AK184" i="1" s="1"/>
  <c r="AK185" i="1" s="1"/>
  <c r="AK186" i="1" s="1"/>
  <c r="AK187" i="1" s="1"/>
  <c r="AK188" i="1" s="1"/>
  <c r="AK189" i="1" s="1"/>
  <c r="AK190" i="1" s="1"/>
  <c r="AK191" i="1" s="1"/>
  <c r="AK192" i="1" s="1"/>
  <c r="BM145" i="1"/>
  <c r="BM146" i="1" s="1"/>
  <c r="BM147" i="1" s="1"/>
  <c r="BM148" i="1" s="1"/>
  <c r="BM149" i="1" s="1"/>
  <c r="BM150" i="1" s="1"/>
  <c r="BM151" i="1" s="1"/>
  <c r="BM152" i="1" s="1"/>
  <c r="BM153" i="1" s="1"/>
  <c r="BM154" i="1" s="1"/>
  <c r="BM155" i="1" s="1"/>
  <c r="BM156" i="1" s="1"/>
  <c r="BM157" i="1" s="1"/>
  <c r="BM158" i="1" s="1"/>
  <c r="BM159" i="1" s="1"/>
  <c r="AV145" i="1"/>
  <c r="AV146" i="1" s="1"/>
  <c r="AV147" i="1" s="1"/>
  <c r="AV148" i="1" s="1"/>
  <c r="AV149" i="1" s="1"/>
  <c r="AV150" i="1" s="1"/>
  <c r="AV151" i="1" s="1"/>
  <c r="AV152" i="1" s="1"/>
  <c r="AV153" i="1" s="1"/>
  <c r="AV154" i="1" s="1"/>
  <c r="AV155" i="1" s="1"/>
  <c r="AV156" i="1" s="1"/>
  <c r="AV157" i="1" s="1"/>
  <c r="AV158" i="1" s="1"/>
  <c r="AV159" i="1" s="1"/>
  <c r="AL145" i="1"/>
  <c r="AL146" i="1" s="1"/>
  <c r="AL147" i="1" s="1"/>
  <c r="AL148" i="1" s="1"/>
  <c r="AL149" i="1" s="1"/>
  <c r="AL150" i="1" s="1"/>
  <c r="AL151" i="1" s="1"/>
  <c r="AL152" i="1" s="1"/>
  <c r="AL153" i="1" s="1"/>
  <c r="AL154" i="1" s="1"/>
  <c r="AL155" i="1" s="1"/>
  <c r="AL156" i="1" s="1"/>
  <c r="AL157" i="1" s="1"/>
  <c r="AL158" i="1" s="1"/>
  <c r="AL159" i="1" s="1"/>
  <c r="AK145" i="1"/>
  <c r="AK146" i="1" s="1"/>
  <c r="AK147" i="1" s="1"/>
  <c r="AK148" i="1" s="1"/>
  <c r="AK149" i="1" s="1"/>
  <c r="AK150" i="1" s="1"/>
  <c r="AK151" i="1" s="1"/>
  <c r="AK152" i="1" s="1"/>
  <c r="AK153" i="1" s="1"/>
  <c r="AK154" i="1" s="1"/>
  <c r="AK155" i="1" s="1"/>
  <c r="AK156" i="1" s="1"/>
  <c r="AK157" i="1" s="1"/>
  <c r="AK158" i="1" s="1"/>
  <c r="AK159" i="1" s="1"/>
  <c r="BH209" i="1" l="1"/>
  <c r="BH208" i="1"/>
  <c r="BH207" i="1"/>
  <c r="BH206" i="1"/>
  <c r="BH205" i="1"/>
  <c r="BH204" i="1"/>
  <c r="BH203" i="1"/>
  <c r="BH202" i="1"/>
  <c r="BH201" i="1"/>
  <c r="BH200" i="1"/>
  <c r="BH199" i="1"/>
  <c r="BH198" i="1"/>
  <c r="BH197" i="1"/>
  <c r="BH196" i="1"/>
  <c r="BH195" i="1"/>
  <c r="BH194" i="1"/>
  <c r="AV294" i="1" l="1"/>
  <c r="AV295" i="1" s="1"/>
  <c r="AV296" i="1" s="1"/>
  <c r="AV297" i="1" s="1"/>
  <c r="AV298" i="1" s="1"/>
  <c r="AV299" i="1" s="1"/>
  <c r="AV300" i="1" s="1"/>
  <c r="AV301" i="1" s="1"/>
  <c r="AV302" i="1" s="1"/>
  <c r="AV303" i="1" s="1"/>
  <c r="AV304" i="1" s="1"/>
  <c r="AV305" i="1" s="1"/>
  <c r="AV306" i="1" s="1"/>
  <c r="AV307" i="1" s="1"/>
  <c r="AV308" i="1" s="1"/>
  <c r="AX294" i="1" l="1"/>
  <c r="AX295" i="1" s="1"/>
  <c r="AX296" i="1" s="1"/>
  <c r="AX297" i="1" s="1"/>
  <c r="AX301" i="1" s="1"/>
  <c r="AX302" i="1" s="1"/>
  <c r="AX303" i="1" s="1"/>
  <c r="AX304" i="1" s="1"/>
  <c r="AX305" i="1" s="1"/>
  <c r="AX306" i="1" s="1"/>
  <c r="AX307" i="1" s="1"/>
  <c r="AX308" i="1" s="1"/>
  <c r="AV261" i="1" l="1"/>
  <c r="AV262" i="1" s="1"/>
  <c r="AV263" i="1" s="1"/>
  <c r="AV264" i="1" s="1"/>
  <c r="AV265" i="1" s="1"/>
  <c r="AV266" i="1" s="1"/>
  <c r="AV267" i="1" s="1"/>
  <c r="AV268" i="1" s="1"/>
  <c r="AV269" i="1" s="1"/>
  <c r="AV270" i="1" s="1"/>
  <c r="AV271" i="1" s="1"/>
  <c r="AV272" i="1" s="1"/>
  <c r="AV273" i="1" s="1"/>
  <c r="AV274" i="1" s="1"/>
  <c r="AV275" i="1" s="1"/>
  <c r="AV228" i="1"/>
  <c r="AV229" i="1" s="1"/>
  <c r="AV230" i="1" s="1"/>
  <c r="AV231" i="1" s="1"/>
  <c r="AV232" i="1" s="1"/>
  <c r="AV233" i="1" s="1"/>
  <c r="AV234" i="1" s="1"/>
  <c r="AV235" i="1" s="1"/>
  <c r="AV236" i="1" s="1"/>
  <c r="AV237" i="1" s="1"/>
  <c r="AV238" i="1" s="1"/>
  <c r="AV239" i="1" s="1"/>
  <c r="AV240" i="1" s="1"/>
  <c r="AV241" i="1" s="1"/>
  <c r="AV242" i="1" s="1"/>
  <c r="AV195" i="1"/>
  <c r="AV196" i="1" s="1"/>
  <c r="AV197" i="1" s="1"/>
  <c r="AV198" i="1" s="1"/>
  <c r="AV199" i="1" s="1"/>
  <c r="AV200" i="1" s="1"/>
  <c r="AV201" i="1" s="1"/>
  <c r="AV202" i="1" s="1"/>
  <c r="AV203" i="1" s="1"/>
  <c r="AV204" i="1" s="1"/>
  <c r="AV205" i="1" s="1"/>
  <c r="AV206" i="1" s="1"/>
  <c r="AV207" i="1" s="1"/>
  <c r="AV208" i="1" s="1"/>
  <c r="AV209" i="1" s="1"/>
  <c r="AV162" i="1"/>
  <c r="AV163" i="1" s="1"/>
  <c r="AV164" i="1" s="1"/>
  <c r="AV165" i="1" s="1"/>
  <c r="AV166" i="1" s="1"/>
  <c r="AV167" i="1" s="1"/>
  <c r="AV168" i="1" s="1"/>
  <c r="AV169" i="1" s="1"/>
  <c r="AV170" i="1" s="1"/>
  <c r="AV171" i="1" s="1"/>
  <c r="AV172" i="1" s="1"/>
  <c r="AV173" i="1" s="1"/>
  <c r="AV174" i="1" s="1"/>
  <c r="AV175" i="1" s="1"/>
  <c r="AV176" i="1" s="1"/>
  <c r="AV129" i="1"/>
  <c r="AV130" i="1" s="1"/>
  <c r="AV131" i="1" s="1"/>
  <c r="AV132" i="1" s="1"/>
  <c r="AV133" i="1" s="1"/>
  <c r="AV134" i="1" s="1"/>
  <c r="AV135" i="1" s="1"/>
  <c r="AV136" i="1" s="1"/>
  <c r="AV137" i="1" s="1"/>
  <c r="AV138" i="1" s="1"/>
  <c r="AV139" i="1" s="1"/>
  <c r="AV140" i="1" s="1"/>
  <c r="AV141" i="1" s="1"/>
  <c r="AV142" i="1" s="1"/>
  <c r="AV143" i="1" s="1"/>
  <c r="AL294" i="1" l="1"/>
  <c r="AL295" i="1" s="1"/>
  <c r="AL296" i="1" s="1"/>
  <c r="AL297" i="1" s="1"/>
  <c r="AL298" i="1" s="1"/>
  <c r="AL299" i="1" s="1"/>
  <c r="AL300" i="1" s="1"/>
  <c r="AL301" i="1" s="1"/>
  <c r="AL302" i="1" s="1"/>
  <c r="AL303" i="1" s="1"/>
  <c r="AL304" i="1" s="1"/>
  <c r="AL305" i="1" s="1"/>
  <c r="AL306" i="1" s="1"/>
  <c r="AL307" i="1" s="1"/>
  <c r="AL308" i="1" s="1"/>
  <c r="AL261" i="1"/>
  <c r="AL262" i="1" s="1"/>
  <c r="AL263" i="1" s="1"/>
  <c r="AL264" i="1" s="1"/>
  <c r="AL265" i="1" s="1"/>
  <c r="AL266" i="1" s="1"/>
  <c r="AL267" i="1" s="1"/>
  <c r="AL268" i="1" s="1"/>
  <c r="AL269" i="1" s="1"/>
  <c r="AL270" i="1" s="1"/>
  <c r="AL271" i="1" s="1"/>
  <c r="AL272" i="1" s="1"/>
  <c r="AL273" i="1" s="1"/>
  <c r="AL274" i="1" s="1"/>
  <c r="AL275" i="1" s="1"/>
  <c r="AL228" i="1"/>
  <c r="AL229" i="1" s="1"/>
  <c r="AL230" i="1" s="1"/>
  <c r="AL231" i="1" s="1"/>
  <c r="AL232" i="1" s="1"/>
  <c r="AL233" i="1" s="1"/>
  <c r="AL234" i="1" s="1"/>
  <c r="AL235" i="1" s="1"/>
  <c r="AL236" i="1" s="1"/>
  <c r="AL237" i="1" s="1"/>
  <c r="AL238" i="1" s="1"/>
  <c r="AL239" i="1" s="1"/>
  <c r="AL240" i="1" s="1"/>
  <c r="AL241" i="1" s="1"/>
  <c r="AL242" i="1" s="1"/>
  <c r="AL195" i="1"/>
  <c r="AL196" i="1" s="1"/>
  <c r="AL197" i="1" s="1"/>
  <c r="AL198" i="1" s="1"/>
  <c r="AL199" i="1" s="1"/>
  <c r="AL200" i="1" s="1"/>
  <c r="AL201" i="1" s="1"/>
  <c r="AL202" i="1" s="1"/>
  <c r="AL203" i="1" s="1"/>
  <c r="AL204" i="1" s="1"/>
  <c r="AL205" i="1" s="1"/>
  <c r="AL206" i="1" s="1"/>
  <c r="AL207" i="1" s="1"/>
  <c r="AL208" i="1" s="1"/>
  <c r="AL209" i="1" s="1"/>
  <c r="AL162" i="1"/>
  <c r="AL163" i="1" s="1"/>
  <c r="AL164" i="1" s="1"/>
  <c r="AL165" i="1" s="1"/>
  <c r="AL166" i="1" s="1"/>
  <c r="AL167" i="1" s="1"/>
  <c r="AL168" i="1" s="1"/>
  <c r="AL169" i="1" s="1"/>
  <c r="AL170" i="1" s="1"/>
  <c r="AL171" i="1" s="1"/>
  <c r="AL172" i="1" s="1"/>
  <c r="AL173" i="1" s="1"/>
  <c r="AL174" i="1" s="1"/>
  <c r="AL175" i="1" s="1"/>
  <c r="AL176" i="1" s="1"/>
  <c r="AL129" i="1"/>
  <c r="AL130" i="1" s="1"/>
  <c r="AL131" i="1" s="1"/>
  <c r="AL132" i="1" s="1"/>
  <c r="AL133" i="1" s="1"/>
  <c r="AL134" i="1" s="1"/>
  <c r="AL135" i="1" s="1"/>
  <c r="AL136" i="1" s="1"/>
  <c r="AL137" i="1" s="1"/>
  <c r="AL138" i="1" s="1"/>
  <c r="AL139" i="1" s="1"/>
  <c r="AL140" i="1" s="1"/>
  <c r="AL141" i="1" s="1"/>
  <c r="AL142" i="1" s="1"/>
  <c r="AL143" i="1" s="1"/>
  <c r="AK294" i="1" l="1"/>
  <c r="AK295" i="1" s="1"/>
  <c r="AK296" i="1" s="1"/>
  <c r="AK297" i="1" s="1"/>
  <c r="AK298" i="1" s="1"/>
  <c r="AK299" i="1" s="1"/>
  <c r="AK300" i="1" s="1"/>
  <c r="AK301" i="1" s="1"/>
  <c r="AK302" i="1" s="1"/>
  <c r="AK303" i="1" s="1"/>
  <c r="AK304" i="1" s="1"/>
  <c r="AK305" i="1" s="1"/>
  <c r="AK306" i="1" s="1"/>
  <c r="AK307" i="1" s="1"/>
  <c r="AK308" i="1" s="1"/>
  <c r="AK261" i="1"/>
  <c r="AK262" i="1" s="1"/>
  <c r="AK263" i="1" s="1"/>
  <c r="AK264" i="1" s="1"/>
  <c r="AK265" i="1" s="1"/>
  <c r="AK266" i="1" s="1"/>
  <c r="AK267" i="1" s="1"/>
  <c r="AK268" i="1" s="1"/>
  <c r="AK269" i="1" s="1"/>
  <c r="AK270" i="1" s="1"/>
  <c r="AK271" i="1" s="1"/>
  <c r="AK272" i="1" s="1"/>
  <c r="AK273" i="1" s="1"/>
  <c r="AK274" i="1" s="1"/>
  <c r="AK275" i="1" s="1"/>
  <c r="AK228" i="1"/>
  <c r="AK229" i="1" s="1"/>
  <c r="AK230" i="1" s="1"/>
  <c r="AK231" i="1" s="1"/>
  <c r="AK232" i="1" s="1"/>
  <c r="AK233" i="1" s="1"/>
  <c r="AK234" i="1" s="1"/>
  <c r="AK235" i="1" s="1"/>
  <c r="AK236" i="1" s="1"/>
  <c r="AK237" i="1" s="1"/>
  <c r="AK238" i="1" s="1"/>
  <c r="AK239" i="1" s="1"/>
  <c r="AK240" i="1" s="1"/>
  <c r="AK241" i="1" s="1"/>
  <c r="AK242" i="1" s="1"/>
  <c r="AK195" i="1"/>
  <c r="AK196" i="1" s="1"/>
  <c r="AK197" i="1" s="1"/>
  <c r="AK198" i="1" s="1"/>
  <c r="AK199" i="1" s="1"/>
  <c r="AK200" i="1" s="1"/>
  <c r="AK201" i="1" s="1"/>
  <c r="AK202" i="1" s="1"/>
  <c r="AK203" i="1" s="1"/>
  <c r="AK204" i="1" s="1"/>
  <c r="AK205" i="1" s="1"/>
  <c r="AK206" i="1" s="1"/>
  <c r="AK207" i="1" s="1"/>
  <c r="AK208" i="1" s="1"/>
  <c r="AK209" i="1" s="1"/>
  <c r="AK162" i="1"/>
  <c r="AK163" i="1" s="1"/>
  <c r="AK164" i="1" s="1"/>
  <c r="AK165" i="1" s="1"/>
  <c r="AK166" i="1" s="1"/>
  <c r="AK167" i="1" s="1"/>
  <c r="AK168" i="1" s="1"/>
  <c r="AK169" i="1" s="1"/>
  <c r="AK170" i="1" s="1"/>
  <c r="AK171" i="1" s="1"/>
  <c r="AK172" i="1" s="1"/>
  <c r="AK173" i="1" s="1"/>
  <c r="AK174" i="1" s="1"/>
  <c r="AK175" i="1" s="1"/>
  <c r="AK176" i="1" s="1"/>
  <c r="AK129" i="1"/>
  <c r="AK130" i="1" s="1"/>
  <c r="AK131" i="1" s="1"/>
  <c r="AK132" i="1" s="1"/>
  <c r="AK133" i="1" s="1"/>
  <c r="AK134" i="1" s="1"/>
  <c r="AK135" i="1" s="1"/>
  <c r="AK136" i="1" s="1"/>
  <c r="AK137" i="1" s="1"/>
  <c r="AK138" i="1" s="1"/>
  <c r="AK139" i="1" s="1"/>
  <c r="AK140" i="1" s="1"/>
  <c r="AK141" i="1" s="1"/>
  <c r="AK142" i="1" s="1"/>
  <c r="AK143" i="1" s="1"/>
  <c r="BM294" i="1" l="1"/>
  <c r="BM295" i="1" s="1"/>
  <c r="BM296" i="1" s="1"/>
  <c r="BM297" i="1" s="1"/>
  <c r="BM298" i="1" s="1"/>
  <c r="BM299" i="1" s="1"/>
  <c r="BM300" i="1" s="1"/>
  <c r="BM301" i="1" s="1"/>
  <c r="BM302" i="1" s="1"/>
  <c r="BM303" i="1" s="1"/>
  <c r="BM304" i="1" s="1"/>
  <c r="BM305" i="1" s="1"/>
  <c r="BM306" i="1" s="1"/>
  <c r="BM307" i="1" s="1"/>
  <c r="BM308" i="1" s="1"/>
  <c r="BM261" i="1"/>
  <c r="BM262" i="1" s="1"/>
  <c r="BM263" i="1" s="1"/>
  <c r="BM264" i="1" s="1"/>
  <c r="BM265" i="1" s="1"/>
  <c r="BM266" i="1" s="1"/>
  <c r="BM267" i="1" s="1"/>
  <c r="BM268" i="1" s="1"/>
  <c r="BM269" i="1" s="1"/>
  <c r="BM270" i="1" s="1"/>
  <c r="BM271" i="1" s="1"/>
  <c r="BM272" i="1" s="1"/>
  <c r="BM273" i="1" s="1"/>
  <c r="BM274" i="1" s="1"/>
  <c r="BM275" i="1" s="1"/>
  <c r="BM228" i="1"/>
  <c r="BM229" i="1" s="1"/>
  <c r="BM230" i="1" s="1"/>
  <c r="BM231" i="1" s="1"/>
  <c r="BM232" i="1" s="1"/>
  <c r="BM233" i="1" s="1"/>
  <c r="BM234" i="1" s="1"/>
  <c r="BM235" i="1" s="1"/>
  <c r="BM236" i="1" s="1"/>
  <c r="BM237" i="1" s="1"/>
  <c r="BM238" i="1" s="1"/>
  <c r="BM239" i="1" s="1"/>
  <c r="BM240" i="1" s="1"/>
  <c r="BM241" i="1" s="1"/>
  <c r="BM242" i="1" s="1"/>
  <c r="BM195" i="1"/>
  <c r="BM196" i="1" s="1"/>
  <c r="BM197" i="1" s="1"/>
  <c r="BM198" i="1" s="1"/>
  <c r="BM199" i="1" s="1"/>
  <c r="BM200" i="1" s="1"/>
  <c r="BM201" i="1" s="1"/>
  <c r="BM202" i="1" s="1"/>
  <c r="BM203" i="1" s="1"/>
  <c r="BM204" i="1" s="1"/>
  <c r="BM205" i="1" s="1"/>
  <c r="BM206" i="1" s="1"/>
  <c r="BM207" i="1" s="1"/>
  <c r="BM208" i="1" s="1"/>
  <c r="BM209" i="1" s="1"/>
  <c r="BM162" i="1"/>
  <c r="BM163" i="1" s="1"/>
  <c r="BM164" i="1" s="1"/>
  <c r="BM165" i="1" s="1"/>
  <c r="BM166" i="1" s="1"/>
  <c r="BM167" i="1" s="1"/>
  <c r="BM168" i="1" s="1"/>
  <c r="BM169" i="1" s="1"/>
  <c r="BM170" i="1" s="1"/>
  <c r="BM171" i="1" s="1"/>
  <c r="BM172" i="1" s="1"/>
  <c r="BM173" i="1" s="1"/>
  <c r="BM174" i="1" s="1"/>
  <c r="BM175" i="1" s="1"/>
  <c r="BM176" i="1" s="1"/>
  <c r="BM129" i="1"/>
  <c r="BM130" i="1" s="1"/>
  <c r="BM131" i="1" s="1"/>
  <c r="BM132" i="1" s="1"/>
  <c r="BM133" i="1" s="1"/>
  <c r="BM134" i="1" s="1"/>
  <c r="BM135" i="1" s="1"/>
  <c r="BM136" i="1" s="1"/>
  <c r="BM137" i="1" s="1"/>
  <c r="BM138" i="1" s="1"/>
  <c r="BM139" i="1" s="1"/>
  <c r="BM140" i="1" s="1"/>
  <c r="BM141" i="1" s="1"/>
  <c r="BM142" i="1" s="1"/>
  <c r="BM143" i="1" s="1"/>
  <c r="D294" i="1" l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BI259" i="1" l="1"/>
  <c r="BI325" i="1" s="1"/>
  <c r="BI226" i="1"/>
  <c r="BI292" i="1" s="1"/>
  <c r="BI193" i="1"/>
  <c r="BI160" i="1"/>
  <c r="X160" i="1" l="1"/>
  <c r="X193" i="1" s="1"/>
  <c r="X226" i="1" s="1"/>
  <c r="X259" i="1" s="1"/>
  <c r="X292" i="1" s="1"/>
  <c r="X325" i="1" s="1"/>
  <c r="G125" i="1" l="1"/>
  <c r="H125" i="1" l="1"/>
  <c r="I125" i="1" s="1"/>
  <c r="J125" i="1" s="1"/>
  <c r="K125" i="1" s="1"/>
  <c r="L125" i="1" s="1"/>
  <c r="M125" i="1" s="1"/>
  <c r="N125" i="1" s="1"/>
  <c r="O125" i="1" s="1"/>
  <c r="P125" i="1" s="1"/>
  <c r="Q125" i="1" s="1"/>
  <c r="R125" i="1" l="1"/>
  <c r="C57" i="1"/>
  <c r="S125" i="1" l="1"/>
  <c r="T125" i="1" s="1"/>
  <c r="U125" i="1" s="1"/>
  <c r="V125" i="1" s="1"/>
  <c r="W125" i="1" s="1"/>
  <c r="X125" i="1" s="1"/>
  <c r="Y125" i="1" s="1"/>
  <c r="Z125" i="1" s="1"/>
  <c r="AA125" i="1" s="1"/>
  <c r="AB125" i="1" s="1"/>
  <c r="AC125" i="1" s="1"/>
  <c r="AD125" i="1" s="1"/>
  <c r="AE125" i="1" s="1"/>
  <c r="AF125" i="1" s="1"/>
  <c r="AG125" i="1" s="1"/>
  <c r="AH125" i="1" s="1"/>
  <c r="AI125" i="1" s="1"/>
  <c r="AJ125" i="1" s="1"/>
  <c r="AK125" i="1" s="1"/>
  <c r="AL125" i="1" s="1"/>
  <c r="AM125" i="1" s="1"/>
  <c r="AN125" i="1" s="1"/>
  <c r="AO125" i="1" s="1"/>
  <c r="AP125" i="1" s="1"/>
  <c r="AQ125" i="1" s="1"/>
  <c r="AR125" i="1" s="1"/>
  <c r="AS125" i="1" s="1"/>
  <c r="AT125" i="1" s="1"/>
  <c r="AU125" i="1" s="1"/>
  <c r="AV125" i="1" s="1"/>
  <c r="AW125" i="1" s="1"/>
  <c r="C58" i="1"/>
  <c r="C59" i="1" s="1"/>
  <c r="C60" i="1" s="1"/>
  <c r="C61" i="1" s="1"/>
  <c r="C62" i="1" s="1"/>
  <c r="C63" i="1" s="1"/>
  <c r="C64" i="1" s="1"/>
  <c r="C65" i="1" s="1"/>
  <c r="C66" i="1" s="1"/>
  <c r="C67" i="1" s="1"/>
  <c r="C68" i="1" l="1"/>
  <c r="C69" i="1" s="1"/>
  <c r="C70" i="1" s="1"/>
  <c r="C71" i="1" s="1"/>
  <c r="AX125" i="1"/>
  <c r="AY125" i="1" s="1"/>
  <c r="AZ125" i="1" s="1"/>
  <c r="BA125" i="1" s="1"/>
  <c r="BB125" i="1" s="1"/>
  <c r="BC125" i="1" s="1"/>
  <c r="BD125" i="1" s="1"/>
  <c r="BE125" i="1" s="1"/>
  <c r="BF125" i="1" s="1"/>
  <c r="BG125" i="1" s="1"/>
  <c r="BH125" i="1" s="1"/>
  <c r="C72" i="1" l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BI125" i="1"/>
  <c r="BJ125" i="1" s="1"/>
  <c r="BK125" i="1" s="1"/>
  <c r="BL125" i="1" l="1"/>
  <c r="BM125" i="1" s="1"/>
  <c r="BN125" i="1" s="1"/>
  <c r="BO125" i="1" s="1"/>
  <c r="BP125" i="1" s="1"/>
  <c r="BQ125" i="1" s="1"/>
  <c r="BR125" i="1" s="1"/>
  <c r="BS125" i="1" s="1"/>
  <c r="C88" i="1"/>
  <c r="C89" i="1" s="1"/>
  <c r="C90" i="1" s="1"/>
  <c r="C91" i="1" s="1"/>
  <c r="C92" i="1" s="1"/>
  <c r="C93" i="1" s="1"/>
  <c r="C94" i="1" s="1"/>
  <c r="C95" i="1" s="1"/>
  <c r="C96" i="1" s="1"/>
  <c r="C97" i="1" s="1"/>
  <c r="C98" i="1" l="1"/>
  <c r="C99" i="1" l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l="1"/>
  <c r="C112" i="1" s="1"/>
  <c r="C113" i="1" s="1"/>
  <c r="C114" i="1" l="1"/>
  <c r="C115" i="1" s="1"/>
  <c r="C116" i="1" s="1"/>
  <c r="C117" i="1" s="1"/>
  <c r="C118" i="1" s="1"/>
  <c r="C119" i="1" s="1"/>
  <c r="C120" i="1" s="1"/>
  <c r="C121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Scott Criswell</author>
    <author>CEC</author>
    <author>Ken Nittler</author>
  </authors>
  <commentList>
    <comment ref="N128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SAC 12/17/17:</t>
        </r>
        <r>
          <rPr>
            <sz val="9"/>
            <color indexed="81"/>
            <rFont val="Tahoma"/>
            <family val="2"/>
          </rPr>
          <t xml:space="preserve">
Placeholder for now - populated w/ data based on 2019 TDV</t>
        </r>
      </text>
    </comment>
    <comment ref="AR137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SAC 1/19/15:</t>
        </r>
        <r>
          <rPr>
            <sz val="9"/>
            <color indexed="81"/>
            <rFont val="Tahoma"/>
            <family val="2"/>
          </rPr>
          <t xml:space="preserve">
switched from 0.1 to 0.2 to resolve issue 475</t>
        </r>
      </text>
    </comment>
    <comment ref="AS140" authorId="1" shapeId="0" xr:uid="{00000000-0006-0000-0000-000003000000}">
      <text>
        <r>
          <rPr>
            <b/>
            <sz val="8"/>
            <color indexed="81"/>
            <rFont val="Tahoma"/>
            <family val="2"/>
          </rPr>
          <t>CEC: mjb 1/26/15</t>
        </r>
        <r>
          <rPr>
            <sz val="8"/>
            <color indexed="81"/>
            <rFont val="Tahoma"/>
            <family val="2"/>
          </rPr>
          <t xml:space="preserve">
changed from 0.1 to resolve issue #476</t>
        </r>
      </text>
    </comment>
    <comment ref="AS141" authorId="1" shapeId="0" xr:uid="{00000000-0006-0000-0000-000004000000}">
      <text>
        <r>
          <rPr>
            <b/>
            <sz val="8"/>
            <color indexed="81"/>
            <rFont val="Tahoma"/>
            <family val="2"/>
          </rPr>
          <t>CEC: mjb 1/26/15</t>
        </r>
        <r>
          <rPr>
            <sz val="8"/>
            <color indexed="81"/>
            <rFont val="Tahoma"/>
            <family val="2"/>
          </rPr>
          <t xml:space="preserve">
changed from 0.63 to resolve issue #476</t>
        </r>
      </text>
    </comment>
    <comment ref="AS142" authorId="1" shapeId="0" xr:uid="{00000000-0006-0000-0000-000005000000}">
      <text>
        <r>
          <rPr>
            <b/>
            <sz val="8"/>
            <color indexed="81"/>
            <rFont val="Tahoma"/>
            <family val="2"/>
          </rPr>
          <t>CEC: mjb 1/26/15</t>
        </r>
        <r>
          <rPr>
            <sz val="8"/>
            <color indexed="81"/>
            <rFont val="Tahoma"/>
            <family val="2"/>
          </rPr>
          <t xml:space="preserve">
changed from 0.1 to resolve issue #476</t>
        </r>
      </text>
    </comment>
    <comment ref="AS143" authorId="1" shapeId="0" xr:uid="{00000000-0006-0000-0000-000006000000}">
      <text>
        <r>
          <rPr>
            <b/>
            <sz val="8"/>
            <color indexed="81"/>
            <rFont val="Tahoma"/>
            <family val="2"/>
          </rPr>
          <t>CEC: mjb 1/26/15</t>
        </r>
        <r>
          <rPr>
            <sz val="8"/>
            <color indexed="81"/>
            <rFont val="Tahoma"/>
            <family val="2"/>
          </rPr>
          <t xml:space="preserve">
changed from 0.63 to resolve issue #476</t>
        </r>
      </text>
    </comment>
    <comment ref="AR153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SAC 1/19/15:</t>
        </r>
        <r>
          <rPr>
            <sz val="9"/>
            <color indexed="81"/>
            <rFont val="Tahoma"/>
            <family val="2"/>
          </rPr>
          <t xml:space="preserve">
switched from 0.1 to 0.2 to resolve issue 475</t>
        </r>
      </text>
    </comment>
    <comment ref="AS156" authorId="1" shapeId="0" xr:uid="{00000000-0006-0000-0000-000008000000}">
      <text>
        <r>
          <rPr>
            <b/>
            <sz val="8"/>
            <color indexed="81"/>
            <rFont val="Tahoma"/>
            <family val="2"/>
          </rPr>
          <t>CEC: mjb 1/26/15</t>
        </r>
        <r>
          <rPr>
            <sz val="8"/>
            <color indexed="81"/>
            <rFont val="Tahoma"/>
            <family val="2"/>
          </rPr>
          <t xml:space="preserve">
changed from 0.1 to resolve issue #476</t>
        </r>
      </text>
    </comment>
    <comment ref="AS157" authorId="1" shapeId="0" xr:uid="{00000000-0006-0000-0000-000009000000}">
      <text>
        <r>
          <rPr>
            <b/>
            <sz val="8"/>
            <color indexed="81"/>
            <rFont val="Tahoma"/>
            <family val="2"/>
          </rPr>
          <t>CEC: mjb 1/26/15</t>
        </r>
        <r>
          <rPr>
            <sz val="8"/>
            <color indexed="81"/>
            <rFont val="Tahoma"/>
            <family val="2"/>
          </rPr>
          <t xml:space="preserve">
changed from 0.63 to resolve issue #476</t>
        </r>
      </text>
    </comment>
    <comment ref="AS158" authorId="1" shapeId="0" xr:uid="{00000000-0006-0000-0000-00000A000000}">
      <text>
        <r>
          <rPr>
            <b/>
            <sz val="8"/>
            <color indexed="81"/>
            <rFont val="Tahoma"/>
            <family val="2"/>
          </rPr>
          <t>CEC: mjb 1/26/15</t>
        </r>
        <r>
          <rPr>
            <sz val="8"/>
            <color indexed="81"/>
            <rFont val="Tahoma"/>
            <family val="2"/>
          </rPr>
          <t xml:space="preserve">
changed from 0.1 to resolve issue #476</t>
        </r>
      </text>
    </comment>
    <comment ref="AS159" authorId="1" shapeId="0" xr:uid="{00000000-0006-0000-0000-00000B000000}">
      <text>
        <r>
          <rPr>
            <b/>
            <sz val="8"/>
            <color indexed="81"/>
            <rFont val="Tahoma"/>
            <family val="2"/>
          </rPr>
          <t>CEC: mjb 1/26/15</t>
        </r>
        <r>
          <rPr>
            <sz val="8"/>
            <color indexed="81"/>
            <rFont val="Tahoma"/>
            <family val="2"/>
          </rPr>
          <t xml:space="preserve">
changed from 0.63 to resolve issue #476</t>
        </r>
      </text>
    </comment>
    <comment ref="N161" authorId="0" shapeId="0" xr:uid="{00000000-0006-0000-0000-00000C000000}">
      <text>
        <r>
          <rPr>
            <b/>
            <sz val="9"/>
            <color indexed="81"/>
            <rFont val="Tahoma"/>
            <family val="2"/>
          </rPr>
          <t>SAC 12/17/17:</t>
        </r>
        <r>
          <rPr>
            <sz val="9"/>
            <color indexed="81"/>
            <rFont val="Tahoma"/>
            <family val="2"/>
          </rPr>
          <t xml:space="preserve">
Placeholder for now - populated w/ data based on 2019 TDV</t>
        </r>
      </text>
    </comment>
    <comment ref="L194" authorId="2" shapeId="0" xr:uid="{00000000-0006-0000-0000-00000E000000}">
      <text>
        <r>
          <rPr>
            <b/>
            <sz val="9"/>
            <color indexed="81"/>
            <rFont val="Tahoma"/>
            <family val="2"/>
          </rPr>
          <t>Ken Nittler:</t>
        </r>
        <r>
          <rPr>
            <sz val="9"/>
            <color indexed="81"/>
            <rFont val="Tahoma"/>
            <family val="2"/>
          </rPr>
          <t xml:space="preserve">
Values updated for 2016.3.0 based on SVN 872
</t>
        </r>
      </text>
    </comment>
    <comment ref="N194" authorId="0" shapeId="0" xr:uid="{00000000-0006-0000-0000-00000F000000}">
      <text>
        <r>
          <rPr>
            <b/>
            <sz val="9"/>
            <color indexed="81"/>
            <rFont val="Tahoma"/>
            <family val="2"/>
          </rPr>
          <t>SAC 12/17/17:</t>
        </r>
        <r>
          <rPr>
            <sz val="9"/>
            <color indexed="81"/>
            <rFont val="Tahoma"/>
            <family val="2"/>
          </rPr>
          <t xml:space="preserve">
Placeholder for now - populated w/ data based on 2019 TDV</t>
        </r>
      </text>
    </comment>
    <comment ref="N227" authorId="0" shapeId="0" xr:uid="{00000000-0006-0000-0000-000012000000}">
      <text>
        <r>
          <rPr>
            <b/>
            <sz val="9"/>
            <color indexed="81"/>
            <rFont val="Tahoma"/>
            <family val="2"/>
          </rPr>
          <t>SAC 12/17/17:</t>
        </r>
        <r>
          <rPr>
            <sz val="9"/>
            <color indexed="81"/>
            <rFont val="Tahoma"/>
            <family val="2"/>
          </rPr>
          <t xml:space="preserve">
Placeholder for now - populated w/ data based on 2019 TDV</t>
        </r>
      </text>
    </comment>
    <comment ref="BD227" authorId="0" shapeId="0" xr:uid="{00000000-0006-0000-0000-000013000000}">
      <text>
        <r>
          <rPr>
            <b/>
            <sz val="9"/>
            <color indexed="81"/>
            <rFont val="Tahoma"/>
            <family val="2"/>
          </rPr>
          <t>SAC 9/17/15:</t>
        </r>
        <r>
          <rPr>
            <sz val="9"/>
            <color indexed="81"/>
            <rFont val="Tahoma"/>
            <family val="2"/>
          </rPr>
          <t xml:space="preserve">
No diff for wood frame vs. concrete to maintain consistency w/ previous version - uncertain if concrete constructions should be assigned in IECC standard design models</t>
        </r>
      </text>
    </comment>
    <comment ref="BF227" authorId="0" shapeId="0" xr:uid="{00000000-0006-0000-0000-000014000000}">
      <text>
        <r>
          <rPr>
            <b/>
            <sz val="9"/>
            <color indexed="81"/>
            <rFont val="Tahoma"/>
            <family val="2"/>
          </rPr>
          <t>SAC 9/17/15:</t>
        </r>
        <r>
          <rPr>
            <sz val="9"/>
            <color indexed="81"/>
            <rFont val="Tahoma"/>
            <family val="2"/>
          </rPr>
          <t xml:space="preserve">
No diff for wood frame vs. concrete to maintain consistency w/ previous version - uncertain if concrete constructions should be assigned in IECC standard design models</t>
        </r>
      </text>
    </comment>
    <comment ref="BD243" authorId="0" shapeId="0" xr:uid="{00000000-0006-0000-0000-000015000000}">
      <text>
        <r>
          <rPr>
            <b/>
            <sz val="9"/>
            <color indexed="81"/>
            <rFont val="Tahoma"/>
            <family val="2"/>
          </rPr>
          <t>SAC 9/17/15:</t>
        </r>
        <r>
          <rPr>
            <sz val="9"/>
            <color indexed="81"/>
            <rFont val="Tahoma"/>
            <family val="2"/>
          </rPr>
          <t xml:space="preserve">
No diff for wood frame vs. concrete to maintain consistency w/ previous version - uncertain if concrete constructions should be assigned in IECC standard design models</t>
        </r>
      </text>
    </comment>
    <comment ref="BF243" authorId="0" shapeId="0" xr:uid="{00000000-0006-0000-0000-000016000000}">
      <text>
        <r>
          <rPr>
            <b/>
            <sz val="9"/>
            <color indexed="81"/>
            <rFont val="Tahoma"/>
            <family val="2"/>
          </rPr>
          <t>SAC 9/17/15:</t>
        </r>
        <r>
          <rPr>
            <sz val="9"/>
            <color indexed="81"/>
            <rFont val="Tahoma"/>
            <family val="2"/>
          </rPr>
          <t xml:space="preserve">
No diff for wood frame vs. concrete to maintain consistency w/ previous version - uncertain if concrete constructions should be assigned in IECC standard design models</t>
        </r>
      </text>
    </comment>
    <comment ref="J260" authorId="0" shapeId="0" xr:uid="{00000000-0006-0000-0000-000017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N260" authorId="0" shapeId="0" xr:uid="{00000000-0006-0000-0000-000018000000}">
      <text>
        <r>
          <rPr>
            <b/>
            <sz val="9"/>
            <color indexed="81"/>
            <rFont val="Tahoma"/>
            <family val="2"/>
          </rPr>
          <t>SAC 12/17/17:</t>
        </r>
        <r>
          <rPr>
            <sz val="9"/>
            <color indexed="81"/>
            <rFont val="Tahoma"/>
            <family val="2"/>
          </rPr>
          <t xml:space="preserve">
Placeholder for now - populated w/ data based on 2019 TDV</t>
        </r>
      </text>
    </comment>
    <comment ref="T260" authorId="0" shapeId="0" xr:uid="{00000000-0006-0000-0000-000019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Z260" authorId="0" shapeId="0" xr:uid="{00000000-0006-0000-0000-00001A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AS260" authorId="0" shapeId="0" xr:uid="{00000000-0006-0000-0000-00001B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BD260" authorId="0" shapeId="0" xr:uid="{00000000-0006-0000-0000-00001C000000}">
      <text>
        <r>
          <rPr>
            <b/>
            <sz val="9"/>
            <color indexed="81"/>
            <rFont val="Tahoma"/>
            <family val="2"/>
          </rPr>
          <t>SAC 9/17/15:</t>
        </r>
        <r>
          <rPr>
            <sz val="9"/>
            <color indexed="81"/>
            <rFont val="Tahoma"/>
            <family val="2"/>
          </rPr>
          <t xml:space="preserve">
No diff for wood frame vs. concrete to maintain consistency w/ previous version - uncertain if concrete constructions should be assigned in IECC standard design models</t>
        </r>
      </text>
    </comment>
    <comment ref="BF260" authorId="0" shapeId="0" xr:uid="{00000000-0006-0000-0000-00001D000000}">
      <text>
        <r>
          <rPr>
            <b/>
            <sz val="9"/>
            <color indexed="81"/>
            <rFont val="Tahoma"/>
            <family val="2"/>
          </rPr>
          <t>SAC 9/17/15:</t>
        </r>
        <r>
          <rPr>
            <sz val="9"/>
            <color indexed="81"/>
            <rFont val="Tahoma"/>
            <family val="2"/>
          </rPr>
          <t xml:space="preserve">
No diff for wood frame vs. concrete to maintain consistency w/ previous version - uncertain if concrete constructions should be assigned in IECC standard design models</t>
        </r>
      </text>
    </comment>
    <comment ref="T261" authorId="0" shapeId="0" xr:uid="{00000000-0006-0000-0000-00001F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262" authorId="0" shapeId="0" xr:uid="{00000000-0006-0000-0000-000020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263" authorId="0" shapeId="0" xr:uid="{00000000-0006-0000-0000-000021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264" authorId="0" shapeId="0" xr:uid="{00000000-0006-0000-0000-000022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265" authorId="0" shapeId="0" xr:uid="{00000000-0006-0000-0000-000023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266" authorId="0" shapeId="0" xr:uid="{00000000-0006-0000-0000-000024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267" authorId="0" shapeId="0" xr:uid="{00000000-0006-0000-0000-000025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268" authorId="0" shapeId="0" xr:uid="{00000000-0006-0000-0000-000026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269" authorId="0" shapeId="0" xr:uid="{00000000-0006-0000-0000-000027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270" authorId="0" shapeId="0" xr:uid="{00000000-0006-0000-0000-000028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271" authorId="0" shapeId="0" xr:uid="{00000000-0006-0000-0000-000029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272" authorId="0" shapeId="0" xr:uid="{00000000-0006-0000-0000-00002A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273" authorId="0" shapeId="0" xr:uid="{00000000-0006-0000-0000-00002B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274" authorId="0" shapeId="0" xr:uid="{00000000-0006-0000-0000-00002C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275" authorId="0" shapeId="0" xr:uid="{00000000-0006-0000-0000-00002D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J276" authorId="0" shapeId="0" xr:uid="{00000000-0006-0000-0000-00002E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276" authorId="0" shapeId="0" xr:uid="{00000000-0006-0000-0000-00002F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Z276" authorId="0" shapeId="0" xr:uid="{00000000-0006-0000-0000-000030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AS276" authorId="0" shapeId="0" xr:uid="{00000000-0006-0000-0000-000031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BD276" authorId="0" shapeId="0" xr:uid="{00000000-0006-0000-0000-000032000000}">
      <text>
        <r>
          <rPr>
            <b/>
            <sz val="9"/>
            <color indexed="81"/>
            <rFont val="Tahoma"/>
            <family val="2"/>
          </rPr>
          <t>SAC 9/17/15:</t>
        </r>
        <r>
          <rPr>
            <sz val="9"/>
            <color indexed="81"/>
            <rFont val="Tahoma"/>
            <family val="2"/>
          </rPr>
          <t xml:space="preserve">
No diff for wood frame vs. concrete to maintain consistency w/ previous version - uncertain if concrete constructions should be assigned in IECC standard design models</t>
        </r>
      </text>
    </comment>
    <comment ref="BF276" authorId="0" shapeId="0" xr:uid="{00000000-0006-0000-0000-000033000000}">
      <text>
        <r>
          <rPr>
            <b/>
            <sz val="9"/>
            <color indexed="81"/>
            <rFont val="Tahoma"/>
            <family val="2"/>
          </rPr>
          <t>SAC 9/17/15:</t>
        </r>
        <r>
          <rPr>
            <sz val="9"/>
            <color indexed="81"/>
            <rFont val="Tahoma"/>
            <family val="2"/>
          </rPr>
          <t xml:space="preserve">
No diff for wood frame vs. concrete to maintain consistency w/ previous version - uncertain if concrete constructions should be assigned in IECC standard design models</t>
        </r>
      </text>
    </comment>
    <comment ref="T277" authorId="0" shapeId="0" xr:uid="{00000000-0006-0000-0000-000034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278" authorId="0" shapeId="0" xr:uid="{00000000-0006-0000-0000-000035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279" authorId="0" shapeId="0" xr:uid="{00000000-0006-0000-0000-000036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280" authorId="0" shapeId="0" xr:uid="{00000000-0006-0000-0000-000037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281" authorId="0" shapeId="0" xr:uid="{00000000-0006-0000-0000-000038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282" authorId="0" shapeId="0" xr:uid="{00000000-0006-0000-0000-000039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283" authorId="0" shapeId="0" xr:uid="{00000000-0006-0000-0000-00003A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284" authorId="0" shapeId="0" xr:uid="{00000000-0006-0000-0000-00003B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285" authorId="0" shapeId="0" xr:uid="{00000000-0006-0000-0000-00003C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286" authorId="0" shapeId="0" xr:uid="{00000000-0006-0000-0000-00003D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287" authorId="0" shapeId="0" xr:uid="{00000000-0006-0000-0000-00003E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288" authorId="0" shapeId="0" xr:uid="{00000000-0006-0000-0000-00003F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289" authorId="0" shapeId="0" xr:uid="{00000000-0006-0000-0000-000040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290" authorId="0" shapeId="0" xr:uid="{00000000-0006-0000-0000-000041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291" authorId="0" shapeId="0" xr:uid="{00000000-0006-0000-0000-000042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R292" authorId="2" shapeId="0" xr:uid="{00000000-0006-0000-0000-000043000000}">
      <text>
        <r>
          <rPr>
            <b/>
            <sz val="9"/>
            <color indexed="81"/>
            <rFont val="Tahoma"/>
            <family val="2"/>
          </rPr>
          <t>Ken Nittler:</t>
        </r>
        <r>
          <rPr>
            <sz val="9"/>
            <color indexed="81"/>
            <rFont val="Tahoma"/>
            <family val="2"/>
          </rPr>
          <t xml:space="preserve">
Changed to 0.45 as per ticket  882 in standard design on 07/27/2019</t>
        </r>
      </text>
    </comment>
    <comment ref="N293" authorId="0" shapeId="0" xr:uid="{00000000-0006-0000-0000-000044000000}">
      <text>
        <r>
          <rPr>
            <b/>
            <sz val="9"/>
            <color indexed="81"/>
            <rFont val="Tahoma"/>
            <family val="2"/>
          </rPr>
          <t>SAC 12/17/17:</t>
        </r>
        <r>
          <rPr>
            <sz val="9"/>
            <color indexed="81"/>
            <rFont val="Tahoma"/>
            <family val="2"/>
          </rPr>
          <t xml:space="preserve">
Added to enable TOU battery control</t>
        </r>
      </text>
    </comment>
    <comment ref="BA310" authorId="0" shapeId="0" xr:uid="{CD2F9782-EF70-428A-8675-1D8FC4A2D11A}">
      <text>
        <r>
          <rPr>
            <sz val="9"/>
            <color indexed="81"/>
            <rFont val="Tahoma"/>
            <family val="2"/>
          </rPr>
          <t>tic #1231 - switch from option B to C for Mfam std design</t>
        </r>
      </text>
    </comment>
    <comment ref="AQ312" authorId="0" shapeId="0" xr:uid="{29C53DF7-51A4-4B77-97A3-20679B9C4F2B}">
      <text>
        <r>
          <rPr>
            <sz val="9"/>
            <color indexed="81"/>
            <rFont val="Tahoma"/>
            <family val="2"/>
          </rPr>
          <t>tic #1231 - switch from option B to C for Mfam std design</t>
        </r>
      </text>
    </comment>
    <comment ref="AU312" authorId="0" shapeId="0" xr:uid="{41B3590C-39AB-4B7A-B693-43539E02D459}">
      <text>
        <r>
          <rPr>
            <sz val="9"/>
            <color indexed="81"/>
            <rFont val="Tahoma"/>
            <family val="2"/>
          </rPr>
          <t>tic #1231 - switch from option B to C for Mfam std design</t>
        </r>
      </text>
    </comment>
    <comment ref="R325" authorId="2" shapeId="0" xr:uid="{2408B9BA-FA67-4B3F-BE2B-2684BB5F883F}">
      <text>
        <r>
          <rPr>
            <b/>
            <sz val="9"/>
            <color indexed="81"/>
            <rFont val="Tahoma"/>
            <family val="2"/>
          </rPr>
          <t>Ken Nittler:</t>
        </r>
        <r>
          <rPr>
            <sz val="9"/>
            <color indexed="81"/>
            <rFont val="Tahoma"/>
            <family val="2"/>
          </rPr>
          <t xml:space="preserve">
Changed to 0.45 as per ticket  882 in standard design on 07/27/2019</t>
        </r>
      </text>
    </comment>
    <comment ref="BL325" authorId="0" shapeId="0" xr:uid="{E2688836-706E-4E45-9006-49705016446F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NOT referenced in rules - compactness determined by ElecDHWCompactFactor column</t>
        </r>
      </text>
    </comment>
    <comment ref="N326" authorId="0" shapeId="0" xr:uid="{B97E4AF8-E303-4BA8-8B40-8EB739BFA297}">
      <text>
        <r>
          <rPr>
            <b/>
            <sz val="9"/>
            <color indexed="81"/>
            <rFont val="Tahoma"/>
            <family val="2"/>
          </rPr>
          <t>SAC 12/17/17:</t>
        </r>
        <r>
          <rPr>
            <sz val="9"/>
            <color indexed="81"/>
            <rFont val="Tahoma"/>
            <family val="2"/>
          </rPr>
          <t xml:space="preserve">
Added to enable TOU battery control</t>
        </r>
      </text>
    </comment>
    <comment ref="Q326" authorId="0" shapeId="0" xr:uid="{0A788D50-D75D-41AF-9234-A5837CCF01EC}">
      <text>
        <r>
          <rPr>
            <b/>
            <sz val="9"/>
            <color indexed="81"/>
            <rFont val="Tahoma"/>
            <charset val="1"/>
          </rPr>
          <t>SAC 3/15/21:</t>
        </r>
        <r>
          <rPr>
            <sz val="9"/>
            <color indexed="81"/>
            <rFont val="Tahoma"/>
            <charset val="1"/>
          </rPr>
          <t xml:space="preserve">
switched from 0.58-&gt;0.45 for 2022 code</t>
        </r>
      </text>
    </comment>
    <comment ref="BP326" authorId="0" shapeId="0" xr:uid="{6E2B2201-D2A0-4989-92D7-986190A9401E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removed drn wtr htrecov for 2022 code</t>
        </r>
      </text>
    </comment>
    <comment ref="BR326" authorId="0" shapeId="0" xr:uid="{1CFC2848-FF2A-429E-ACEE-5233E5155D22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removed drn wtr htrecov for 2022 code</t>
        </r>
      </text>
    </comment>
    <comment ref="BS326" authorId="0" shapeId="0" xr:uid="{5911EAAD-130F-40DA-A303-CBDED66C2F4B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removed elec DHW compactness for 2022</t>
        </r>
      </text>
    </comment>
    <comment ref="BP342" authorId="0" shapeId="0" xr:uid="{C64AB49A-49B9-4A0C-A15D-97EB5DAB9A5F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removed drn wtr htrecov for 2022 code</t>
        </r>
      </text>
    </comment>
    <comment ref="BR342" authorId="0" shapeId="0" xr:uid="{036A569D-6592-4A6D-BDA8-540104F4AB1A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removed drn wtr htrecov for 2022 code</t>
        </r>
      </text>
    </comment>
    <comment ref="BS342" authorId="0" shapeId="0" xr:uid="{3898B29A-8FD7-48B7-B4E2-E3FD7BD455F8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removed elec DHW compactness for 2022</t>
        </r>
      </text>
    </comment>
    <comment ref="BA343" authorId="0" shapeId="0" xr:uid="{3AD5BCBE-0A98-450C-8F94-5D477EC53F4D}">
      <text>
        <r>
          <rPr>
            <sz val="9"/>
            <color indexed="81"/>
            <rFont val="Tahoma"/>
            <family val="2"/>
          </rPr>
          <t>tic #1231 - switch from option B to C for Mfam std design</t>
        </r>
      </text>
    </comment>
    <comment ref="AQ345" authorId="0" shapeId="0" xr:uid="{59149CAE-4D06-4F60-9CA9-3E82CE9E47C6}">
      <text>
        <r>
          <rPr>
            <sz val="9"/>
            <color indexed="81"/>
            <rFont val="Tahoma"/>
            <family val="2"/>
          </rPr>
          <t>tic #1231 - switch from option B to C for Mfam std design</t>
        </r>
      </text>
    </comment>
    <comment ref="AU345" authorId="0" shapeId="0" xr:uid="{8B8537B9-E20B-4547-9C98-C8D4882E0CA0}">
      <text>
        <r>
          <rPr>
            <sz val="9"/>
            <color indexed="81"/>
            <rFont val="Tahoma"/>
            <family val="2"/>
          </rPr>
          <t>tic #1231 - switch from option B to C for Mfam std design</t>
        </r>
      </text>
    </comment>
    <comment ref="AM348" authorId="0" shapeId="0" xr:uid="{81C61245-EB4E-440C-9D5F-760E37A0538A}">
      <text>
        <r>
          <rPr>
            <b/>
            <sz val="9"/>
            <color indexed="81"/>
            <rFont val="Tahoma"/>
            <charset val="1"/>
          </rPr>
          <t>SAC 12/03/21:</t>
        </r>
        <r>
          <rPr>
            <sz val="9"/>
            <color indexed="81"/>
            <rFont val="Tahoma"/>
            <charset val="1"/>
          </rPr>
          <t xml:space="preserve">
update for 2022 based on '22 std table 170.2-A</t>
        </r>
      </text>
    </comment>
    <comment ref="BP358" authorId="0" shapeId="0" xr:uid="{64F7EAF5-24C1-4C09-B633-D733BEB48117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removed drn wtr htrecov for 2022 code</t>
        </r>
      </text>
    </comment>
    <comment ref="BR358" authorId="0" shapeId="0" xr:uid="{F7CD7CAB-5862-4DEE-9ACE-6931336A8D49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removed drn wtr htrecov for 2022 code</t>
        </r>
      </text>
    </comment>
    <comment ref="BS358" authorId="0" shapeId="0" xr:uid="{03C53F66-CC03-4430-9B81-22D803E4625A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removed elec DHW compactness for 2022</t>
        </r>
      </text>
    </comment>
    <comment ref="BA359" authorId="0" shapeId="0" xr:uid="{B45B9E50-D8B3-4352-8117-D58983A77FA9}">
      <text>
        <r>
          <rPr>
            <sz val="9"/>
            <color indexed="81"/>
            <rFont val="Tahoma"/>
            <family val="2"/>
          </rPr>
          <t>tic #1231 - switch from option B to C for Mfam std design</t>
        </r>
      </text>
    </comment>
    <comment ref="AQ361" authorId="0" shapeId="0" xr:uid="{4E648C07-D595-4C91-8820-E5497780E267}">
      <text>
        <r>
          <rPr>
            <sz val="9"/>
            <color indexed="81"/>
            <rFont val="Tahoma"/>
            <family val="2"/>
          </rPr>
          <t>tic #1231 - switch from option B to C for Mfam std design</t>
        </r>
      </text>
    </comment>
    <comment ref="AU361" authorId="0" shapeId="0" xr:uid="{3DC73217-3EA1-4D44-B74D-F56631A3ACB5}">
      <text>
        <r>
          <rPr>
            <sz val="9"/>
            <color indexed="81"/>
            <rFont val="Tahoma"/>
            <family val="2"/>
          </rPr>
          <t>tic #1231 - switch from option B to C for Mfam std design</t>
        </r>
      </text>
    </comment>
    <comment ref="AM364" authorId="0" shapeId="0" xr:uid="{82697492-D350-4F7B-9F41-C53369D15835}">
      <text>
        <r>
          <rPr>
            <b/>
            <sz val="9"/>
            <color indexed="81"/>
            <rFont val="Tahoma"/>
            <charset val="1"/>
          </rPr>
          <t>SAC 12/03/21:</t>
        </r>
        <r>
          <rPr>
            <sz val="9"/>
            <color indexed="81"/>
            <rFont val="Tahoma"/>
            <charset val="1"/>
          </rPr>
          <t xml:space="preserve">
update for 2022 based on '22 std table 170.2-A</t>
        </r>
      </text>
    </comment>
  </commentList>
</comments>
</file>

<file path=xl/sharedStrings.xml><?xml version="1.0" encoding="utf-8"?>
<sst xmlns="http://schemas.openxmlformats.org/spreadsheetml/2006/main" count="4797" uniqueCount="336">
  <si>
    <t>;</t>
  </si>
  <si>
    <t>CEC Title-24 Residential Compliance Ruleset</t>
  </si>
  <si>
    <t>Last modified:</t>
  </si>
  <si>
    <t>Source Data:</t>
  </si>
  <si>
    <t>Mod history:</t>
  </si>
  <si>
    <t>Independents:</t>
  </si>
  <si>
    <t>CA Climate Zone (1-16)</t>
  </si>
  <si>
    <t>Dependents:</t>
  </si>
  <si>
    <t>WHFan - (0/1) whole house fans required in standard design</t>
  </si>
  <si>
    <t>standard design</t>
  </si>
  <si>
    <t>PVRate - kTDV/kWdc credit for photovoltaic systems</t>
  </si>
  <si>
    <t>photovoltaic credit</t>
  </si>
  <si>
    <t>(source:  section 2.2.8 of 2013 Res ACM)</t>
  </si>
  <si>
    <t>(0 value indicates CZ's w/ NO available PV credit)</t>
  </si>
  <si>
    <t>AltUfactor - Max Window Ufactor for Alterations</t>
  </si>
  <si>
    <t>AltSHGC - Max Window SHGC for Alterations</t>
  </si>
  <si>
    <t>AltSkyUfactor - Max Skylight Ufactor for Alterations</t>
  </si>
  <si>
    <t>AltSkySHGC - Max Skylight SHGC for Alterations</t>
  </si>
  <si>
    <t>CeilIns - CavityLayer insulation of CeilingBelowAttic</t>
  </si>
  <si>
    <t>FloorIns - Cavity Layer insulation of ExtFloor and FloorOverCrawl - Raised Floor</t>
  </si>
  <si>
    <t>ConcFloorIns - Cavity Layer insulation of ExtFloor and FloorOverCrawl - Concrete Raised</t>
  </si>
  <si>
    <t>StdMassExtWallCons - construction used to model std design exterior mass walls</t>
  </si>
  <si>
    <t>StdMassUndWallCons - construction used to model std design underground mass walls</t>
  </si>
  <si>
    <t>Rate</t>
  </si>
  <si>
    <t>Credit</t>
  </si>
  <si>
    <t>(kTDV/kWdc)</t>
  </si>
  <si>
    <t>(% clg)</t>
  </si>
  <si>
    <t>ClimateZone</t>
  </si>
  <si>
    <t>WHFan</t>
  </si>
  <si>
    <t>PVRate</t>
  </si>
  <si>
    <t>AltUfactor</t>
  </si>
  <si>
    <t>AltSHGC</t>
  </si>
  <si>
    <t>AltSkyUfactor</t>
  </si>
  <si>
    <t>AltSkySHGC</t>
  </si>
  <si>
    <t>CeilIns</t>
  </si>
  <si>
    <t>FloorIns</t>
  </si>
  <si>
    <t>ConcFloorIns</t>
  </si>
  <si>
    <t>StdMassExtWallCons</t>
  </si>
  <si>
    <t>StdMassUndWallCons</t>
  </si>
  <si>
    <t>T24-2013 ExtWall 6in Conc R13</t>
  </si>
  <si>
    <t>T24-2013 UndWall 6in Conc R13</t>
  </si>
  <si>
    <t>T24-2013 ExtWall 6in Conc R17</t>
  </si>
  <si>
    <t>T24-2013 UndWall 6in Conc R15</t>
  </si>
  <si>
    <t>ENDTABLE</t>
  </si>
  <si>
    <t>Climate Zone-based Code Requirements</t>
  </si>
  <si>
    <t>Organized for multiple code baseline implementations</t>
  </si>
  <si>
    <t>Created:</t>
  </si>
  <si>
    <t>12/08/2014 - mjb</t>
  </si>
  <si>
    <t xml:space="preserve">Ken Nittler's spreadsheet: </t>
  </si>
  <si>
    <t>Design_Rating_Rulesets_v01.xlsx</t>
  </si>
  <si>
    <t>Code Reference</t>
  </si>
  <si>
    <t>CodeBase</t>
  </si>
  <si>
    <t>StdFrameExtWallCons</t>
  </si>
  <si>
    <t>StdCeilCons</t>
  </si>
  <si>
    <t>StdRoofCons</t>
  </si>
  <si>
    <t>SlabEdgeIns</t>
  </si>
  <si>
    <t>T24-2008 ExtWall 2x6 16oc R21</t>
  </si>
  <si>
    <t>T24-2008 ExtWall 2x4 16oc R13</t>
  </si>
  <si>
    <t>T24-2008 ExtWall 2x6 16oc R19</t>
  </si>
  <si>
    <t>T24-2013 Ceiling 2x4 24oc R38</t>
  </si>
  <si>
    <t>T24-2013 Ceiling 2x4 24oc R30</t>
  </si>
  <si>
    <t>IECC-2006 Ceiling 2x4 24oc R30</t>
  </si>
  <si>
    <t>IECC-2006 Ceiling 2x4 24oc R38</t>
  </si>
  <si>
    <t>Zone 4 Marine</t>
  </si>
  <si>
    <t>Zone 3 Marine</t>
  </si>
  <si>
    <t>Zone 3</t>
  </si>
  <si>
    <t xml:space="preserve">Zone 5 </t>
  </si>
  <si>
    <t>T24</t>
  </si>
  <si>
    <t>IECC</t>
  </si>
  <si>
    <t>CZ mapping</t>
  </si>
  <si>
    <t>IECC-2006 ExtWall 2x6 16oc R19</t>
  </si>
  <si>
    <t>IECC-2006 ExtWall 2x4 16oc R13</t>
  </si>
  <si>
    <t>WindowUfactor</t>
  </si>
  <si>
    <t>WindowSHGC</t>
  </si>
  <si>
    <t>WindowUfactor - Prescriptive reqs for window Ufactor</t>
  </si>
  <si>
    <t>Window SHGC- Prescriptive reqs for window SHGC</t>
  </si>
  <si>
    <t>StdFrameExtWallCons - construction used to model std design framed walls</t>
  </si>
  <si>
    <t>StdCeilCons - construction used to model std design ceilings below attics</t>
  </si>
  <si>
    <t>StdRoofCons - construction used to model std design roofs</t>
  </si>
  <si>
    <t>T24-2013 ExtWall 2x4 16oc R15 R4</t>
  </si>
  <si>
    <t>T24-2013 Roof R0 Ab</t>
  </si>
  <si>
    <t>IECC-2006 Roof R0 Ab</t>
  </si>
  <si>
    <t>T24-2013 Roof R0 Ab RB</t>
  </si>
  <si>
    <t>StdFrameExtFloorCons</t>
  </si>
  <si>
    <t>T24-2013 ExtFloor 2x6 16oc R19</t>
  </si>
  <si>
    <t>StdFrameExtFloorCons - construction used to model std design framed floors</t>
  </si>
  <si>
    <t>StdFlrOvrCrawlCons</t>
  </si>
  <si>
    <t>T24-2013 FlrOvrCrawl 2x6 16oc R19</t>
  </si>
  <si>
    <t>StdFlrOvrCrawlCons - construction used to model std design floor over crawlspace</t>
  </si>
  <si>
    <t>RadiantBarrier</t>
  </si>
  <si>
    <t>DuctRval</t>
  </si>
  <si>
    <t>WallUval</t>
  </si>
  <si>
    <t>WHFcfmpersf</t>
  </si>
  <si>
    <t>WHFcfmpersf - cfm per floor area delivered  by whole house fan</t>
  </si>
  <si>
    <t xml:space="preserve">RadiantBarrier - Prescriptive reqs for radiant barrier </t>
  </si>
  <si>
    <t>WallUval - Prescriptive max for ext wall Uvalue</t>
  </si>
  <si>
    <t>DuctRval - Prescriptive reqs for duct insulation Rvalue</t>
  </si>
  <si>
    <t>HtSlabEdgeIns</t>
  </si>
  <si>
    <t>HtSlabEdgeIns - Insulation R-value  and depth (concatenated) of heated slab floor edge</t>
  </si>
  <si>
    <t>SlabEdgeIns - Insulation R-value  and depth (concatenated) of slab floor edge</t>
  </si>
  <si>
    <t>SteepRoofReflect</t>
  </si>
  <si>
    <t>FlatRoofReflect</t>
  </si>
  <si>
    <t>SteepRoofReflect - Prescriptive reqs for steep roof reflectivity</t>
  </si>
  <si>
    <t>FlatRoofReflect - Prescriptive reqs for flat roof reflectivity</t>
  </si>
  <si>
    <t>; RESNET 2014</t>
  </si>
  <si>
    <t>; IECC 2006</t>
  </si>
  <si>
    <t>DuctLkg</t>
  </si>
  <si>
    <t>exDuctLkg</t>
  </si>
  <si>
    <t>CFMperTon</t>
  </si>
  <si>
    <t>WperCFM</t>
  </si>
  <si>
    <t>VerifyCharge</t>
  </si>
  <si>
    <t>VerifyCharge - binary flag for required refrigerant charge verification</t>
  </si>
  <si>
    <t>CFMperTon -  min. cooling airflow rate required</t>
  </si>
  <si>
    <t>DuctLkg - max duct leakage rate</t>
  </si>
  <si>
    <t>exDuctLkg - max existing duct leakage rate</t>
  </si>
  <si>
    <t>RoofAboveDeckIns</t>
  </si>
  <si>
    <t>- no insulation -</t>
  </si>
  <si>
    <t>RoofAboveDeckIns - presriptive reqs for above deck insulation</t>
  </si>
  <si>
    <t>R 13</t>
  </si>
  <si>
    <t>T24-2016 ExtWall 2x6 16oc R19 R5</t>
  </si>
  <si>
    <t>StdFrameIntWallCons</t>
  </si>
  <si>
    <t>T24-2013 R15 IntWall Cons</t>
  </si>
  <si>
    <t>StdFrameIntWallCons - construction used to model std design interior framed walls</t>
  </si>
  <si>
    <t>T24-2008 IntWall 2x6 16oc R21</t>
  </si>
  <si>
    <t>T24-2008 IntWall 2x4 16oc R13</t>
  </si>
  <si>
    <t>T24-2008 IntWall 2x6 16oc R19</t>
  </si>
  <si>
    <t>T24-2016 IntWall 2x6 16oc R19</t>
  </si>
  <si>
    <t>T24-2016 ExtWall 2x4 16oc R15 R4</t>
  </si>
  <si>
    <t>T24-2016 IntWall 2x4 16oc R15</t>
  </si>
  <si>
    <t>T24-2016 Roof R13 Below</t>
  </si>
  <si>
    <t>T24-2016 Roof R0 Below</t>
  </si>
  <si>
    <t>;2008 KN 03/21/2015</t>
  </si>
  <si>
    <t>KN 03/22/2015</t>
  </si>
  <si>
    <t>Check conc floor Rval</t>
  </si>
  <si>
    <t>Check heated slab edge</t>
  </si>
  <si>
    <t>Check roof reflectance</t>
  </si>
  <si>
    <t>IECC-2006 ExtFloor 2x6 16oc R19</t>
  </si>
  <si>
    <t>IECC-2006 IntWall 2x6 16oc R19</t>
  </si>
  <si>
    <t>IECC-2006 IntWall 2x4 16oc R13</t>
  </si>
  <si>
    <t>KN 04/11/2015</t>
  </si>
  <si>
    <t>Roof refectance was different for tile and asphalt</t>
  </si>
  <si>
    <t>T24-2013 R19 IntFloor Cons</t>
  </si>
  <si>
    <t>StdFrameIntFloorCons</t>
  </si>
  <si>
    <t>StdFrameIntFloorCons - construction used to model std design interior floor</t>
  </si>
  <si>
    <t>IECC-2006 FlrOvrCrawl 2x6 16oc R19</t>
  </si>
  <si>
    <t>IECC-2006 IntFloor 2x6 16oc R19</t>
  </si>
  <si>
    <t>IECC-2006 IntFloor 2x10 16oc R30</t>
  </si>
  <si>
    <t>IECC-2006 FlrOvrCrawl 2x10 16oc R30</t>
  </si>
  <si>
    <t>IECC-2006 ExtFloor 2x10 16oc R30</t>
  </si>
  <si>
    <t>WHFatticrelief - ft2 per cfm</t>
  </si>
  <si>
    <t>WHFcfmdivisor - used to reduce effective cfm</t>
  </si>
  <si>
    <t>WHFatticrelief</t>
  </si>
  <si>
    <t>WHFcfmdivisor</t>
  </si>
  <si>
    <t>Window Percentage - Above this value the window area is fixed in standard design</t>
  </si>
  <si>
    <t>WindowFrac</t>
  </si>
  <si>
    <t>StdConcExtFloorCons</t>
  </si>
  <si>
    <t>StdConcFlrOvrCrawlCons</t>
  </si>
  <si>
    <t>T24-2013 ExtFloor Conc R8</t>
  </si>
  <si>
    <t>T24-2013 ExtFloor Conc R0</t>
  </si>
  <si>
    <t>T24-2013 ExtFloor Conc R4</t>
  </si>
  <si>
    <t>T24-2013 FlrOvrCrawl Conc R8</t>
  </si>
  <si>
    <t>T24-2013 FlrOvrCrawl Conc R0</t>
  </si>
  <si>
    <t>T24-2013 FlrOvrCrawl Conc R4</t>
  </si>
  <si>
    <t>SAC 9/17/15 - added</t>
  </si>
  <si>
    <t>StdConcExtFloorCons - construction used to model std design concrete floors</t>
  </si>
  <si>
    <t>StdConcFlrOvrCrawlCons - construction used to model std design concrete floors over crawlspace</t>
  </si>
  <si>
    <t>;2016 KN 10/06/2015</t>
  </si>
  <si>
    <t>AltDuctRval</t>
  </si>
  <si>
    <t>AltDuctRval - Prescriptive reqs for ALTERED duct insulation Rvalue</t>
  </si>
  <si>
    <t>Fixed 0.072 U-factor cz01 for wall</t>
  </si>
  <si>
    <t>Revised 300 cfm/ton and 0.8 W/cfm and no Refrig Charge as per Larry Froess email 03/18/16</t>
  </si>
  <si>
    <t>Changed single family ACM50 to match Martha's written documentation</t>
  </si>
  <si>
    <t>Min ZNE Tiers</t>
  </si>
  <si>
    <t>SAC 3/21/16 - added</t>
  </si>
  <si>
    <t>Calgreen code</t>
  </si>
  <si>
    <t>4/7/16 - SAC - split single set of design rating TDV (fuel-equalizing) multipliers into two sets, SFam and MFam</t>
  </si>
  <si>
    <t>PV Compliance Credits updated 08/31/2016 using SVN 664 KN</t>
  </si>
  <si>
    <t>EDR adjustments updated 08/31/2016 using SVN 664 KN</t>
  </si>
  <si>
    <t>3/22/17 - SAC - updated to include unique 2019 CodeBase (Proj:StdDesignBase) records</t>
  </si>
  <si>
    <t>;2019  SAC 3/22/2017</t>
  </si>
  <si>
    <t>DoorUfactor</t>
  </si>
  <si>
    <t>DoorUfactor - Prescriptive reqs for exterior &amp; interior demising door Ufactor</t>
  </si>
  <si>
    <t>DHWDwellUnitDist</t>
  </si>
  <si>
    <t>DHW</t>
  </si>
  <si>
    <t>Standard</t>
  </si>
  <si>
    <t>Pipe Insulation, All Lines</t>
  </si>
  <si>
    <t>SAC 3/22/17 - added</t>
  </si>
  <si>
    <t>DHWDwellUnitDist - Dwelling unit DHW distribution type</t>
  </si>
  <si>
    <t>SAC 3/23/17 - added</t>
  </si>
  <si>
    <t>StdICQEnclCavInsMult</t>
  </si>
  <si>
    <t>StdICQEnclCavInsMult - 'Standard' (vs. Improved) insulation construction quality enclosed cavity insulation R-value multiplier</t>
  </si>
  <si>
    <t>3/23/17 - SAC - updates for 2019 CodeBase, including new columns: StdICQEnclCavInsMult and DHWDwellUnitDist</t>
  </si>
  <si>
    <t>3/23/17 - SAC - switched 2016 standard design DHWDwellUnitDist from 'Standard' to 'Pipe Insulation, All Lines' (tic #737)</t>
  </si>
  <si>
    <t>wsfQinf</t>
  </si>
  <si>
    <t>wsf - weather and shielding factor used to calculate Qinf (effective ann avg infiltration rate (cfm))</t>
  </si>
  <si>
    <t>SAC 4/11/17 - added for 2019 minimum IAQ ventilation calcs</t>
  </si>
  <si>
    <t>StdInsulConsQuality - insulation construction quality setting for Standard design model</t>
  </si>
  <si>
    <t>SAC 4/11/17 - added</t>
  </si>
  <si>
    <t>StdInsulConsQuality</t>
  </si>
  <si>
    <t>4/11/17 - SAC - added 'wsf' column (for calc of Qinf, used in 2019 min IAQ CFM calc) &amp; StdInsulConsQuality (insul cons quality setting for std design model)</t>
  </si>
  <si>
    <t>T24-2019 ExtWall 2x6 16oc R21 R4</t>
  </si>
  <si>
    <t>SAC 4/12/17</t>
  </si>
  <si>
    <t>4/12/17 - SAC - added 2 new 2019 std design ExtWall constructions for 14 of 16 CZs -and- split RoofBelowDeckIns into SFam &amp; MFam versions -and- new columns sf/mfRoofCavInsOverFrm (thick Cavity insul of Attic Roof cons cover roof framing)</t>
  </si>
  <si>
    <t>SAC 4/12/17 - added 'sf' prefix</t>
  </si>
  <si>
    <t>R 19</t>
  </si>
  <si>
    <t>T24-2019 IntWall 2x6 16oc R21</t>
  </si>
  <si>
    <t>4/14/17 - SAC - added 2019 entries for StdFrameIntWallCons and decreased WallUval for all CZs except 6,7 from 0.051 to 0.043</t>
  </si>
  <si>
    <t>4/17/17 - SAC - integrate new EDR fuel-based TDV multipliers, now based on 2019 (and revised organization to look-up based on T-24 code vintage, not DR reference vintage)</t>
  </si>
  <si>
    <t>4/25/17 - SAC - corrections to AltSHGC (altered window SHGC) for CZs 1, 3 &amp; 5 and code vints 2016 &amp; 2019 (tic #796)</t>
  </si>
  <si>
    <t>4/30/17 - SAC - added NSC (net surplus compensation) values by climate zone for 2016 EDR calcs</t>
  </si>
  <si>
    <t>Net Surp Comp</t>
  </si>
  <si>
    <t>NetSurpComp</t>
  </si>
  <si>
    <t>SAC 4/30/17 - added</t>
  </si>
  <si>
    <t>NetSurpComp (kBtu/kWh) - Net Surplus Compensation (NSC) small PV generation TDV benefit for all kWh generated above PV cap</t>
  </si>
  <si>
    <t>(kBtu/kWh)</t>
  </si>
  <si>
    <t>5/2/17 - SAC - Updated 2016 &amp; 2019, SFam &amp; MFam EDR TDV fuel adjustment multiplers ([sf/mf][Htg/Clg/DHW/App]DRPFuelTDVMult)</t>
  </si>
  <si>
    <t>5/11/17 - SAC - Updated 2016 &amp; 2019 sf/mfRoofCavInsOverFrm to be 0 for all CZs, meaning thick roof insulation does not cover roof framing (different from previous default)</t>
  </si>
  <si>
    <t xml:space="preserve"> = divisor to adjust 2019 NetSurpComp values for use in 2016 analysis</t>
  </si>
  <si>
    <t>5/23/17 - SAC - Updated 2016 NetSurpComp values, 2019 data adjust downward for inflation</t>
  </si>
  <si>
    <t>MultiFam</t>
  </si>
  <si>
    <t>BldgType</t>
  </si>
  <si>
    <t>SingleFam</t>
  </si>
  <si>
    <t>BldgType - building type descriptor to differentiate single family, multifamily and potentially other types  (Proj:BldgTypeTblStr = 'SingleFam' or 'MultiFam')</t>
  </si>
  <si>
    <t>6/4/17 - SAC - Added third independent column (BldgType) to separate SFam &amp; MFam rows into separate records, so each code vintage group goes from 16 to 32 rows (and fewer columns)</t>
  </si>
  <si>
    <t>PVMax</t>
  </si>
  <si>
    <t>SAC 6/5/17 - consolidated sf &amp; mf columns into 1</t>
  </si>
  <si>
    <t>PVMax - Maximum percent cooling energy credit for PV (varies for SFam &amp; MFam models)</t>
  </si>
  <si>
    <t>ACH50</t>
  </si>
  <si>
    <t>ACH50 - default building leakage rate assumed  (varies for SFam &amp; MFam models)</t>
  </si>
  <si>
    <t>RoofBelowDeckIns</t>
  </si>
  <si>
    <t>RoofBelowDeckIns - prescriptive reqs for below deck insulation  - added KN 03/17/2015</t>
  </si>
  <si>
    <t>RoofCavInsOverFrm</t>
  </si>
  <si>
    <t>RoofCavInsOverFrm - whether or not thick Cavity insulation of Attic Roof constructions cover roof framing</t>
  </si>
  <si>
    <t>MinZNETier - Minimum tier for models being classified as zero net energy (ZNE)</t>
  </si>
  <si>
    <t>MinZNETier</t>
  </si>
  <si>
    <t>6/5/17 - SAC - Revisions to 2019 std design for upcoming release (2019.0.4) - QII / MFam walls / win SHGC</t>
  </si>
  <si>
    <t>T24-2019 ExtWall 2x6 16oc R21 R5</t>
  </si>
  <si>
    <t>SummerPkFirstHr - First hour of the summer peak TDV period (18 =&gt; hour between 5p &amp; 6p)</t>
  </si>
  <si>
    <t>SAC 12/17/17 - added to enable TOU battery control (tic #941)</t>
  </si>
  <si>
    <t>battery control</t>
  </si>
  <si>
    <t>SummerPkFirstHr</t>
  </si>
  <si>
    <t>12/17/17 - SAC - inserted SummerPkFirstHr (col #7) to enable TOU battery control (tic #941) -- 12/18/17 updated pk hr in 4 CZs -- 12/26/17 Modify another two CZ hours'</t>
  </si>
  <si>
    <t>GridHarmCredPk</t>
  </si>
  <si>
    <t>GridHarmCredPk - peak grid harmonization credit TDV as a fraction of Standard Design TDV</t>
  </si>
  <si>
    <t>12/30/17 - SAC - inserted GridHarmCredPk (col #7) to specify peak grid harmonization credit TDV as a fraction of Standard Design TDV -- 1/4/18 - SAC - updated 9 of 16 SummerPkFirstHr values (data from BAW)</t>
  </si>
  <si>
    <t>1/18/18 - SAC Updated WallUval data for 2019 code vintage to reflect std design constructions</t>
  </si>
  <si>
    <t>2/2/18 - SAC Updated WallUval &amp; construction assignments for certain building types (SFam/MFam) and CZs of 2019 code vintage (tic #976)</t>
  </si>
  <si>
    <t>GFurnWperCFM - max. fan watt draw allowed for Gas Furnace Air Handlers</t>
  </si>
  <si>
    <t>WperCFM - max. fan watt draw allowed (for systems other than gas furnace air handlers)</t>
  </si>
  <si>
    <t>SAC 2/5/18 - split WperCFM into separate GFurn &amp; Other for 2019 code (tic #928)</t>
  </si>
  <si>
    <t>2/5/18 - SAC split WperCFM into separate GasFurnace &amp; Other for 2019 code (tic #928)</t>
  </si>
  <si>
    <t>GFurnWperCFM</t>
  </si>
  <si>
    <t>WHFWperCFM</t>
  </si>
  <si>
    <t>WHFWperCFM - whole house default/standard design fan power (W/CFM)</t>
  </si>
  <si>
    <t>2/12/18 - SAC insert whole house fan power column (WHFWperCFM) (tic #977)</t>
  </si>
  <si>
    <t>ElecDHWDwellUnitDist</t>
  </si>
  <si>
    <t>ElecDHWDwellUnitDist - Dwelling unit DHW distribution type for non-central, all-electric systems</t>
  </si>
  <si>
    <t>SAC 2/16/18 - (tic #983)</t>
  </si>
  <si>
    <t>ElecDHWWIndowUfactor</t>
  </si>
  <si>
    <t>ElecDHWWIndowUfactor - Window Ufactor to be used for models where HPWHs used for std design water heating</t>
  </si>
  <si>
    <t>ElecDHWDrnWtrHtRecovEff</t>
  </si>
  <si>
    <t>2/16/18 - SAC added ElecDHWDwellUnitDist, ElecDHWWIndowUfactor (tic #983) and ElecDHWDrnWtrHtRecovEff (tic #978) columns to enable 2019 HPWH standard design</t>
  </si>
  <si>
    <t>SAC 2/16/18 - (tic #978)</t>
  </si>
  <si>
    <t>TABLE T24RClimateZoneCodeBase</t>
  </si>
  <si>
    <t>11/1/18 - SAC rename of table from CAClim… to T24RClim… for consistency w/ other table name changes</t>
  </si>
  <si>
    <t>DHWCompactDistrib</t>
  </si>
  <si>
    <t>ElecDHWCompactDistrib</t>
  </si>
  <si>
    <t>code vint &gt;= 2019</t>
  </si>
  <si>
    <t>not compact</t>
  </si>
  <si>
    <t>Basic Credit</t>
  </si>
  <si>
    <t>ElecDHWCompactDistrib - applicable only to code vintages &gt;= 2019 - compact distribution option for non-central, all-electric DHW systems</t>
  </si>
  <si>
    <t>DHWCompactDistrib - applicable only to code vintages &gt;= 2019 - compact distribution option for central and non-electric DHW systems</t>
  </si>
  <si>
    <t>SAC 12/6/18 - added</t>
  </si>
  <si>
    <t>12/6/18 - SAC added DHWCompactDistrib and ElecDHWCompactDistrib columns to handle new 2019 input structure (tic #975)</t>
  </si>
  <si>
    <t>HPWHLocWhenNoGarage</t>
  </si>
  <si>
    <t>Outdoor</t>
  </si>
  <si>
    <t>Indoor</t>
  </si>
  <si>
    <t>HPWHLocWhenNoGarage - Std design HPWH location when model includes no attached Garage (code vints &gt;= 2019)</t>
  </si>
  <si>
    <t>12/7/18 - SAC added HPWHLocWhenNoGarage - Std design HPWH location when model includes no attached Garage (code vints &gt;= 2019) (tic #990)</t>
  </si>
  <si>
    <t>SAC 12/7/18 - (tic #990)</t>
  </si>
  <si>
    <t>not applic.</t>
  </si>
  <si>
    <t>EDR Adjustments and SUC Compliance Credits updated 01/09/2019 using SVN 1218 KN</t>
  </si>
  <si>
    <t>1/11/19 - SAC - updated ElecDHWWIndowUfactor &amp; ElecDHWDrnWtrHtRecovEff columns and added ElecDHWDrnWtrHtRecovShwrSrvd &amp; Config and ElecDHWCompactFactor w/ updated 2019 standard design settings</t>
  </si>
  <si>
    <t>ElecDHWDrnWtrHtRecovEff - Drain water heat recovery efficiency (currently used just for 2019 std design HPWH models)</t>
  </si>
  <si>
    <t>ElecDHWCompactFactor - compact distribution compactness factor</t>
  </si>
  <si>
    <t>ElecDHWDrnWtrHtRecovShwrSrvd - Drain water heat recovery percent showers served</t>
  </si>
  <si>
    <t>ElecDHWDrnWtrHtRecovConfig - Drain water heat recovery configuration</t>
  </si>
  <si>
    <t>ElecDHWDrnWtrHtRecovShwrSrvd</t>
  </si>
  <si>
    <t>ElecDHWDrnWtrHtRecovConfig</t>
  </si>
  <si>
    <t>ElecDHWCompactFactor</t>
  </si>
  <si>
    <t>Unequal - Shower</t>
  </si>
  <si>
    <t>- specify -</t>
  </si>
  <si>
    <t>Equal Flow</t>
  </si>
  <si>
    <t>Yes</t>
  </si>
  <si>
    <t>No</t>
  </si>
  <si>
    <t>1/16/19 - SAC - switched 2019 StdInsulConsQuality settings from Improved/Standard to Yes/No (tic #1064)</t>
  </si>
  <si>
    <t>4/2/19 - KN - updated wsf factors for 2019 to the lowest value in each CZ (tic #1079)</t>
  </si>
  <si>
    <t>4/4/2019 - KN - updated EDR adjustments and SUC (gridharmonization) credit through changes SVN 1278</t>
  </si>
  <si>
    <t>4/14/2019 - KN - updated SUC adjustment for SF CZ16. All other EDR and SUC values unchanged SVN 1314</t>
  </si>
  <si>
    <t>SAC 4/30/19 - added for 2019 reporting</t>
  </si>
  <si>
    <t>n/a</t>
  </si>
  <si>
    <t>wsfStationName</t>
  </si>
  <si>
    <t>wsfStationName - name of weather station where weather and shielding factor is being used</t>
  </si>
  <si>
    <t>4/30/19 - SAC - added wsfStationName (dep #16) for 2019 compliance reporting purposes</t>
  </si>
  <si>
    <t>Arcata Airport</t>
  </si>
  <si>
    <t>Hayward Air Term</t>
  </si>
  <si>
    <t>San Diego Lindbergh Field</t>
  </si>
  <si>
    <t>Palm Springs Intl</t>
  </si>
  <si>
    <t>Burbank-Glendale-Pasadena AP</t>
  </si>
  <si>
    <t>6/7/19 - SAC - added 2022 code records (copied from 2019)</t>
  </si>
  <si>
    <t>;2022  SAC 6/7/2019</t>
  </si>
  <si>
    <t>6/12/19 - SAC - added Source Energy (EDR1) fuel adjustment multiplier columns (dep cols 58-61) (copied from TDV multipliers)</t>
  </si>
  <si>
    <t>6/25/19 - SAC - removed TDV &amp; Source Energy fuel adjustment multiplier columns (dep cols 54-61) (moved to new T24R EDRFuelAdjustments table)</t>
  </si>
  <si>
    <t>8/16/19 - JP split WperCFM into separate SDHV &amp; Other for 2019 code (tic #1130)</t>
  </si>
  <si>
    <t>SDHVWperCFM - max. fan watt draw allowed for small duct high velocity forced air system</t>
  </si>
  <si>
    <t>SDHVWperCFM</t>
  </si>
  <si>
    <t>Ukiah Municipal AP</t>
  </si>
  <si>
    <t>Mountain View Moffett Fld NAS</t>
  </si>
  <si>
    <t>San Luis Co Rgnl</t>
  </si>
  <si>
    <t>Santa Ana John Wayne AP</t>
  </si>
  <si>
    <t>Fullerton Municipal</t>
  </si>
  <si>
    <t>Riverside Muni</t>
  </si>
  <si>
    <t>Beale AFB</t>
  </si>
  <si>
    <t>Merced/Macready Fld</t>
  </si>
  <si>
    <t>Porterville (AWOS)</t>
  </si>
  <si>
    <t>Twentynine Palms</t>
  </si>
  <si>
    <t>Blue Canyon AP</t>
  </si>
  <si>
    <t>12/7/19 - SAC - removed trailing space characters from end of several weather station names listed in wsfStationName column (should only impact CF1R XML output)</t>
  </si>
  <si>
    <t>6/8/20 - SAC - switch Mfam attic roof std design from option B to C (tic #1231) =&gt; switch from R19 (&amp;13) to R0 below roof deck insulation (col 42, RoofBelowDeckIns) - modified for 2019 &amp; 2022 code vintages</t>
  </si>
  <si>
    <t>6/8/20 - SAC - switch Mfam ceiling std design from option B to C (tic #1231) =&gt; switch from R38 to R30 ceiling insulation (col 48, StdCeilCons) - modified for 2019 &amp; 2022 code vintages</t>
  </si>
  <si>
    <t>6/8/20 - SAC - switch Mfam attic roof std design from option B to C (tic #1231) =&gt; add radiant barrier (col 38, RadiantBarrier) to CZs 4,8-15 - modified for 2019 &amp; 2022 code vintages</t>
  </si>
  <si>
    <t>1/21/21 - SAC - removed DHW compact distribution and drain water heat recovery settings for 2022 code vintage</t>
  </si>
  <si>
    <t>03/15/21 - SAC - switched 2022 code vintage WperCFM from 0.58 to 0.45 (retaining 0.58 for large HPs handled via ruleset logic)</t>
  </si>
  <si>
    <t>HiRiseRes</t>
  </si>
  <si>
    <t>LowRiseRes</t>
  </si>
  <si>
    <t>12/03/21 - SAC - updates for 2022 hi-rise 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</si>
</sst>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1"/>
      <color rgb="FF000000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8" tint="-0.499984740745262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name val="Calibri"/>
      <family val="2"/>
      <scheme val="minor"/>
    </font>
    <font>
      <sz val="18"/>
      <color theme="3"/>
      <name val="Cambria"/>
      <family val="2"/>
      <scheme val="major"/>
    </font>
    <font>
      <sz val="11"/>
      <color rgb="FF000000"/>
      <name val="Calibri"/>
      <family val="2"/>
      <charset val="1"/>
    </font>
    <font>
      <sz val="11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  <border>
      <left/>
      <right/>
      <top style="hair">
        <color auto="1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31" fillId="0" borderId="0" applyNumberFormat="0" applyFill="0" applyBorder="0" applyAlignment="0" applyProtection="0"/>
    <xf numFmtId="0" fontId="32" fillId="0" borderId="0"/>
  </cellStyleXfs>
  <cellXfs count="120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16" fillId="33" borderId="0" xfId="0" applyFont="1" applyFill="1"/>
    <xf numFmtId="0" fontId="16" fillId="0" borderId="0" xfId="0" applyFont="1"/>
    <xf numFmtId="0" fontId="0" fillId="0" borderId="0" xfId="0" quotePrefix="1"/>
    <xf numFmtId="0" fontId="0" fillId="34" borderId="0" xfId="0" quotePrefix="1" applyFill="1"/>
    <xf numFmtId="0" fontId="16" fillId="35" borderId="0" xfId="0" applyFont="1" applyFill="1"/>
    <xf numFmtId="0" fontId="16" fillId="35" borderId="0" xfId="0" quotePrefix="1" applyFont="1" applyFill="1"/>
    <xf numFmtId="0" fontId="16" fillId="34" borderId="0" xfId="0" applyFont="1" applyFill="1"/>
    <xf numFmtId="0" fontId="16" fillId="34" borderId="0" xfId="0" quotePrefix="1" applyFont="1" applyFill="1"/>
    <xf numFmtId="0" fontId="23" fillId="0" borderId="0" xfId="0" applyFont="1"/>
    <xf numFmtId="164" fontId="0" fillId="35" borderId="0" xfId="0" applyNumberFormat="1" applyFill="1"/>
    <xf numFmtId="164" fontId="22" fillId="35" borderId="0" xfId="0" applyNumberFormat="1" applyFont="1" applyFill="1" applyAlignment="1">
      <alignment horizontal="right" vertical="center" wrapText="1"/>
    </xf>
    <xf numFmtId="0" fontId="23" fillId="33" borderId="0" xfId="0" applyFont="1" applyFill="1"/>
    <xf numFmtId="0" fontId="23" fillId="34" borderId="0" xfId="0" applyFont="1" applyFill="1"/>
    <xf numFmtId="0" fontId="24" fillId="33" borderId="0" xfId="0" applyFont="1" applyFill="1"/>
    <xf numFmtId="0" fontId="24" fillId="34" borderId="0" xfId="0" applyFont="1" applyFill="1"/>
    <xf numFmtId="2" fontId="0" fillId="34" borderId="0" xfId="0" applyNumberFormat="1" applyFill="1" applyAlignment="1">
      <alignment horizontal="center"/>
    </xf>
    <xf numFmtId="2" fontId="23" fillId="33" borderId="0" xfId="0" applyNumberFormat="1" applyFont="1" applyFill="1" applyAlignment="1">
      <alignment horizontal="center"/>
    </xf>
    <xf numFmtId="2" fontId="23" fillId="34" borderId="0" xfId="0" applyNumberFormat="1" applyFont="1" applyFill="1" applyAlignment="1">
      <alignment horizontal="center"/>
    </xf>
    <xf numFmtId="2" fontId="23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" fontId="23" fillId="0" borderId="0" xfId="0" applyNumberFormat="1" applyFont="1" applyAlignment="1">
      <alignment horizontal="center"/>
    </xf>
    <xf numFmtId="0" fontId="23" fillId="34" borderId="0" xfId="0" applyFont="1" applyFill="1" applyAlignment="1">
      <alignment horizontal="center"/>
    </xf>
    <xf numFmtId="0" fontId="23" fillId="33" borderId="0" xfId="0" applyFont="1" applyFill="1" applyAlignment="1">
      <alignment horizontal="center"/>
    </xf>
    <xf numFmtId="0" fontId="0" fillId="35" borderId="0" xfId="0" applyFill="1" applyAlignment="1">
      <alignment horizontal="center"/>
    </xf>
    <xf numFmtId="0" fontId="0" fillId="0" borderId="10" xfId="0" applyBorder="1"/>
    <xf numFmtId="0" fontId="0" fillId="0" borderId="10" xfId="0" applyBorder="1" applyAlignment="1">
      <alignment horizontal="center"/>
    </xf>
    <xf numFmtId="0" fontId="25" fillId="35" borderId="0" xfId="0" applyFont="1" applyFill="1"/>
    <xf numFmtId="1" fontId="23" fillId="37" borderId="0" xfId="0" applyNumberFormat="1" applyFont="1" applyFill="1" applyAlignment="1">
      <alignment horizontal="center"/>
    </xf>
    <xf numFmtId="0" fontId="23" fillId="37" borderId="0" xfId="0" applyFont="1" applyFill="1" applyAlignment="1">
      <alignment horizontal="center"/>
    </xf>
    <xf numFmtId="0" fontId="24" fillId="37" borderId="0" xfId="0" applyFont="1" applyFill="1" applyAlignment="1">
      <alignment horizontal="center"/>
    </xf>
    <xf numFmtId="0" fontId="25" fillId="0" borderId="0" xfId="0" applyFont="1"/>
    <xf numFmtId="0" fontId="25" fillId="34" borderId="0" xfId="0" applyFont="1" applyFill="1"/>
    <xf numFmtId="0" fontId="25" fillId="33" borderId="0" xfId="0" applyFont="1" applyFill="1"/>
    <xf numFmtId="0" fontId="25" fillId="0" borderId="0" xfId="0" applyFont="1" applyAlignment="1">
      <alignment horizontal="center"/>
    </xf>
    <xf numFmtId="0" fontId="0" fillId="34" borderId="0" xfId="0" applyFill="1" applyAlignment="1">
      <alignment horizontal="center"/>
    </xf>
    <xf numFmtId="0" fontId="0" fillId="33" borderId="0" xfId="0" applyFill="1" applyAlignment="1">
      <alignment horizontal="center"/>
    </xf>
    <xf numFmtId="0" fontId="25" fillId="34" borderId="0" xfId="0" applyFont="1" applyFill="1" applyAlignment="1">
      <alignment horizontal="center"/>
    </xf>
    <xf numFmtId="0" fontId="25" fillId="35" borderId="0" xfId="0" applyFont="1" applyFill="1" applyAlignment="1">
      <alignment horizontal="center"/>
    </xf>
    <xf numFmtId="0" fontId="25" fillId="33" borderId="0" xfId="0" applyFont="1" applyFill="1" applyAlignment="1">
      <alignment horizontal="center"/>
    </xf>
    <xf numFmtId="0" fontId="0" fillId="36" borderId="0" xfId="0" applyFill="1" applyAlignment="1">
      <alignment horizontal="center"/>
    </xf>
    <xf numFmtId="0" fontId="16" fillId="0" borderId="0" xfId="0" applyFont="1" applyAlignment="1">
      <alignment horizontal="center"/>
    </xf>
    <xf numFmtId="0" fontId="16" fillId="34" borderId="0" xfId="0" applyFont="1" applyFill="1" applyAlignment="1">
      <alignment horizontal="center"/>
    </xf>
    <xf numFmtId="0" fontId="16" fillId="35" borderId="0" xfId="0" applyFont="1" applyFill="1" applyAlignment="1">
      <alignment horizontal="center"/>
    </xf>
    <xf numFmtId="0" fontId="16" fillId="33" borderId="0" xfId="0" applyFont="1" applyFill="1" applyAlignment="1">
      <alignment horizontal="center"/>
    </xf>
    <xf numFmtId="0" fontId="23" fillId="35" borderId="0" xfId="0" applyFont="1" applyFill="1" applyAlignment="1">
      <alignment horizontal="center"/>
    </xf>
    <xf numFmtId="0" fontId="23" fillId="0" borderId="0" xfId="0" applyFont="1" applyAlignment="1">
      <alignment horizontal="center"/>
    </xf>
    <xf numFmtId="0" fontId="0" fillId="0" borderId="0" xfId="0" quotePrefix="1" applyAlignment="1">
      <alignment horizontal="center"/>
    </xf>
    <xf numFmtId="0" fontId="25" fillId="0" borderId="0" xfId="0" quotePrefix="1" applyFont="1" applyAlignment="1">
      <alignment horizontal="center"/>
    </xf>
    <xf numFmtId="0" fontId="16" fillId="34" borderId="0" xfId="0" quotePrefix="1" applyFont="1" applyFill="1" applyAlignment="1">
      <alignment horizontal="center"/>
    </xf>
    <xf numFmtId="0" fontId="0" fillId="34" borderId="0" xfId="0" quotePrefix="1" applyFill="1" applyAlignment="1">
      <alignment horizontal="center"/>
    </xf>
    <xf numFmtId="0" fontId="16" fillId="35" borderId="0" xfId="0" quotePrefix="1" applyFont="1" applyFill="1" applyAlignment="1">
      <alignment horizontal="center"/>
    </xf>
    <xf numFmtId="0" fontId="25" fillId="34" borderId="0" xfId="0" quotePrefix="1" applyFont="1" applyFill="1" applyAlignment="1">
      <alignment horizontal="center"/>
    </xf>
    <xf numFmtId="0" fontId="26" fillId="0" borderId="0" xfId="0" applyFont="1"/>
    <xf numFmtId="0" fontId="27" fillId="35" borderId="0" xfId="0" applyFont="1" applyFill="1"/>
    <xf numFmtId="0" fontId="28" fillId="35" borderId="0" xfId="0" applyFont="1" applyFill="1"/>
    <xf numFmtId="2" fontId="0" fillId="35" borderId="0" xfId="0" applyNumberFormat="1" applyFill="1" applyAlignment="1">
      <alignment horizontal="center"/>
    </xf>
    <xf numFmtId="0" fontId="0" fillId="35" borderId="0" xfId="0" quotePrefix="1" applyFill="1"/>
    <xf numFmtId="0" fontId="29" fillId="35" borderId="0" xfId="0" applyFont="1" applyFill="1" applyAlignment="1">
      <alignment horizontal="center"/>
    </xf>
    <xf numFmtId="0" fontId="30" fillId="0" borderId="11" xfId="0" applyFont="1" applyBorder="1" applyAlignment="1">
      <alignment horizontal="center"/>
    </xf>
    <xf numFmtId="0" fontId="30" fillId="33" borderId="11" xfId="0" applyFont="1" applyFill="1" applyBorder="1" applyAlignment="1">
      <alignment horizontal="center"/>
    </xf>
    <xf numFmtId="0" fontId="30" fillId="34" borderId="11" xfId="0" applyFont="1" applyFill="1" applyBorder="1" applyAlignment="1">
      <alignment horizontal="center"/>
    </xf>
    <xf numFmtId="0" fontId="30" fillId="35" borderId="11" xfId="0" applyFont="1" applyFill="1" applyBorder="1" applyAlignment="1">
      <alignment horizontal="center"/>
    </xf>
    <xf numFmtId="0" fontId="29" fillId="35" borderId="0" xfId="0" applyFont="1" applyFill="1"/>
    <xf numFmtId="0" fontId="30" fillId="34" borderId="0" xfId="0" applyFont="1" applyFill="1"/>
    <xf numFmtId="0" fontId="33" fillId="34" borderId="0" xfId="0" applyFont="1" applyFill="1" applyAlignment="1">
      <alignment horizontal="left"/>
    </xf>
    <xf numFmtId="0" fontId="23" fillId="34" borderId="0" xfId="0" applyFont="1" applyFill="1" applyAlignment="1">
      <alignment horizontal="left"/>
    </xf>
    <xf numFmtId="0" fontId="0" fillId="35" borderId="0" xfId="0" applyFill="1" applyAlignment="1">
      <alignment horizontal="left"/>
    </xf>
    <xf numFmtId="0" fontId="25" fillId="35" borderId="0" xfId="0" applyFont="1" applyFill="1" applyAlignment="1">
      <alignment horizontal="left"/>
    </xf>
    <xf numFmtId="0" fontId="30" fillId="33" borderId="0" xfId="0" applyFont="1" applyFill="1"/>
    <xf numFmtId="0" fontId="33" fillId="33" borderId="0" xfId="0" applyFont="1" applyFill="1" applyAlignment="1">
      <alignment horizontal="left"/>
    </xf>
    <xf numFmtId="0" fontId="23" fillId="33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16" fillId="0" borderId="0" xfId="0" applyFont="1" applyAlignment="1">
      <alignment horizontal="left"/>
    </xf>
    <xf numFmtId="1" fontId="23" fillId="0" borderId="0" xfId="0" applyNumberFormat="1" applyFont="1" applyAlignment="1">
      <alignment horizontal="left"/>
    </xf>
    <xf numFmtId="0" fontId="24" fillId="34" borderId="0" xfId="0" applyFont="1" applyFill="1" applyAlignment="1">
      <alignment horizontal="left"/>
    </xf>
    <xf numFmtId="0" fontId="16" fillId="35" borderId="0" xfId="0" applyFont="1" applyFill="1" applyAlignment="1">
      <alignment horizontal="left"/>
    </xf>
    <xf numFmtId="0" fontId="24" fillId="33" borderId="0" xfId="0" applyFont="1" applyFill="1" applyAlignment="1">
      <alignment horizontal="left"/>
    </xf>
    <xf numFmtId="0" fontId="23" fillId="35" borderId="0" xfId="0" applyFont="1" applyFill="1" applyAlignment="1">
      <alignment horizontal="left"/>
    </xf>
    <xf numFmtId="0" fontId="24" fillId="35" borderId="0" xfId="0" applyFont="1" applyFill="1" applyAlignment="1">
      <alignment horizontal="left"/>
    </xf>
    <xf numFmtId="0" fontId="30" fillId="35" borderId="0" xfId="0" applyFont="1" applyFill="1" applyAlignment="1">
      <alignment horizontal="center"/>
    </xf>
    <xf numFmtId="0" fontId="0" fillId="35" borderId="12" xfId="0" applyFill="1" applyBorder="1"/>
    <xf numFmtId="0" fontId="25" fillId="35" borderId="12" xfId="0" applyFont="1" applyFill="1" applyBorder="1"/>
    <xf numFmtId="0" fontId="25" fillId="35" borderId="12" xfId="0" applyFont="1" applyFill="1" applyBorder="1" applyAlignment="1">
      <alignment horizontal="center"/>
    </xf>
    <xf numFmtId="0" fontId="0" fillId="35" borderId="12" xfId="0" applyFill="1" applyBorder="1" applyAlignment="1">
      <alignment horizontal="center"/>
    </xf>
    <xf numFmtId="0" fontId="27" fillId="35" borderId="12" xfId="0" applyFont="1" applyFill="1" applyBorder="1"/>
    <xf numFmtId="0" fontId="29" fillId="35" borderId="12" xfId="0" applyFont="1" applyFill="1" applyBorder="1" applyAlignment="1">
      <alignment horizontal="center"/>
    </xf>
    <xf numFmtId="2" fontId="0" fillId="35" borderId="12" xfId="0" applyNumberFormat="1" applyFill="1" applyBorder="1" applyAlignment="1">
      <alignment horizontal="center"/>
    </xf>
    <xf numFmtId="0" fontId="0" fillId="35" borderId="12" xfId="0" applyFill="1" applyBorder="1" applyAlignment="1">
      <alignment horizontal="left"/>
    </xf>
    <xf numFmtId="0" fontId="25" fillId="35" borderId="12" xfId="0" applyFont="1" applyFill="1" applyBorder="1" applyAlignment="1">
      <alignment horizontal="left"/>
    </xf>
    <xf numFmtId="0" fontId="16" fillId="0" borderId="0" xfId="0" applyFont="1" applyAlignment="1">
      <alignment horizontal="right"/>
    </xf>
    <xf numFmtId="0" fontId="25" fillId="35" borderId="0" xfId="0" quotePrefix="1" applyFont="1" applyFill="1" applyAlignment="1">
      <alignment horizontal="center"/>
    </xf>
    <xf numFmtId="14" fontId="0" fillId="0" borderId="0" xfId="0" applyNumberFormat="1"/>
    <xf numFmtId="0" fontId="0" fillId="35" borderId="0" xfId="0" applyFill="1" applyAlignment="1"/>
    <xf numFmtId="0" fontId="0" fillId="35" borderId="12" xfId="0" applyFill="1" applyBorder="1" applyAlignment="1"/>
    <xf numFmtId="2" fontId="0" fillId="34" borderId="12" xfId="0" applyNumberFormat="1" applyFill="1" applyBorder="1" applyAlignment="1">
      <alignment horizontal="center"/>
    </xf>
    <xf numFmtId="0" fontId="0" fillId="38" borderId="0" xfId="0" applyFill="1"/>
    <xf numFmtId="0" fontId="0" fillId="38" borderId="0" xfId="0" applyFill="1" applyAlignment="1">
      <alignment horizontal="center"/>
    </xf>
    <xf numFmtId="164" fontId="25" fillId="35" borderId="0" xfId="0" applyNumberFormat="1" applyFont="1" applyFill="1" applyAlignment="1">
      <alignment horizontal="center"/>
    </xf>
    <xf numFmtId="164" fontId="25" fillId="35" borderId="12" xfId="0" applyNumberFormat="1" applyFont="1" applyFill="1" applyBorder="1" applyAlignment="1">
      <alignment horizontal="center"/>
    </xf>
    <xf numFmtId="164" fontId="26" fillId="35" borderId="0" xfId="0" applyNumberFormat="1" applyFont="1" applyFill="1" applyAlignment="1">
      <alignment horizontal="center"/>
    </xf>
    <xf numFmtId="164" fontId="25" fillId="35" borderId="0" xfId="0" applyNumberFormat="1" applyFont="1" applyFill="1" applyBorder="1" applyAlignment="1">
      <alignment horizontal="center"/>
    </xf>
    <xf numFmtId="0" fontId="23" fillId="35" borderId="12" xfId="0" applyFont="1" applyFill="1" applyBorder="1" applyAlignment="1">
      <alignment horizontal="left"/>
    </xf>
    <xf numFmtId="0" fontId="34" fillId="35" borderId="0" xfId="0" applyFont="1" applyFill="1"/>
    <xf numFmtId="0" fontId="0" fillId="35" borderId="13" xfId="0" applyFill="1" applyBorder="1"/>
    <xf numFmtId="0" fontId="16" fillId="35" borderId="13" xfId="0" applyFont="1" applyFill="1" applyBorder="1"/>
    <xf numFmtId="0" fontId="30" fillId="35" borderId="13" xfId="0" applyFont="1" applyFill="1" applyBorder="1" applyAlignment="1">
      <alignment horizontal="center"/>
    </xf>
    <xf numFmtId="0" fontId="0" fillId="35" borderId="13" xfId="0" applyFill="1" applyBorder="1" applyAlignment="1">
      <alignment horizontal="center"/>
    </xf>
    <xf numFmtId="0" fontId="0" fillId="35" borderId="13" xfId="0" applyFill="1" applyBorder="1" applyAlignment="1"/>
    <xf numFmtId="0" fontId="27" fillId="35" borderId="13" xfId="0" applyFont="1" applyFill="1" applyBorder="1"/>
    <xf numFmtId="0" fontId="0" fillId="33" borderId="13" xfId="0" applyFill="1" applyBorder="1"/>
    <xf numFmtId="0" fontId="29" fillId="35" borderId="13" xfId="0" applyFont="1" applyFill="1" applyBorder="1" applyAlignment="1">
      <alignment horizontal="center"/>
    </xf>
    <xf numFmtId="0" fontId="29" fillId="35" borderId="13" xfId="0" applyFont="1" applyFill="1" applyBorder="1"/>
    <xf numFmtId="2" fontId="0" fillId="34" borderId="13" xfId="0" applyNumberFormat="1" applyFill="1" applyBorder="1" applyAlignment="1">
      <alignment horizontal="center"/>
    </xf>
    <xf numFmtId="0" fontId="0" fillId="35" borderId="13" xfId="0" applyFill="1" applyBorder="1" applyAlignment="1">
      <alignment horizontal="left"/>
    </xf>
    <xf numFmtId="0" fontId="23" fillId="35" borderId="13" xfId="0" applyFont="1" applyFill="1" applyBorder="1" applyAlignment="1">
      <alignment horizontal="left"/>
    </xf>
    <xf numFmtId="164" fontId="26" fillId="35" borderId="13" xfId="0" applyNumberFormat="1" applyFont="1" applyFill="1" applyBorder="1" applyAlignment="1">
      <alignment horizontal="center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 xr:uid="{00000000-0005-0000-0000-000025000000}"/>
    <cellStyle name="Note" xfId="15" builtinId="10" customBuiltin="1"/>
    <cellStyle name="Output" xfId="10" builtinId="21" customBuiltin="1"/>
    <cellStyle name="Title" xfId="1" builtinId="15" customBuiltin="1"/>
    <cellStyle name="Title 2" xfId="42" xr:uid="{00000000-0005-0000-0000-000029000000}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X374"/>
  <sheetViews>
    <sheetView tabSelected="1" topLeftCell="A22" zoomScale="80" zoomScaleNormal="80" workbookViewId="0">
      <selection activeCell="H44" sqref="H44"/>
    </sheetView>
  </sheetViews>
  <sheetFormatPr defaultRowHeight="15" x14ac:dyDescent="0.25"/>
  <cols>
    <col min="3" max="3" width="12.5703125" customWidth="1"/>
    <col min="4" max="4" width="10.28515625" customWidth="1"/>
    <col min="5" max="5" width="14.28515625" customWidth="1"/>
    <col min="6" max="6" width="7.7109375" customWidth="1"/>
    <col min="7" max="8" width="8.85546875" customWidth="1"/>
    <col min="9" max="9" width="9.28515625" customWidth="1"/>
    <col min="10" max="10" width="11.5703125" customWidth="1"/>
    <col min="11" max="11" width="12.7109375" customWidth="1"/>
    <col min="12" max="15" width="10.5703125" customWidth="1"/>
    <col min="16" max="17" width="9.28515625" customWidth="1"/>
    <col min="18" max="18" width="12" customWidth="1"/>
    <col min="19" max="19" width="7.7109375" customWidth="1"/>
    <col min="20" max="20" width="9.28515625" customWidth="1"/>
    <col min="21" max="21" width="24.28515625" customWidth="1"/>
    <col min="22" max="22" width="12.28515625" customWidth="1"/>
    <col min="23" max="23" width="10.42578125" customWidth="1"/>
    <col min="24" max="24" width="9.28515625" customWidth="1"/>
    <col min="25" max="25" width="13.28515625" customWidth="1"/>
    <col min="26" max="26" width="11.7109375" customWidth="1"/>
    <col min="27" max="28" width="9.28515625" customWidth="1"/>
    <col min="29" max="29" width="12.5703125" customWidth="1"/>
    <col min="30" max="30" width="11.7109375" customWidth="1"/>
    <col min="31" max="31" width="13.5703125" customWidth="1"/>
    <col min="32" max="32" width="15.42578125" customWidth="1"/>
    <col min="33" max="33" width="12.7109375" customWidth="1"/>
    <col min="34" max="34" width="14.28515625" customWidth="1"/>
    <col min="35" max="35" width="18.7109375" customWidth="1"/>
    <col min="36" max="36" width="18.7109375" style="23" customWidth="1"/>
    <col min="37" max="37" width="16.7109375" customWidth="1"/>
    <col min="38" max="40" width="14.7109375" customWidth="1"/>
    <col min="41" max="41" width="17" customWidth="1"/>
    <col min="42" max="42" width="18.7109375" customWidth="1"/>
    <col min="43" max="43" width="16.7109375" customWidth="1"/>
    <col min="44" max="44" width="27" customWidth="1"/>
    <col min="45" max="45" width="19.28515625" customWidth="1"/>
    <col min="46" max="46" width="20.28515625" customWidth="1"/>
    <col min="47" max="47" width="20.28515625" style="23" customWidth="1"/>
    <col min="48" max="48" width="31.7109375" customWidth="1"/>
    <col min="49" max="49" width="32.42578125" customWidth="1"/>
    <col min="50" max="50" width="31.7109375" bestFit="1" customWidth="1"/>
    <col min="51" max="52" width="34.7109375" customWidth="1"/>
    <col min="53" max="53" width="38.7109375" customWidth="1"/>
    <col min="54" max="54" width="34.5703125" customWidth="1"/>
    <col min="55" max="55" width="35" customWidth="1"/>
    <col min="56" max="56" width="36.5703125" customWidth="1"/>
    <col min="57" max="57" width="33.42578125" customWidth="1"/>
    <col min="58" max="58" width="31.7109375" customWidth="1"/>
    <col min="59" max="60" width="11.7109375" customWidth="1"/>
    <col min="61" max="61" width="24.28515625" style="75" customWidth="1"/>
    <col min="62" max="62" width="18.85546875" bestFit="1" customWidth="1"/>
    <col min="63" max="63" width="22.42578125" bestFit="1" customWidth="1"/>
    <col min="64" max="64" width="23.7109375" customWidth="1"/>
    <col min="65" max="65" width="22.5703125" customWidth="1"/>
    <col min="66" max="70" width="24.28515625" style="23" customWidth="1"/>
    <col min="71" max="71" width="21.28515625" customWidth="1"/>
    <col min="72" max="72" width="4.5703125" customWidth="1"/>
    <col min="74" max="74" width="10.5703125" bestFit="1" customWidth="1"/>
  </cols>
  <sheetData>
    <row r="1" spans="1:8" x14ac:dyDescent="0.25">
      <c r="A1" t="s">
        <v>0</v>
      </c>
      <c r="B1" t="s">
        <v>1</v>
      </c>
    </row>
    <row r="2" spans="1:8" x14ac:dyDescent="0.25">
      <c r="A2" t="s">
        <v>0</v>
      </c>
      <c r="B2" t="s">
        <v>44</v>
      </c>
    </row>
    <row r="3" spans="1:8" x14ac:dyDescent="0.25">
      <c r="A3" t="s">
        <v>0</v>
      </c>
      <c r="B3" t="s">
        <v>45</v>
      </c>
    </row>
    <row r="4" spans="1:8" x14ac:dyDescent="0.25">
      <c r="A4" t="s">
        <v>0</v>
      </c>
      <c r="B4" t="s">
        <v>46</v>
      </c>
      <c r="D4" t="s">
        <v>47</v>
      </c>
    </row>
    <row r="5" spans="1:8" x14ac:dyDescent="0.25">
      <c r="A5" t="s">
        <v>0</v>
      </c>
      <c r="B5" t="s">
        <v>2</v>
      </c>
      <c r="D5" s="95" t="s">
        <v>335</v>
      </c>
    </row>
    <row r="6" spans="1:8" x14ac:dyDescent="0.25">
      <c r="A6" t="s">
        <v>0</v>
      </c>
      <c r="D6" s="56"/>
    </row>
    <row r="7" spans="1:8" x14ac:dyDescent="0.25">
      <c r="A7" t="s">
        <v>0</v>
      </c>
      <c r="B7" t="s">
        <v>3</v>
      </c>
      <c r="D7" t="s">
        <v>48</v>
      </c>
      <c r="H7" t="s">
        <v>49</v>
      </c>
    </row>
    <row r="8" spans="1:8" x14ac:dyDescent="0.25">
      <c r="A8" t="s">
        <v>0</v>
      </c>
    </row>
    <row r="9" spans="1:8" x14ac:dyDescent="0.25">
      <c r="A9" t="s">
        <v>0</v>
      </c>
      <c r="B9" t="s">
        <v>4</v>
      </c>
      <c r="D9" t="s">
        <v>175</v>
      </c>
    </row>
    <row r="10" spans="1:8" x14ac:dyDescent="0.25">
      <c r="A10" t="s">
        <v>0</v>
      </c>
      <c r="D10" t="s">
        <v>178</v>
      </c>
    </row>
    <row r="11" spans="1:8" x14ac:dyDescent="0.25">
      <c r="A11" t="s">
        <v>0</v>
      </c>
      <c r="D11" t="s">
        <v>191</v>
      </c>
    </row>
    <row r="12" spans="1:8" x14ac:dyDescent="0.25">
      <c r="A12" t="s">
        <v>0</v>
      </c>
      <c r="D12" t="s">
        <v>192</v>
      </c>
    </row>
    <row r="13" spans="1:8" x14ac:dyDescent="0.25">
      <c r="A13" t="s">
        <v>0</v>
      </c>
      <c r="D13" t="s">
        <v>199</v>
      </c>
    </row>
    <row r="14" spans="1:8" x14ac:dyDescent="0.25">
      <c r="A14" t="s">
        <v>0</v>
      </c>
      <c r="D14" t="s">
        <v>202</v>
      </c>
    </row>
    <row r="15" spans="1:8" x14ac:dyDescent="0.25">
      <c r="A15" t="s">
        <v>0</v>
      </c>
      <c r="D15" t="s">
        <v>206</v>
      </c>
    </row>
    <row r="16" spans="1:8" x14ac:dyDescent="0.25">
      <c r="A16" t="s">
        <v>0</v>
      </c>
      <c r="D16" t="s">
        <v>207</v>
      </c>
    </row>
    <row r="17" spans="1:4" x14ac:dyDescent="0.25">
      <c r="A17" t="s">
        <v>0</v>
      </c>
      <c r="D17" t="s">
        <v>208</v>
      </c>
    </row>
    <row r="18" spans="1:4" x14ac:dyDescent="0.25">
      <c r="A18" t="s">
        <v>0</v>
      </c>
      <c r="D18" t="s">
        <v>209</v>
      </c>
    </row>
    <row r="19" spans="1:4" x14ac:dyDescent="0.25">
      <c r="A19" t="s">
        <v>0</v>
      </c>
      <c r="D19" t="s">
        <v>215</v>
      </c>
    </row>
    <row r="20" spans="1:4" x14ac:dyDescent="0.25">
      <c r="A20" t="s">
        <v>0</v>
      </c>
      <c r="D20" t="s">
        <v>216</v>
      </c>
    </row>
    <row r="21" spans="1:4" x14ac:dyDescent="0.25">
      <c r="A21" t="s">
        <v>0</v>
      </c>
      <c r="D21" t="s">
        <v>218</v>
      </c>
    </row>
    <row r="22" spans="1:4" x14ac:dyDescent="0.25">
      <c r="A22" t="s">
        <v>0</v>
      </c>
      <c r="D22" t="s">
        <v>223</v>
      </c>
    </row>
    <row r="23" spans="1:4" x14ac:dyDescent="0.25">
      <c r="A23" t="s">
        <v>0</v>
      </c>
      <c r="D23" t="s">
        <v>235</v>
      </c>
    </row>
    <row r="24" spans="1:4" x14ac:dyDescent="0.25">
      <c r="A24" t="s">
        <v>0</v>
      </c>
      <c r="D24" t="s">
        <v>241</v>
      </c>
    </row>
    <row r="25" spans="1:4" x14ac:dyDescent="0.25">
      <c r="A25" t="s">
        <v>0</v>
      </c>
      <c r="D25" t="s">
        <v>244</v>
      </c>
    </row>
    <row r="26" spans="1:4" x14ac:dyDescent="0.25">
      <c r="A26" t="s">
        <v>0</v>
      </c>
      <c r="D26" t="s">
        <v>245</v>
      </c>
    </row>
    <row r="27" spans="1:4" x14ac:dyDescent="0.25">
      <c r="A27" t="s">
        <v>0</v>
      </c>
      <c r="D27" t="s">
        <v>246</v>
      </c>
    </row>
    <row r="28" spans="1:4" x14ac:dyDescent="0.25">
      <c r="A28" t="s">
        <v>0</v>
      </c>
      <c r="D28" t="s">
        <v>250</v>
      </c>
    </row>
    <row r="29" spans="1:4" x14ac:dyDescent="0.25">
      <c r="A29" t="s">
        <v>0</v>
      </c>
      <c r="D29" t="s">
        <v>254</v>
      </c>
    </row>
    <row r="30" spans="1:4" x14ac:dyDescent="0.25">
      <c r="A30" t="s">
        <v>0</v>
      </c>
      <c r="D30" t="s">
        <v>261</v>
      </c>
    </row>
    <row r="31" spans="1:4" x14ac:dyDescent="0.25">
      <c r="A31" t="s">
        <v>0</v>
      </c>
      <c r="D31" t="s">
        <v>264</v>
      </c>
    </row>
    <row r="32" spans="1:4" x14ac:dyDescent="0.25">
      <c r="A32" t="s">
        <v>0</v>
      </c>
      <c r="D32" t="s">
        <v>273</v>
      </c>
    </row>
    <row r="33" spans="1:4" x14ac:dyDescent="0.25">
      <c r="A33" t="s">
        <v>0</v>
      </c>
      <c r="D33" t="s">
        <v>278</v>
      </c>
    </row>
    <row r="34" spans="1:4" x14ac:dyDescent="0.25">
      <c r="A34" t="s">
        <v>0</v>
      </c>
      <c r="D34" t="s">
        <v>282</v>
      </c>
    </row>
    <row r="35" spans="1:4" x14ac:dyDescent="0.25">
      <c r="A35" t="s">
        <v>0</v>
      </c>
      <c r="D35" t="s">
        <v>295</v>
      </c>
    </row>
    <row r="36" spans="1:4" x14ac:dyDescent="0.25">
      <c r="A36" t="s">
        <v>0</v>
      </c>
      <c r="D36" t="s">
        <v>296</v>
      </c>
    </row>
    <row r="37" spans="1:4" x14ac:dyDescent="0.25">
      <c r="A37" t="s">
        <v>0</v>
      </c>
      <c r="D37" s="95" t="s">
        <v>297</v>
      </c>
    </row>
    <row r="38" spans="1:4" x14ac:dyDescent="0.25">
      <c r="A38" t="s">
        <v>0</v>
      </c>
      <c r="D38" s="95" t="s">
        <v>298</v>
      </c>
    </row>
    <row r="39" spans="1:4" x14ac:dyDescent="0.25">
      <c r="A39" t="s">
        <v>0</v>
      </c>
      <c r="D39" t="s">
        <v>303</v>
      </c>
    </row>
    <row r="40" spans="1:4" x14ac:dyDescent="0.25">
      <c r="A40" t="s">
        <v>0</v>
      </c>
      <c r="D40" t="s">
        <v>309</v>
      </c>
    </row>
    <row r="41" spans="1:4" x14ac:dyDescent="0.25">
      <c r="A41" t="s">
        <v>0</v>
      </c>
      <c r="D41" t="s">
        <v>311</v>
      </c>
    </row>
    <row r="42" spans="1:4" x14ac:dyDescent="0.25">
      <c r="A42" t="s">
        <v>0</v>
      </c>
      <c r="D42" t="s">
        <v>312</v>
      </c>
    </row>
    <row r="43" spans="1:4" x14ac:dyDescent="0.25">
      <c r="A43" t="s">
        <v>0</v>
      </c>
      <c r="D43" t="s">
        <v>313</v>
      </c>
    </row>
    <row r="44" spans="1:4" x14ac:dyDescent="0.25">
      <c r="A44" t="s">
        <v>0</v>
      </c>
      <c r="D44" t="s">
        <v>327</v>
      </c>
    </row>
    <row r="45" spans="1:4" x14ac:dyDescent="0.25">
      <c r="A45" t="s">
        <v>0</v>
      </c>
      <c r="D45" t="s">
        <v>329</v>
      </c>
    </row>
    <row r="46" spans="1:4" x14ac:dyDescent="0.25">
      <c r="A46" t="s">
        <v>0</v>
      </c>
      <c r="D46" t="s">
        <v>330</v>
      </c>
    </row>
    <row r="47" spans="1:4" x14ac:dyDescent="0.25">
      <c r="A47" t="s">
        <v>0</v>
      </c>
      <c r="D47" t="s">
        <v>328</v>
      </c>
    </row>
    <row r="48" spans="1:4" x14ac:dyDescent="0.25">
      <c r="A48" t="s">
        <v>0</v>
      </c>
      <c r="D48" t="s">
        <v>331</v>
      </c>
    </row>
    <row r="49" spans="1:33" x14ac:dyDescent="0.25">
      <c r="A49" t="s">
        <v>0</v>
      </c>
      <c r="D49" t="s">
        <v>332</v>
      </c>
    </row>
    <row r="50" spans="1:33" x14ac:dyDescent="0.25">
      <c r="A50" t="s">
        <v>0</v>
      </c>
      <c r="D50" s="95"/>
    </row>
    <row r="51" spans="1:33" x14ac:dyDescent="0.25">
      <c r="A51" t="s">
        <v>0</v>
      </c>
      <c r="B51" t="s">
        <v>5</v>
      </c>
    </row>
    <row r="52" spans="1:33" x14ac:dyDescent="0.25">
      <c r="A52" t="s">
        <v>0</v>
      </c>
      <c r="C52" s="23">
        <v>1</v>
      </c>
      <c r="D52" t="s">
        <v>6</v>
      </c>
    </row>
    <row r="53" spans="1:33" x14ac:dyDescent="0.25">
      <c r="A53" t="s">
        <v>0</v>
      </c>
      <c r="C53" s="23">
        <f>C52+1</f>
        <v>2</v>
      </c>
      <c r="D53" t="s">
        <v>50</v>
      </c>
    </row>
    <row r="54" spans="1:33" x14ac:dyDescent="0.25">
      <c r="A54" t="s">
        <v>0</v>
      </c>
      <c r="C54" s="23">
        <f>C53+1</f>
        <v>3</v>
      </c>
      <c r="D54" t="s">
        <v>222</v>
      </c>
    </row>
    <row r="55" spans="1:33" x14ac:dyDescent="0.25">
      <c r="A55" t="s">
        <v>0</v>
      </c>
      <c r="B55" t="s">
        <v>7</v>
      </c>
    </row>
    <row r="56" spans="1:33" x14ac:dyDescent="0.25">
      <c r="A56" t="s">
        <v>0</v>
      </c>
      <c r="C56" s="23">
        <v>1</v>
      </c>
      <c r="D56" t="s">
        <v>8</v>
      </c>
      <c r="Y56" t="s">
        <v>9</v>
      </c>
      <c r="AF56" t="s">
        <v>69</v>
      </c>
    </row>
    <row r="57" spans="1:33" x14ac:dyDescent="0.25">
      <c r="A57" t="s">
        <v>0</v>
      </c>
      <c r="C57" s="23">
        <f t="shared" ref="C57:C64" si="0">C56+1</f>
        <v>2</v>
      </c>
      <c r="D57" t="s">
        <v>93</v>
      </c>
      <c r="Y57" t="s">
        <v>9</v>
      </c>
      <c r="AF57" t="s">
        <v>67</v>
      </c>
      <c r="AG57" t="s">
        <v>68</v>
      </c>
    </row>
    <row r="58" spans="1:33" x14ac:dyDescent="0.25">
      <c r="A58" t="s">
        <v>0</v>
      </c>
      <c r="C58" s="23">
        <f t="shared" si="0"/>
        <v>3</v>
      </c>
      <c r="D58" t="s">
        <v>253</v>
      </c>
      <c r="Y58" t="s">
        <v>9</v>
      </c>
    </row>
    <row r="59" spans="1:33" x14ac:dyDescent="0.25">
      <c r="A59" t="s">
        <v>0</v>
      </c>
      <c r="C59" s="23">
        <f t="shared" si="0"/>
        <v>4</v>
      </c>
      <c r="D59" t="s">
        <v>149</v>
      </c>
      <c r="Y59" t="s">
        <v>9</v>
      </c>
    </row>
    <row r="60" spans="1:33" x14ac:dyDescent="0.25">
      <c r="A60" t="s">
        <v>0</v>
      </c>
      <c r="C60" s="23">
        <f t="shared" si="0"/>
        <v>5</v>
      </c>
      <c r="D60" t="s">
        <v>150</v>
      </c>
      <c r="Y60" t="s">
        <v>9</v>
      </c>
    </row>
    <row r="61" spans="1:33" x14ac:dyDescent="0.25">
      <c r="A61" t="s">
        <v>0</v>
      </c>
      <c r="C61" s="23">
        <f t="shared" si="0"/>
        <v>6</v>
      </c>
      <c r="D61" t="s">
        <v>10</v>
      </c>
      <c r="J61" t="s">
        <v>13</v>
      </c>
      <c r="Y61" t="s">
        <v>11</v>
      </c>
      <c r="AF61">
        <v>1</v>
      </c>
      <c r="AG61" s="1" t="s">
        <v>63</v>
      </c>
    </row>
    <row r="62" spans="1:33" x14ac:dyDescent="0.25">
      <c r="A62" t="s">
        <v>0</v>
      </c>
      <c r="C62" s="23">
        <f t="shared" si="0"/>
        <v>7</v>
      </c>
      <c r="D62" t="s">
        <v>226</v>
      </c>
      <c r="P62" s="12" t="s">
        <v>225</v>
      </c>
      <c r="Y62" t="s">
        <v>11</v>
      </c>
      <c r="AF62">
        <v>3</v>
      </c>
      <c r="AG62" s="1" t="s">
        <v>64</v>
      </c>
    </row>
    <row r="63" spans="1:33" x14ac:dyDescent="0.25">
      <c r="A63" t="s">
        <v>0</v>
      </c>
      <c r="C63" s="23">
        <f t="shared" si="0"/>
        <v>8</v>
      </c>
      <c r="D63" t="s">
        <v>243</v>
      </c>
      <c r="P63" s="12"/>
      <c r="AG63" s="1"/>
    </row>
    <row r="64" spans="1:33" x14ac:dyDescent="0.25">
      <c r="A64" t="s">
        <v>0</v>
      </c>
      <c r="C64" s="23">
        <f t="shared" si="0"/>
        <v>9</v>
      </c>
      <c r="D64" t="s">
        <v>237</v>
      </c>
      <c r="P64" s="12" t="s">
        <v>238</v>
      </c>
      <c r="Y64" t="s">
        <v>239</v>
      </c>
      <c r="AG64" s="1"/>
    </row>
    <row r="65" spans="1:33" x14ac:dyDescent="0.25">
      <c r="A65" t="s">
        <v>0</v>
      </c>
      <c r="C65" s="23">
        <f t="shared" ref="C65:C121" si="1">C64+1</f>
        <v>10</v>
      </c>
      <c r="D65" t="s">
        <v>112</v>
      </c>
      <c r="Y65" t="s">
        <v>9</v>
      </c>
      <c r="AF65">
        <v>4</v>
      </c>
      <c r="AG65" s="1" t="s">
        <v>64</v>
      </c>
    </row>
    <row r="66" spans="1:33" x14ac:dyDescent="0.25">
      <c r="A66" t="s">
        <v>0</v>
      </c>
      <c r="C66" s="23">
        <f t="shared" si="1"/>
        <v>11</v>
      </c>
      <c r="D66" t="s">
        <v>111</v>
      </c>
      <c r="Y66" t="s">
        <v>9</v>
      </c>
      <c r="AF66">
        <v>5</v>
      </c>
      <c r="AG66" s="1" t="s">
        <v>64</v>
      </c>
    </row>
    <row r="67" spans="1:33" x14ac:dyDescent="0.25">
      <c r="A67" t="s">
        <v>0</v>
      </c>
      <c r="C67" s="23">
        <f t="shared" si="1"/>
        <v>12</v>
      </c>
      <c r="D67" t="s">
        <v>248</v>
      </c>
      <c r="Y67" t="s">
        <v>9</v>
      </c>
      <c r="AF67">
        <v>6</v>
      </c>
      <c r="AG67" s="1" t="s">
        <v>65</v>
      </c>
    </row>
    <row r="68" spans="1:33" x14ac:dyDescent="0.25">
      <c r="A68" t="s">
        <v>0</v>
      </c>
      <c r="C68" s="23">
        <f t="shared" si="1"/>
        <v>13</v>
      </c>
      <c r="D68" t="s">
        <v>247</v>
      </c>
      <c r="P68" t="s">
        <v>249</v>
      </c>
      <c r="Y68" t="s">
        <v>9</v>
      </c>
      <c r="AF68">
        <v>6</v>
      </c>
      <c r="AG68" s="1" t="s">
        <v>65</v>
      </c>
    </row>
    <row r="69" spans="1:33" x14ac:dyDescent="0.25">
      <c r="A69" t="s">
        <v>0</v>
      </c>
      <c r="C69" s="23">
        <f t="shared" si="1"/>
        <v>14</v>
      </c>
      <c r="D69" t="s">
        <v>314</v>
      </c>
      <c r="P69" t="s">
        <v>313</v>
      </c>
      <c r="Y69" t="s">
        <v>9</v>
      </c>
      <c r="AG69" s="1"/>
    </row>
    <row r="70" spans="1:33" x14ac:dyDescent="0.25">
      <c r="A70" t="s">
        <v>0</v>
      </c>
      <c r="C70" s="23">
        <f t="shared" si="1"/>
        <v>15</v>
      </c>
      <c r="D70" t="s">
        <v>228</v>
      </c>
      <c r="P70" s="12" t="s">
        <v>225</v>
      </c>
      <c r="Y70" t="s">
        <v>9</v>
      </c>
      <c r="AF70">
        <v>7</v>
      </c>
      <c r="AG70" s="1" t="s">
        <v>65</v>
      </c>
    </row>
    <row r="71" spans="1:33" x14ac:dyDescent="0.25">
      <c r="A71" t="s">
        <v>0</v>
      </c>
      <c r="C71" s="23">
        <f t="shared" si="1"/>
        <v>16</v>
      </c>
      <c r="D71" t="s">
        <v>194</v>
      </c>
      <c r="P71" s="12" t="s">
        <v>195</v>
      </c>
      <c r="AG71" s="1"/>
    </row>
    <row r="72" spans="1:33" x14ac:dyDescent="0.25">
      <c r="A72" t="s">
        <v>0</v>
      </c>
      <c r="C72" s="23">
        <f t="shared" si="1"/>
        <v>17</v>
      </c>
      <c r="D72" t="s">
        <v>302</v>
      </c>
      <c r="P72" s="12" t="s">
        <v>299</v>
      </c>
      <c r="AG72" s="1"/>
    </row>
    <row r="73" spans="1:33" x14ac:dyDescent="0.25">
      <c r="A73" t="s">
        <v>0</v>
      </c>
      <c r="C73" s="23">
        <f t="shared" si="1"/>
        <v>18</v>
      </c>
      <c r="D73" t="s">
        <v>96</v>
      </c>
      <c r="Y73" t="s">
        <v>9</v>
      </c>
      <c r="AF73">
        <v>9</v>
      </c>
      <c r="AG73" s="1" t="s">
        <v>65</v>
      </c>
    </row>
    <row r="74" spans="1:33" x14ac:dyDescent="0.25">
      <c r="A74" t="s">
        <v>0</v>
      </c>
      <c r="C74" s="23">
        <f t="shared" si="1"/>
        <v>19</v>
      </c>
      <c r="D74" t="s">
        <v>168</v>
      </c>
      <c r="Y74" t="s">
        <v>9</v>
      </c>
      <c r="AF74">
        <v>9</v>
      </c>
      <c r="AG74" s="1" t="s">
        <v>65</v>
      </c>
    </row>
    <row r="75" spans="1:33" ht="15.75" customHeight="1" x14ac:dyDescent="0.25">
      <c r="A75" t="s">
        <v>0</v>
      </c>
      <c r="C75" s="23">
        <f t="shared" si="1"/>
        <v>20</v>
      </c>
      <c r="D75" t="s">
        <v>113</v>
      </c>
      <c r="Y75" t="s">
        <v>9</v>
      </c>
      <c r="AF75">
        <v>10</v>
      </c>
      <c r="AG75" s="1" t="s">
        <v>65</v>
      </c>
    </row>
    <row r="76" spans="1:33" x14ac:dyDescent="0.25">
      <c r="A76" t="s">
        <v>0</v>
      </c>
      <c r="C76" s="23">
        <f t="shared" si="1"/>
        <v>21</v>
      </c>
      <c r="D76" t="s">
        <v>114</v>
      </c>
      <c r="Y76" t="s">
        <v>9</v>
      </c>
      <c r="AF76">
        <v>11</v>
      </c>
      <c r="AG76" s="1" t="s">
        <v>65</v>
      </c>
    </row>
    <row r="77" spans="1:33" x14ac:dyDescent="0.25">
      <c r="A77" t="s">
        <v>0</v>
      </c>
      <c r="C77" s="23">
        <f t="shared" si="1"/>
        <v>22</v>
      </c>
      <c r="D77" t="s">
        <v>95</v>
      </c>
      <c r="Y77" t="s">
        <v>9</v>
      </c>
      <c r="AF77">
        <v>12</v>
      </c>
      <c r="AG77" s="1" t="s">
        <v>65</v>
      </c>
    </row>
    <row r="78" spans="1:33" x14ac:dyDescent="0.25">
      <c r="A78" t="s">
        <v>0</v>
      </c>
      <c r="C78" s="23">
        <f t="shared" si="1"/>
        <v>23</v>
      </c>
      <c r="D78" t="s">
        <v>14</v>
      </c>
      <c r="Y78" t="s">
        <v>9</v>
      </c>
      <c r="AF78">
        <v>13</v>
      </c>
      <c r="AG78" s="1" t="s">
        <v>65</v>
      </c>
    </row>
    <row r="79" spans="1:33" x14ac:dyDescent="0.25">
      <c r="A79" t="s">
        <v>0</v>
      </c>
      <c r="C79" s="23">
        <f t="shared" si="1"/>
        <v>24</v>
      </c>
      <c r="D79" t="s">
        <v>15</v>
      </c>
      <c r="Y79" t="s">
        <v>9</v>
      </c>
      <c r="AA79" t="s">
        <v>12</v>
      </c>
      <c r="AF79">
        <v>14</v>
      </c>
      <c r="AG79" s="1" t="s">
        <v>65</v>
      </c>
    </row>
    <row r="80" spans="1:33" x14ac:dyDescent="0.25">
      <c r="A80" t="s">
        <v>0</v>
      </c>
      <c r="C80" s="23">
        <f t="shared" si="1"/>
        <v>25</v>
      </c>
      <c r="D80" t="s">
        <v>16</v>
      </c>
      <c r="Y80" t="s">
        <v>9</v>
      </c>
      <c r="AF80">
        <v>15</v>
      </c>
      <c r="AG80" s="1" t="s">
        <v>65</v>
      </c>
    </row>
    <row r="81" spans="1:33" x14ac:dyDescent="0.25">
      <c r="A81" t="s">
        <v>0</v>
      </c>
      <c r="C81" s="23">
        <f t="shared" si="1"/>
        <v>26</v>
      </c>
      <c r="D81" t="s">
        <v>17</v>
      </c>
      <c r="Y81" t="s">
        <v>9</v>
      </c>
      <c r="AF81">
        <v>16</v>
      </c>
      <c r="AG81" s="1" t="s">
        <v>66</v>
      </c>
    </row>
    <row r="82" spans="1:33" x14ac:dyDescent="0.25">
      <c r="A82" t="s">
        <v>0</v>
      </c>
      <c r="C82" s="23">
        <f t="shared" si="1"/>
        <v>27</v>
      </c>
      <c r="D82" t="s">
        <v>18</v>
      </c>
      <c r="Y82" t="s">
        <v>9</v>
      </c>
    </row>
    <row r="83" spans="1:33" x14ac:dyDescent="0.25">
      <c r="A83" t="s">
        <v>0</v>
      </c>
      <c r="C83" s="23">
        <f t="shared" si="1"/>
        <v>28</v>
      </c>
      <c r="D83" t="s">
        <v>19</v>
      </c>
      <c r="Y83" t="s">
        <v>9</v>
      </c>
    </row>
    <row r="84" spans="1:33" x14ac:dyDescent="0.25">
      <c r="A84" t="s">
        <v>0</v>
      </c>
      <c r="C84" s="23">
        <f t="shared" si="1"/>
        <v>29</v>
      </c>
      <c r="D84" t="s">
        <v>20</v>
      </c>
      <c r="Y84" t="s">
        <v>9</v>
      </c>
    </row>
    <row r="85" spans="1:33" x14ac:dyDescent="0.25">
      <c r="A85" t="s">
        <v>0</v>
      </c>
      <c r="C85" s="23">
        <f t="shared" si="1"/>
        <v>30</v>
      </c>
      <c r="D85" t="s">
        <v>99</v>
      </c>
      <c r="Y85" t="s">
        <v>9</v>
      </c>
    </row>
    <row r="86" spans="1:33" x14ac:dyDescent="0.25">
      <c r="A86" t="s">
        <v>0</v>
      </c>
      <c r="C86" s="23">
        <f t="shared" si="1"/>
        <v>31</v>
      </c>
      <c r="D86" t="s">
        <v>98</v>
      </c>
      <c r="Y86" t="s">
        <v>9</v>
      </c>
    </row>
    <row r="87" spans="1:33" x14ac:dyDescent="0.25">
      <c r="A87" t="s">
        <v>0</v>
      </c>
      <c r="C87" s="23">
        <f t="shared" si="1"/>
        <v>32</v>
      </c>
      <c r="D87" t="s">
        <v>190</v>
      </c>
      <c r="P87" s="12" t="s">
        <v>188</v>
      </c>
      <c r="Y87" t="s">
        <v>9</v>
      </c>
    </row>
    <row r="88" spans="1:33" x14ac:dyDescent="0.25">
      <c r="A88" t="s">
        <v>0</v>
      </c>
      <c r="C88" s="23">
        <f t="shared" si="1"/>
        <v>33</v>
      </c>
      <c r="D88" t="s">
        <v>196</v>
      </c>
      <c r="P88" s="12" t="s">
        <v>197</v>
      </c>
    </row>
    <row r="89" spans="1:33" x14ac:dyDescent="0.25">
      <c r="A89" t="s">
        <v>0</v>
      </c>
      <c r="C89" s="23">
        <f t="shared" si="1"/>
        <v>34</v>
      </c>
      <c r="D89" t="s">
        <v>74</v>
      </c>
      <c r="Y89" t="s">
        <v>9</v>
      </c>
    </row>
    <row r="90" spans="1:33" x14ac:dyDescent="0.25">
      <c r="A90" t="s">
        <v>0</v>
      </c>
      <c r="C90" s="23">
        <f t="shared" si="1"/>
        <v>35</v>
      </c>
      <c r="D90" t="s">
        <v>75</v>
      </c>
      <c r="Y90" t="s">
        <v>9</v>
      </c>
    </row>
    <row r="91" spans="1:33" x14ac:dyDescent="0.25">
      <c r="A91" t="s">
        <v>0</v>
      </c>
      <c r="C91" s="23">
        <f t="shared" si="1"/>
        <v>36</v>
      </c>
      <c r="D91" t="s">
        <v>153</v>
      </c>
      <c r="Y91" t="s">
        <v>9</v>
      </c>
    </row>
    <row r="92" spans="1:33" x14ac:dyDescent="0.25">
      <c r="A92" t="s">
        <v>0</v>
      </c>
      <c r="C92" s="23">
        <f t="shared" si="1"/>
        <v>37</v>
      </c>
      <c r="D92" t="s">
        <v>181</v>
      </c>
      <c r="Y92" t="s">
        <v>9</v>
      </c>
    </row>
    <row r="93" spans="1:33" x14ac:dyDescent="0.25">
      <c r="A93" t="s">
        <v>0</v>
      </c>
      <c r="C93" s="23">
        <f t="shared" si="1"/>
        <v>38</v>
      </c>
      <c r="D93" t="s">
        <v>94</v>
      </c>
      <c r="Y93" t="s">
        <v>9</v>
      </c>
    </row>
    <row r="94" spans="1:33" x14ac:dyDescent="0.25">
      <c r="A94" t="s">
        <v>0</v>
      </c>
      <c r="C94" s="23">
        <f t="shared" si="1"/>
        <v>39</v>
      </c>
      <c r="D94" t="s">
        <v>102</v>
      </c>
      <c r="Y94" t="s">
        <v>9</v>
      </c>
    </row>
    <row r="95" spans="1:33" x14ac:dyDescent="0.25">
      <c r="A95" t="s">
        <v>0</v>
      </c>
      <c r="C95" s="23">
        <f t="shared" si="1"/>
        <v>40</v>
      </c>
      <c r="D95" t="s">
        <v>103</v>
      </c>
      <c r="Y95" t="s">
        <v>9</v>
      </c>
    </row>
    <row r="96" spans="1:33" x14ac:dyDescent="0.25">
      <c r="A96" t="s">
        <v>0</v>
      </c>
      <c r="C96" s="23">
        <f t="shared" si="1"/>
        <v>41</v>
      </c>
      <c r="D96" t="s">
        <v>117</v>
      </c>
      <c r="Y96" t="s">
        <v>9</v>
      </c>
    </row>
    <row r="97" spans="1:25" x14ac:dyDescent="0.25">
      <c r="A97" t="s">
        <v>0</v>
      </c>
      <c r="C97" s="23">
        <f t="shared" si="1"/>
        <v>42</v>
      </c>
      <c r="D97" t="s">
        <v>230</v>
      </c>
      <c r="P97" s="12" t="s">
        <v>203</v>
      </c>
      <c r="S97" s="12" t="s">
        <v>225</v>
      </c>
      <c r="Y97" t="s">
        <v>9</v>
      </c>
    </row>
    <row r="98" spans="1:25" x14ac:dyDescent="0.25">
      <c r="A98" t="s">
        <v>0</v>
      </c>
      <c r="C98" s="23">
        <f t="shared" si="1"/>
        <v>43</v>
      </c>
      <c r="D98" t="s">
        <v>232</v>
      </c>
      <c r="P98" s="12" t="s">
        <v>201</v>
      </c>
      <c r="S98" s="12" t="s">
        <v>225</v>
      </c>
      <c r="Y98" t="s">
        <v>9</v>
      </c>
    </row>
    <row r="99" spans="1:25" x14ac:dyDescent="0.25">
      <c r="A99" t="s">
        <v>0</v>
      </c>
      <c r="C99" s="23">
        <f t="shared" si="1"/>
        <v>44</v>
      </c>
      <c r="D99" t="s">
        <v>76</v>
      </c>
      <c r="Y99" t="s">
        <v>9</v>
      </c>
    </row>
    <row r="100" spans="1:25" x14ac:dyDescent="0.25">
      <c r="A100" t="s">
        <v>0</v>
      </c>
      <c r="C100" s="23">
        <f t="shared" si="1"/>
        <v>45</v>
      </c>
      <c r="D100" t="s">
        <v>122</v>
      </c>
      <c r="Y100" t="s">
        <v>9</v>
      </c>
    </row>
    <row r="101" spans="1:25" x14ac:dyDescent="0.25">
      <c r="A101" t="s">
        <v>0</v>
      </c>
      <c r="C101" s="23">
        <f t="shared" si="1"/>
        <v>46</v>
      </c>
      <c r="D101" t="s">
        <v>21</v>
      </c>
      <c r="Y101" t="s">
        <v>9</v>
      </c>
    </row>
    <row r="102" spans="1:25" x14ac:dyDescent="0.25">
      <c r="A102" t="s">
        <v>0</v>
      </c>
      <c r="C102" s="23">
        <f t="shared" si="1"/>
        <v>47</v>
      </c>
      <c r="D102" t="s">
        <v>22</v>
      </c>
      <c r="Y102" t="s">
        <v>9</v>
      </c>
    </row>
    <row r="103" spans="1:25" x14ac:dyDescent="0.25">
      <c r="A103" t="s">
        <v>0</v>
      </c>
      <c r="C103" s="23">
        <f t="shared" si="1"/>
        <v>48</v>
      </c>
      <c r="D103" t="s">
        <v>77</v>
      </c>
      <c r="Y103" t="s">
        <v>9</v>
      </c>
    </row>
    <row r="104" spans="1:25" x14ac:dyDescent="0.25">
      <c r="A104" t="s">
        <v>0</v>
      </c>
      <c r="C104" s="23">
        <f t="shared" si="1"/>
        <v>49</v>
      </c>
      <c r="D104" t="s">
        <v>78</v>
      </c>
      <c r="Y104" t="s">
        <v>9</v>
      </c>
    </row>
    <row r="105" spans="1:25" x14ac:dyDescent="0.25">
      <c r="A105" t="s">
        <v>0</v>
      </c>
      <c r="C105" s="23">
        <f t="shared" si="1"/>
        <v>50</v>
      </c>
      <c r="D105" t="s">
        <v>85</v>
      </c>
      <c r="Y105" t="s">
        <v>9</v>
      </c>
    </row>
    <row r="106" spans="1:25" x14ac:dyDescent="0.25">
      <c r="A106" t="s">
        <v>0</v>
      </c>
      <c r="C106" s="23">
        <f t="shared" si="1"/>
        <v>51</v>
      </c>
      <c r="D106" t="s">
        <v>164</v>
      </c>
      <c r="P106" s="12" t="s">
        <v>163</v>
      </c>
      <c r="Y106" t="s">
        <v>9</v>
      </c>
    </row>
    <row r="107" spans="1:25" x14ac:dyDescent="0.25">
      <c r="A107" t="s">
        <v>0</v>
      </c>
      <c r="C107" s="23">
        <f t="shared" si="1"/>
        <v>52</v>
      </c>
      <c r="D107" t="s">
        <v>88</v>
      </c>
      <c r="Y107" t="s">
        <v>9</v>
      </c>
    </row>
    <row r="108" spans="1:25" x14ac:dyDescent="0.25">
      <c r="A108" t="s">
        <v>0</v>
      </c>
      <c r="C108" s="23">
        <f t="shared" si="1"/>
        <v>53</v>
      </c>
      <c r="D108" t="s">
        <v>165</v>
      </c>
      <c r="P108" s="12" t="s">
        <v>163</v>
      </c>
      <c r="Y108" t="s">
        <v>9</v>
      </c>
    </row>
    <row r="109" spans="1:25" x14ac:dyDescent="0.25">
      <c r="A109" t="s">
        <v>0</v>
      </c>
      <c r="C109" s="23">
        <f t="shared" si="1"/>
        <v>54</v>
      </c>
      <c r="D109" t="s">
        <v>143</v>
      </c>
      <c r="Y109" t="s">
        <v>9</v>
      </c>
    </row>
    <row r="110" spans="1:25" x14ac:dyDescent="0.25">
      <c r="A110" t="s">
        <v>0</v>
      </c>
      <c r="C110" s="23">
        <f t="shared" si="1"/>
        <v>55</v>
      </c>
      <c r="D110" t="s">
        <v>213</v>
      </c>
      <c r="P110" s="12" t="s">
        <v>212</v>
      </c>
    </row>
    <row r="111" spans="1:25" x14ac:dyDescent="0.25">
      <c r="A111" t="s">
        <v>0</v>
      </c>
      <c r="C111" s="23">
        <f t="shared" si="1"/>
        <v>56</v>
      </c>
      <c r="D111" t="s">
        <v>233</v>
      </c>
      <c r="P111" s="12" t="s">
        <v>173</v>
      </c>
      <c r="S111" s="12" t="s">
        <v>225</v>
      </c>
      <c r="Y111" t="s">
        <v>174</v>
      </c>
    </row>
    <row r="112" spans="1:25" x14ac:dyDescent="0.25">
      <c r="A112" t="s">
        <v>0</v>
      </c>
      <c r="C112" s="23">
        <f t="shared" si="1"/>
        <v>57</v>
      </c>
      <c r="D112" t="s">
        <v>277</v>
      </c>
      <c r="P112" s="12" t="s">
        <v>279</v>
      </c>
      <c r="S112" s="12"/>
    </row>
    <row r="113" spans="1:72" x14ac:dyDescent="0.25">
      <c r="A113" t="s">
        <v>0</v>
      </c>
      <c r="C113" s="23">
        <f t="shared" si="1"/>
        <v>58</v>
      </c>
      <c r="D113" t="s">
        <v>271</v>
      </c>
      <c r="P113" s="12" t="s">
        <v>272</v>
      </c>
      <c r="S113" s="12"/>
    </row>
    <row r="114" spans="1:72" x14ac:dyDescent="0.25">
      <c r="A114" t="s">
        <v>0</v>
      </c>
      <c r="C114" s="23">
        <f t="shared" si="1"/>
        <v>59</v>
      </c>
      <c r="D114" t="s">
        <v>270</v>
      </c>
      <c r="P114" s="12" t="s">
        <v>272</v>
      </c>
      <c r="S114" s="12"/>
    </row>
    <row r="115" spans="1:72" x14ac:dyDescent="0.25">
      <c r="A115" t="s">
        <v>0</v>
      </c>
      <c r="C115" s="23">
        <f t="shared" si="1"/>
        <v>60</v>
      </c>
      <c r="D115" t="s">
        <v>187</v>
      </c>
      <c r="P115" s="12" t="s">
        <v>186</v>
      </c>
      <c r="Y115" t="s">
        <v>174</v>
      </c>
    </row>
    <row r="116" spans="1:72" x14ac:dyDescent="0.25">
      <c r="A116" t="s">
        <v>0</v>
      </c>
      <c r="C116" s="23">
        <f t="shared" si="1"/>
        <v>61</v>
      </c>
      <c r="D116" t="s">
        <v>256</v>
      </c>
      <c r="P116" s="12" t="s">
        <v>257</v>
      </c>
      <c r="Y116" t="s">
        <v>174</v>
      </c>
    </row>
    <row r="117" spans="1:72" x14ac:dyDescent="0.25">
      <c r="A117" t="s">
        <v>0</v>
      </c>
      <c r="C117" s="23">
        <f t="shared" si="1"/>
        <v>62</v>
      </c>
      <c r="D117" t="s">
        <v>259</v>
      </c>
      <c r="P117" s="12" t="s">
        <v>257</v>
      </c>
      <c r="Y117" t="s">
        <v>174</v>
      </c>
    </row>
    <row r="118" spans="1:72" x14ac:dyDescent="0.25">
      <c r="A118" t="s">
        <v>0</v>
      </c>
      <c r="C118" s="23">
        <f t="shared" si="1"/>
        <v>63</v>
      </c>
      <c r="D118" t="s">
        <v>283</v>
      </c>
      <c r="P118" s="12" t="s">
        <v>262</v>
      </c>
      <c r="Y118" t="s">
        <v>174</v>
      </c>
    </row>
    <row r="119" spans="1:72" x14ac:dyDescent="0.25">
      <c r="A119" t="s">
        <v>0</v>
      </c>
      <c r="C119" s="23">
        <f t="shared" si="1"/>
        <v>64</v>
      </c>
      <c r="D119" t="s">
        <v>285</v>
      </c>
      <c r="P119" s="12"/>
    </row>
    <row r="120" spans="1:72" x14ac:dyDescent="0.25">
      <c r="A120" t="s">
        <v>0</v>
      </c>
      <c r="C120" s="23">
        <f t="shared" si="1"/>
        <v>65</v>
      </c>
      <c r="D120" t="s">
        <v>286</v>
      </c>
      <c r="P120" s="12"/>
    </row>
    <row r="121" spans="1:72" x14ac:dyDescent="0.25">
      <c r="A121" t="s">
        <v>0</v>
      </c>
      <c r="C121" s="23">
        <f t="shared" si="1"/>
        <v>66</v>
      </c>
      <c r="D121" t="s">
        <v>284</v>
      </c>
      <c r="P121" s="12"/>
    </row>
    <row r="122" spans="1:72" x14ac:dyDescent="0.25">
      <c r="A122" t="s">
        <v>0</v>
      </c>
      <c r="T122" s="23"/>
      <c r="U122" s="23"/>
      <c r="AJ122"/>
      <c r="AK122" s="23"/>
    </row>
    <row r="123" spans="1:72" x14ac:dyDescent="0.25">
      <c r="A123" t="s">
        <v>0</v>
      </c>
      <c r="K123" t="s">
        <v>23</v>
      </c>
      <c r="L123" t="s">
        <v>24</v>
      </c>
      <c r="T123" s="23"/>
      <c r="U123" s="23"/>
      <c r="AJ123"/>
      <c r="AK123" s="23"/>
      <c r="BG123" s="28" t="s">
        <v>210</v>
      </c>
      <c r="BI123" s="23" t="s">
        <v>267</v>
      </c>
      <c r="BJ123" s="23" t="s">
        <v>267</v>
      </c>
      <c r="BK123" s="23" t="s">
        <v>267</v>
      </c>
    </row>
    <row r="124" spans="1:72" x14ac:dyDescent="0.25">
      <c r="A124" t="s">
        <v>0</v>
      </c>
      <c r="K124" t="s">
        <v>25</v>
      </c>
      <c r="L124" t="s">
        <v>26</v>
      </c>
      <c r="T124" s="23"/>
      <c r="U124" s="23"/>
      <c r="AJ124"/>
      <c r="AK124" s="23"/>
      <c r="BG124" s="29" t="s">
        <v>214</v>
      </c>
      <c r="BH124" s="28" t="s">
        <v>172</v>
      </c>
      <c r="BI124" s="29" t="s">
        <v>183</v>
      </c>
      <c r="BJ124" s="29" t="s">
        <v>183</v>
      </c>
      <c r="BK124" s="29" t="s">
        <v>183</v>
      </c>
      <c r="BL124" s="29" t="s">
        <v>183</v>
      </c>
      <c r="BM124" s="29" t="s">
        <v>183</v>
      </c>
      <c r="BN124" s="29" t="s">
        <v>183</v>
      </c>
      <c r="BO124" s="29" t="s">
        <v>183</v>
      </c>
      <c r="BP124" s="29" t="s">
        <v>183</v>
      </c>
      <c r="BQ124" s="29" t="s">
        <v>183</v>
      </c>
      <c r="BR124" s="29" t="s">
        <v>183</v>
      </c>
      <c r="BS124" s="32" t="s">
        <v>0</v>
      </c>
    </row>
    <row r="125" spans="1:72" x14ac:dyDescent="0.25">
      <c r="A125" t="s">
        <v>0</v>
      </c>
      <c r="F125" s="23">
        <v>1</v>
      </c>
      <c r="G125" s="23">
        <f>F125+1</f>
        <v>2</v>
      </c>
      <c r="H125" s="23">
        <f>G125+1</f>
        <v>3</v>
      </c>
      <c r="I125" s="23">
        <f>H125+1</f>
        <v>4</v>
      </c>
      <c r="J125" s="23">
        <f>I125+1</f>
        <v>5</v>
      </c>
      <c r="K125" s="23">
        <f>J125+1</f>
        <v>6</v>
      </c>
      <c r="L125" s="23">
        <f t="shared" ref="L125:U125" si="2">K125+1</f>
        <v>7</v>
      </c>
      <c r="M125" s="23">
        <f t="shared" ref="M125" si="3">L125+1</f>
        <v>8</v>
      </c>
      <c r="N125" s="23">
        <f t="shared" ref="N125" si="4">M125+1</f>
        <v>9</v>
      </c>
      <c r="O125" s="23">
        <f t="shared" ref="O125" si="5">N125+1</f>
        <v>10</v>
      </c>
      <c r="P125" s="23">
        <f t="shared" si="2"/>
        <v>11</v>
      </c>
      <c r="Q125" s="23">
        <f t="shared" si="2"/>
        <v>12</v>
      </c>
      <c r="R125" s="23">
        <f t="shared" si="2"/>
        <v>13</v>
      </c>
      <c r="S125" s="23">
        <f t="shared" ref="S125" si="6">R125+1</f>
        <v>14</v>
      </c>
      <c r="T125" s="23">
        <f t="shared" ref="T125" si="7">S125+1</f>
        <v>15</v>
      </c>
      <c r="U125" s="23">
        <f t="shared" si="2"/>
        <v>16</v>
      </c>
      <c r="V125" s="23">
        <f t="shared" ref="V125" si="8">U125+1</f>
        <v>17</v>
      </c>
      <c r="W125" s="23">
        <f t="shared" ref="W125" si="9">V125+1</f>
        <v>18</v>
      </c>
      <c r="X125" s="23">
        <f t="shared" ref="X125" si="10">W125+1</f>
        <v>19</v>
      </c>
      <c r="Y125" s="23">
        <f t="shared" ref="Y125" si="11">X125+1</f>
        <v>20</v>
      </c>
      <c r="Z125" s="23">
        <f t="shared" ref="Z125" si="12">Y125+1</f>
        <v>21</v>
      </c>
      <c r="AA125" s="23">
        <f t="shared" ref="AA125" si="13">Z125+1</f>
        <v>22</v>
      </c>
      <c r="AB125" s="23">
        <f t="shared" ref="AB125" si="14">AA125+1</f>
        <v>23</v>
      </c>
      <c r="AC125" s="23">
        <f t="shared" ref="AC125" si="15">AB125+1</f>
        <v>24</v>
      </c>
      <c r="AD125" s="23">
        <f t="shared" ref="AD125" si="16">AC125+1</f>
        <v>25</v>
      </c>
      <c r="AE125" s="23">
        <f t="shared" ref="AE125" si="17">AD125+1</f>
        <v>26</v>
      </c>
      <c r="AF125" s="23">
        <f t="shared" ref="AF125" si="18">AE125+1</f>
        <v>27</v>
      </c>
      <c r="AG125" s="23">
        <f t="shared" ref="AG125" si="19">AF125+1</f>
        <v>28</v>
      </c>
      <c r="AH125" s="23">
        <f t="shared" ref="AH125" si="20">AG125+1</f>
        <v>29</v>
      </c>
      <c r="AI125" s="23">
        <f t="shared" ref="AI125" si="21">AH125+1</f>
        <v>30</v>
      </c>
      <c r="AJ125" s="23">
        <f t="shared" ref="AJ125" si="22">AI125+1</f>
        <v>31</v>
      </c>
      <c r="AK125" s="23">
        <f t="shared" ref="AK125" si="23">AJ125+1</f>
        <v>32</v>
      </c>
      <c r="AL125" s="23">
        <f t="shared" ref="AL125" si="24">AK125+1</f>
        <v>33</v>
      </c>
      <c r="AM125" s="23">
        <f t="shared" ref="AM125" si="25">AL125+1</f>
        <v>34</v>
      </c>
      <c r="AN125" s="23">
        <f t="shared" ref="AN125" si="26">AM125+1</f>
        <v>35</v>
      </c>
      <c r="AO125" s="23">
        <f t="shared" ref="AO125" si="27">AN125+1</f>
        <v>36</v>
      </c>
      <c r="AP125" s="23">
        <f t="shared" ref="AP125" si="28">AO125+1</f>
        <v>37</v>
      </c>
      <c r="AQ125" s="23">
        <f t="shared" ref="AQ125" si="29">AP125+1</f>
        <v>38</v>
      </c>
      <c r="AR125" s="23">
        <f t="shared" ref="AR125" si="30">AQ125+1</f>
        <v>39</v>
      </c>
      <c r="AS125" s="23">
        <f t="shared" ref="AS125" si="31">AR125+1</f>
        <v>40</v>
      </c>
      <c r="AT125" s="23">
        <f t="shared" ref="AT125" si="32">AS125+1</f>
        <v>41</v>
      </c>
      <c r="AU125" s="23">
        <f t="shared" ref="AU125:AW125" si="33">AT125+1</f>
        <v>42</v>
      </c>
      <c r="AV125" s="23">
        <f t="shared" si="33"/>
        <v>43</v>
      </c>
      <c r="AW125" s="23">
        <f t="shared" si="33"/>
        <v>44</v>
      </c>
      <c r="AX125" s="23">
        <f t="shared" ref="AX125" si="34">AW125+1</f>
        <v>45</v>
      </c>
      <c r="AY125" s="23">
        <f t="shared" ref="AY125" si="35">AX125+1</f>
        <v>46</v>
      </c>
      <c r="AZ125" s="23">
        <f t="shared" ref="AZ125" si="36">AY125+1</f>
        <v>47</v>
      </c>
      <c r="BA125" s="23">
        <f t="shared" ref="BA125" si="37">AZ125+1</f>
        <v>48</v>
      </c>
      <c r="BB125" s="23">
        <f t="shared" ref="BB125" si="38">BA125+1</f>
        <v>49</v>
      </c>
      <c r="BC125" s="23">
        <f t="shared" ref="BC125" si="39">BB125+1</f>
        <v>50</v>
      </c>
      <c r="BD125" s="23">
        <f t="shared" ref="BD125" si="40">BC125+1</f>
        <v>51</v>
      </c>
      <c r="BE125" s="23">
        <f t="shared" ref="BE125" si="41">BD125+1</f>
        <v>52</v>
      </c>
      <c r="BF125" s="23">
        <f t="shared" ref="BF125" si="42">BE125+1</f>
        <v>53</v>
      </c>
      <c r="BG125" s="23">
        <f t="shared" ref="BG125:BH125" si="43">BF125+1</f>
        <v>54</v>
      </c>
      <c r="BH125" s="29">
        <f t="shared" si="43"/>
        <v>55</v>
      </c>
      <c r="BI125" s="29">
        <f t="shared" ref="BI125:BP125" si="44">BH125+1</f>
        <v>56</v>
      </c>
      <c r="BJ125" s="29">
        <f t="shared" ref="BJ125:BL125" si="45">BI125+1</f>
        <v>57</v>
      </c>
      <c r="BK125" s="29">
        <f t="shared" si="45"/>
        <v>58</v>
      </c>
      <c r="BL125" s="29">
        <f t="shared" si="45"/>
        <v>59</v>
      </c>
      <c r="BM125" s="29">
        <f t="shared" ref="BM125" si="46">BL125+1</f>
        <v>60</v>
      </c>
      <c r="BN125" s="29">
        <f t="shared" si="44"/>
        <v>61</v>
      </c>
      <c r="BO125" s="29">
        <f t="shared" si="44"/>
        <v>62</v>
      </c>
      <c r="BP125" s="29">
        <f t="shared" si="44"/>
        <v>63</v>
      </c>
      <c r="BQ125" s="29">
        <f t="shared" ref="BQ125" si="47">BP125+1</f>
        <v>64</v>
      </c>
      <c r="BR125" s="29">
        <f t="shared" ref="BR125" si="48">BQ125+1</f>
        <v>65</v>
      </c>
      <c r="BS125" s="29">
        <f t="shared" ref="BS125" si="49">BR125+1</f>
        <v>66</v>
      </c>
      <c r="BT125" s="32" t="s">
        <v>0</v>
      </c>
    </row>
    <row r="126" spans="1:72" x14ac:dyDescent="0.25">
      <c r="B126" t="s">
        <v>263</v>
      </c>
      <c r="U126" s="23"/>
      <c r="V126" s="23"/>
      <c r="AJ126"/>
      <c r="AL126" s="23"/>
      <c r="AU126"/>
      <c r="AV126" s="23"/>
      <c r="BI126"/>
      <c r="BJ126" s="75"/>
      <c r="BN126"/>
      <c r="BS126" s="23"/>
      <c r="BT126" s="32" t="s">
        <v>0</v>
      </c>
    </row>
    <row r="127" spans="1:72" s="5" customFormat="1" x14ac:dyDescent="0.25">
      <c r="C127" s="5" t="s">
        <v>27</v>
      </c>
      <c r="D127" s="5" t="s">
        <v>51</v>
      </c>
      <c r="E127" s="5" t="s">
        <v>220</v>
      </c>
      <c r="F127" s="5" t="s">
        <v>28</v>
      </c>
      <c r="G127" s="5" t="s">
        <v>92</v>
      </c>
      <c r="H127" s="5" t="s">
        <v>252</v>
      </c>
      <c r="I127" s="5" t="s">
        <v>151</v>
      </c>
      <c r="J127" s="5" t="s">
        <v>152</v>
      </c>
      <c r="K127" s="5" t="s">
        <v>29</v>
      </c>
      <c r="L127" s="5" t="s">
        <v>224</v>
      </c>
      <c r="M127" s="5" t="s">
        <v>242</v>
      </c>
      <c r="N127" s="5" t="s">
        <v>240</v>
      </c>
      <c r="O127" s="5" t="s">
        <v>108</v>
      </c>
      <c r="P127" s="5" t="s">
        <v>110</v>
      </c>
      <c r="Q127" s="5" t="s">
        <v>109</v>
      </c>
      <c r="R127" s="5" t="s">
        <v>251</v>
      </c>
      <c r="S127" s="5" t="s">
        <v>315</v>
      </c>
      <c r="T127" s="5" t="s">
        <v>227</v>
      </c>
      <c r="U127" s="44" t="s">
        <v>193</v>
      </c>
      <c r="V127" s="44" t="s">
        <v>301</v>
      </c>
      <c r="W127" s="5" t="s">
        <v>90</v>
      </c>
      <c r="X127" s="5" t="s">
        <v>167</v>
      </c>
      <c r="Y127" s="5" t="s">
        <v>106</v>
      </c>
      <c r="Z127" s="5" t="s">
        <v>107</v>
      </c>
      <c r="AA127" s="5" t="s">
        <v>91</v>
      </c>
      <c r="AB127" s="5" t="s">
        <v>30</v>
      </c>
      <c r="AC127" s="5" t="s">
        <v>31</v>
      </c>
      <c r="AD127" s="5" t="s">
        <v>32</v>
      </c>
      <c r="AE127" s="5" t="s">
        <v>33</v>
      </c>
      <c r="AF127" s="5" t="s">
        <v>34</v>
      </c>
      <c r="AG127" s="5" t="s">
        <v>35</v>
      </c>
      <c r="AH127" s="5" t="s">
        <v>36</v>
      </c>
      <c r="AI127" s="5" t="s">
        <v>55</v>
      </c>
      <c r="AJ127" s="5" t="s">
        <v>97</v>
      </c>
      <c r="AK127" s="5" t="s">
        <v>189</v>
      </c>
      <c r="AL127" s="44" t="s">
        <v>198</v>
      </c>
      <c r="AM127" s="5" t="s">
        <v>72</v>
      </c>
      <c r="AN127" s="5" t="s">
        <v>73</v>
      </c>
      <c r="AO127" s="5" t="s">
        <v>154</v>
      </c>
      <c r="AP127" s="5" t="s">
        <v>180</v>
      </c>
      <c r="AQ127" s="5" t="s">
        <v>89</v>
      </c>
      <c r="AR127" s="5" t="s">
        <v>100</v>
      </c>
      <c r="AS127" s="5" t="s">
        <v>101</v>
      </c>
      <c r="AT127" s="5" t="s">
        <v>115</v>
      </c>
      <c r="AU127" s="5" t="s">
        <v>229</v>
      </c>
      <c r="AV127" s="44" t="s">
        <v>231</v>
      </c>
      <c r="AW127" s="5" t="s">
        <v>52</v>
      </c>
      <c r="AX127" s="5" t="s">
        <v>120</v>
      </c>
      <c r="AY127" s="5" t="s">
        <v>37</v>
      </c>
      <c r="AZ127" s="5" t="s">
        <v>38</v>
      </c>
      <c r="BA127" s="5" t="s">
        <v>53</v>
      </c>
      <c r="BB127" s="5" t="s">
        <v>54</v>
      </c>
      <c r="BC127" s="5" t="s">
        <v>83</v>
      </c>
      <c r="BD127" s="5" t="s">
        <v>155</v>
      </c>
      <c r="BE127" s="5" t="s">
        <v>86</v>
      </c>
      <c r="BF127" s="5" t="s">
        <v>156</v>
      </c>
      <c r="BG127" s="5" t="s">
        <v>142</v>
      </c>
      <c r="BH127" s="5" t="s">
        <v>211</v>
      </c>
      <c r="BI127" s="5" t="s">
        <v>234</v>
      </c>
      <c r="BJ127" s="76" t="s">
        <v>274</v>
      </c>
      <c r="BK127" s="5" t="s">
        <v>265</v>
      </c>
      <c r="BL127" s="5" t="s">
        <v>266</v>
      </c>
      <c r="BM127" s="5" t="s">
        <v>182</v>
      </c>
      <c r="BN127" s="5" t="s">
        <v>255</v>
      </c>
      <c r="BO127" s="5" t="s">
        <v>258</v>
      </c>
      <c r="BP127" s="5" t="s">
        <v>260</v>
      </c>
      <c r="BQ127" s="93" t="s">
        <v>287</v>
      </c>
      <c r="BR127" s="93" t="s">
        <v>288</v>
      </c>
      <c r="BS127" s="93" t="s">
        <v>289</v>
      </c>
      <c r="BT127" s="33" t="s">
        <v>0</v>
      </c>
    </row>
    <row r="128" spans="1:72" x14ac:dyDescent="0.25">
      <c r="C128">
        <v>1</v>
      </c>
      <c r="D128">
        <v>2013</v>
      </c>
      <c r="E128" s="44" t="s">
        <v>221</v>
      </c>
      <c r="F128">
        <v>0</v>
      </c>
      <c r="G128">
        <v>0</v>
      </c>
      <c r="H128">
        <v>0.1</v>
      </c>
      <c r="I128">
        <v>375</v>
      </c>
      <c r="J128">
        <v>4</v>
      </c>
      <c r="K128">
        <v>0</v>
      </c>
      <c r="L128">
        <v>0</v>
      </c>
      <c r="M128" s="34">
        <v>0</v>
      </c>
      <c r="N128" s="34">
        <v>20</v>
      </c>
      <c r="O128">
        <v>350</v>
      </c>
      <c r="P128">
        <v>0</v>
      </c>
      <c r="Q128">
        <v>0.57999999999999996</v>
      </c>
      <c r="R128">
        <v>0.57999999999999996</v>
      </c>
      <c r="S128">
        <v>0.57999999999999996</v>
      </c>
      <c r="T128">
        <v>5</v>
      </c>
      <c r="U128" s="49">
        <v>1</v>
      </c>
      <c r="V128" s="49" t="s">
        <v>300</v>
      </c>
      <c r="W128">
        <v>6</v>
      </c>
      <c r="X128">
        <v>6</v>
      </c>
      <c r="Y128">
        <v>8</v>
      </c>
      <c r="Z128">
        <v>15</v>
      </c>
      <c r="AA128">
        <v>6.5000000000000002E-2</v>
      </c>
      <c r="AB128">
        <v>0.4</v>
      </c>
      <c r="AC128">
        <v>0.35</v>
      </c>
      <c r="AD128">
        <v>0.55000000000000004</v>
      </c>
      <c r="AE128">
        <v>0.3</v>
      </c>
      <c r="AF128">
        <v>38</v>
      </c>
      <c r="AG128">
        <v>19</v>
      </c>
      <c r="AH128">
        <v>8</v>
      </c>
      <c r="AI128">
        <v>0</v>
      </c>
      <c r="AJ128">
        <v>5016</v>
      </c>
      <c r="AK128" s="23">
        <v>0.7</v>
      </c>
      <c r="AL128" s="23" t="s">
        <v>184</v>
      </c>
      <c r="AM128" s="23">
        <v>0.32</v>
      </c>
      <c r="AN128" s="23">
        <v>0.5</v>
      </c>
      <c r="AO128" s="23">
        <v>0.2</v>
      </c>
      <c r="AP128" s="23">
        <v>0.5</v>
      </c>
      <c r="AQ128" s="23">
        <v>0</v>
      </c>
      <c r="AR128" s="23">
        <v>0.1</v>
      </c>
      <c r="AS128" s="23">
        <v>0.1</v>
      </c>
      <c r="AT128" s="6" t="s">
        <v>116</v>
      </c>
      <c r="AU128" s="6" t="s">
        <v>116</v>
      </c>
      <c r="AV128" s="50">
        <v>1</v>
      </c>
      <c r="AW128" t="s">
        <v>79</v>
      </c>
      <c r="AX128" t="s">
        <v>121</v>
      </c>
      <c r="AY128" t="s">
        <v>39</v>
      </c>
      <c r="AZ128" t="s">
        <v>40</v>
      </c>
      <c r="BA128" t="s">
        <v>59</v>
      </c>
      <c r="BB128" t="s">
        <v>80</v>
      </c>
      <c r="BC128" t="s">
        <v>84</v>
      </c>
      <c r="BD128" t="s">
        <v>157</v>
      </c>
      <c r="BE128" t="s">
        <v>87</v>
      </c>
      <c r="BF128" t="s">
        <v>160</v>
      </c>
      <c r="BG128" t="s">
        <v>141</v>
      </c>
      <c r="BH128" s="22">
        <v>0</v>
      </c>
      <c r="BI128" s="24">
        <v>3</v>
      </c>
      <c r="BJ128" s="77" t="s">
        <v>280</v>
      </c>
      <c r="BK128" t="s">
        <v>268</v>
      </c>
      <c r="BL128" t="s">
        <v>268</v>
      </c>
      <c r="BM128" t="s">
        <v>184</v>
      </c>
      <c r="BN128" t="s">
        <v>184</v>
      </c>
      <c r="BO128" s="23">
        <v>-1</v>
      </c>
      <c r="BP128" s="23">
        <v>0</v>
      </c>
      <c r="BQ128" s="23">
        <v>0</v>
      </c>
      <c r="BR128" s="23" t="s">
        <v>291</v>
      </c>
      <c r="BS128" s="23">
        <v>0</v>
      </c>
      <c r="BT128" s="31" t="s">
        <v>0</v>
      </c>
    </row>
    <row r="129" spans="3:72" x14ac:dyDescent="0.25">
      <c r="C129">
        <v>2</v>
      </c>
      <c r="D129">
        <v>2013</v>
      </c>
      <c r="E129" s="37" t="str">
        <f>E128</f>
        <v>SingleFam</v>
      </c>
      <c r="F129">
        <v>0</v>
      </c>
      <c r="G129">
        <v>0</v>
      </c>
      <c r="H129">
        <v>0.1</v>
      </c>
      <c r="I129">
        <v>375</v>
      </c>
      <c r="J129">
        <v>4</v>
      </c>
      <c r="K129">
        <v>0</v>
      </c>
      <c r="L129">
        <v>0</v>
      </c>
      <c r="M129" s="34">
        <v>0</v>
      </c>
      <c r="N129" s="34">
        <v>19</v>
      </c>
      <c r="O129">
        <v>350</v>
      </c>
      <c r="P129">
        <v>1</v>
      </c>
      <c r="Q129">
        <v>0.57999999999999996</v>
      </c>
      <c r="R129">
        <v>0.57999999999999996</v>
      </c>
      <c r="S129">
        <v>0.57999999999999996</v>
      </c>
      <c r="T129">
        <v>5</v>
      </c>
      <c r="U129" s="49">
        <v>1</v>
      </c>
      <c r="V129" s="49" t="s">
        <v>300</v>
      </c>
      <c r="W129">
        <v>6</v>
      </c>
      <c r="X129">
        <v>6</v>
      </c>
      <c r="Y129">
        <v>8</v>
      </c>
      <c r="Z129">
        <v>15</v>
      </c>
      <c r="AA129">
        <v>6.5000000000000002E-2</v>
      </c>
      <c r="AB129">
        <v>0.4</v>
      </c>
      <c r="AC129">
        <v>0.35</v>
      </c>
      <c r="AD129">
        <v>0.55000000000000004</v>
      </c>
      <c r="AE129">
        <v>0.3</v>
      </c>
      <c r="AF129">
        <v>30</v>
      </c>
      <c r="AG129">
        <v>19</v>
      </c>
      <c r="AH129">
        <v>8</v>
      </c>
      <c r="AI129">
        <v>0</v>
      </c>
      <c r="AJ129">
        <v>5016</v>
      </c>
      <c r="AK129" s="37">
        <f>AK128</f>
        <v>0.7</v>
      </c>
      <c r="AL129" s="49" t="str">
        <f>AL128</f>
        <v>Standard</v>
      </c>
      <c r="AM129" s="23">
        <v>0.32</v>
      </c>
      <c r="AN129" s="23">
        <v>0.25</v>
      </c>
      <c r="AO129" s="23">
        <v>0.2</v>
      </c>
      <c r="AP129" s="23">
        <v>0.5</v>
      </c>
      <c r="AQ129" s="23">
        <v>1</v>
      </c>
      <c r="AR129" s="23">
        <v>0.1</v>
      </c>
      <c r="AS129" s="23">
        <v>0.1</v>
      </c>
      <c r="AT129" s="6" t="s">
        <v>116</v>
      </c>
      <c r="AU129" s="6" t="s">
        <v>116</v>
      </c>
      <c r="AV129" s="51">
        <f>AV128</f>
        <v>1</v>
      </c>
      <c r="AW129" t="s">
        <v>79</v>
      </c>
      <c r="AX129" t="s">
        <v>121</v>
      </c>
      <c r="AY129" t="s">
        <v>39</v>
      </c>
      <c r="AZ129" t="s">
        <v>40</v>
      </c>
      <c r="BA129" t="s">
        <v>60</v>
      </c>
      <c r="BB129" t="s">
        <v>82</v>
      </c>
      <c r="BC129" t="s">
        <v>84</v>
      </c>
      <c r="BD129" t="s">
        <v>157</v>
      </c>
      <c r="BE129" t="s">
        <v>87</v>
      </c>
      <c r="BF129" t="s">
        <v>160</v>
      </c>
      <c r="BG129" t="s">
        <v>141</v>
      </c>
      <c r="BH129" s="22">
        <v>0</v>
      </c>
      <c r="BI129" s="24">
        <v>3</v>
      </c>
      <c r="BJ129" s="77" t="str">
        <f>BJ128</f>
        <v>not applic.</v>
      </c>
      <c r="BK129" s="34" t="str">
        <f t="shared" ref="BK129:BP129" si="50">BK128</f>
        <v>not compact</v>
      </c>
      <c r="BL129" s="34" t="str">
        <f t="shared" si="50"/>
        <v>not compact</v>
      </c>
      <c r="BM129" s="34" t="str">
        <f t="shared" si="50"/>
        <v>Standard</v>
      </c>
      <c r="BN129" s="34" t="str">
        <f t="shared" si="50"/>
        <v>Standard</v>
      </c>
      <c r="BO129" s="37">
        <f t="shared" si="50"/>
        <v>-1</v>
      </c>
      <c r="BP129" s="37">
        <f t="shared" si="50"/>
        <v>0</v>
      </c>
      <c r="BQ129" s="37">
        <f t="shared" ref="BQ129:BS129" si="51">BQ128</f>
        <v>0</v>
      </c>
      <c r="BR129" s="37" t="s">
        <v>291</v>
      </c>
      <c r="BS129" s="37">
        <f t="shared" si="51"/>
        <v>0</v>
      </c>
      <c r="BT129" s="31" t="s">
        <v>0</v>
      </c>
    </row>
    <row r="130" spans="3:72" x14ac:dyDescent="0.25">
      <c r="C130">
        <v>3</v>
      </c>
      <c r="D130">
        <v>2013</v>
      </c>
      <c r="E130" s="37" t="str">
        <f t="shared" ref="E130:E159" si="52">E129</f>
        <v>SingleFam</v>
      </c>
      <c r="F130">
        <v>0</v>
      </c>
      <c r="G130">
        <v>0</v>
      </c>
      <c r="H130">
        <v>0.1</v>
      </c>
      <c r="I130">
        <v>375</v>
      </c>
      <c r="J130">
        <v>4</v>
      </c>
      <c r="K130">
        <v>0</v>
      </c>
      <c r="L130">
        <v>0</v>
      </c>
      <c r="M130" s="34">
        <v>0</v>
      </c>
      <c r="N130" s="34">
        <v>20</v>
      </c>
      <c r="O130">
        <v>350</v>
      </c>
      <c r="P130">
        <v>0</v>
      </c>
      <c r="Q130">
        <v>0.57999999999999996</v>
      </c>
      <c r="R130">
        <v>0.57999999999999996</v>
      </c>
      <c r="S130">
        <v>0.57999999999999996</v>
      </c>
      <c r="T130">
        <v>5</v>
      </c>
      <c r="U130" s="49">
        <v>1</v>
      </c>
      <c r="V130" s="49" t="s">
        <v>300</v>
      </c>
      <c r="W130">
        <v>6</v>
      </c>
      <c r="X130">
        <v>6</v>
      </c>
      <c r="Y130">
        <v>8</v>
      </c>
      <c r="Z130">
        <v>15</v>
      </c>
      <c r="AA130">
        <v>6.5000000000000002E-2</v>
      </c>
      <c r="AB130">
        <v>0.4</v>
      </c>
      <c r="AC130">
        <v>0.35</v>
      </c>
      <c r="AD130">
        <v>0.55000000000000004</v>
      </c>
      <c r="AE130">
        <v>0.3</v>
      </c>
      <c r="AF130">
        <v>30</v>
      </c>
      <c r="AG130">
        <v>19</v>
      </c>
      <c r="AH130">
        <v>0</v>
      </c>
      <c r="AI130">
        <v>0</v>
      </c>
      <c r="AJ130">
        <v>5016</v>
      </c>
      <c r="AK130" s="37">
        <f t="shared" ref="AK130:AL143" si="53">AK129</f>
        <v>0.7</v>
      </c>
      <c r="AL130" s="49" t="str">
        <f t="shared" si="53"/>
        <v>Standard</v>
      </c>
      <c r="AM130" s="23">
        <v>0.32</v>
      </c>
      <c r="AN130" s="23">
        <v>0.5</v>
      </c>
      <c r="AO130" s="23">
        <v>0.2</v>
      </c>
      <c r="AP130" s="23">
        <v>0.5</v>
      </c>
      <c r="AQ130" s="23">
        <v>1</v>
      </c>
      <c r="AR130" s="23">
        <v>0.1</v>
      </c>
      <c r="AS130" s="23">
        <v>0.1</v>
      </c>
      <c r="AT130" s="6" t="s">
        <v>116</v>
      </c>
      <c r="AU130" s="6" t="s">
        <v>116</v>
      </c>
      <c r="AV130" s="51">
        <f t="shared" ref="AV130:AV143" si="54">AV129</f>
        <v>1</v>
      </c>
      <c r="AW130" t="s">
        <v>79</v>
      </c>
      <c r="AX130" t="s">
        <v>121</v>
      </c>
      <c r="AY130" t="s">
        <v>39</v>
      </c>
      <c r="AZ130" t="s">
        <v>40</v>
      </c>
      <c r="BA130" t="s">
        <v>60</v>
      </c>
      <c r="BB130" t="s">
        <v>82</v>
      </c>
      <c r="BC130" t="s">
        <v>84</v>
      </c>
      <c r="BD130" t="s">
        <v>158</v>
      </c>
      <c r="BE130" t="s">
        <v>87</v>
      </c>
      <c r="BF130" t="s">
        <v>161</v>
      </c>
      <c r="BG130" t="s">
        <v>141</v>
      </c>
      <c r="BH130" s="22">
        <v>0</v>
      </c>
      <c r="BI130" s="24">
        <v>3</v>
      </c>
      <c r="BJ130" s="77" t="str">
        <f t="shared" ref="BJ130:BJ159" si="55">BJ129</f>
        <v>not applic.</v>
      </c>
      <c r="BK130" s="34" t="str">
        <f t="shared" ref="BK130:BK143" si="56">BK129</f>
        <v>not compact</v>
      </c>
      <c r="BL130" s="34" t="str">
        <f t="shared" ref="BL130:BL143" si="57">BL129</f>
        <v>not compact</v>
      </c>
      <c r="BM130" s="34" t="str">
        <f t="shared" ref="BM130:BN143" si="58">BM129</f>
        <v>Standard</v>
      </c>
      <c r="BN130" s="34" t="str">
        <f t="shared" si="58"/>
        <v>Standard</v>
      </c>
      <c r="BO130" s="37">
        <f t="shared" ref="BO130:BP130" si="59">BO129</f>
        <v>-1</v>
      </c>
      <c r="BP130" s="37">
        <f t="shared" si="59"/>
        <v>0</v>
      </c>
      <c r="BQ130" s="37">
        <f t="shared" ref="BQ130:BS130" si="60">BQ129</f>
        <v>0</v>
      </c>
      <c r="BR130" s="37" t="s">
        <v>291</v>
      </c>
      <c r="BS130" s="37">
        <f t="shared" si="60"/>
        <v>0</v>
      </c>
      <c r="BT130" s="31" t="s">
        <v>0</v>
      </c>
    </row>
    <row r="131" spans="3:72" x14ac:dyDescent="0.25">
      <c r="C131">
        <v>4</v>
      </c>
      <c r="D131">
        <v>2013</v>
      </c>
      <c r="E131" s="37" t="str">
        <f t="shared" si="52"/>
        <v>SingleFam</v>
      </c>
      <c r="F131">
        <v>0</v>
      </c>
      <c r="G131">
        <v>0</v>
      </c>
      <c r="H131">
        <v>0.1</v>
      </c>
      <c r="I131">
        <v>375</v>
      </c>
      <c r="J131">
        <v>4</v>
      </c>
      <c r="K131">
        <v>0</v>
      </c>
      <c r="L131">
        <v>0</v>
      </c>
      <c r="M131" s="34">
        <v>0</v>
      </c>
      <c r="N131" s="34">
        <v>19</v>
      </c>
      <c r="O131">
        <v>350</v>
      </c>
      <c r="P131">
        <v>0</v>
      </c>
      <c r="Q131">
        <v>0.57999999999999996</v>
      </c>
      <c r="R131">
        <v>0.57999999999999996</v>
      </c>
      <c r="S131">
        <v>0.57999999999999996</v>
      </c>
      <c r="T131">
        <v>5</v>
      </c>
      <c r="U131" s="49">
        <v>1</v>
      </c>
      <c r="V131" s="49" t="s">
        <v>300</v>
      </c>
      <c r="W131">
        <v>6</v>
      </c>
      <c r="X131">
        <v>6</v>
      </c>
      <c r="Y131">
        <v>8</v>
      </c>
      <c r="Z131">
        <v>15</v>
      </c>
      <c r="AA131">
        <v>6.5000000000000002E-2</v>
      </c>
      <c r="AB131">
        <v>0.4</v>
      </c>
      <c r="AC131">
        <v>0.35</v>
      </c>
      <c r="AD131">
        <v>0.55000000000000004</v>
      </c>
      <c r="AE131">
        <v>0.3</v>
      </c>
      <c r="AF131">
        <v>30</v>
      </c>
      <c r="AG131">
        <v>19</v>
      </c>
      <c r="AH131">
        <v>0</v>
      </c>
      <c r="AI131">
        <v>0</v>
      </c>
      <c r="AJ131">
        <v>5016</v>
      </c>
      <c r="AK131" s="37">
        <f t="shared" si="53"/>
        <v>0.7</v>
      </c>
      <c r="AL131" s="49" t="str">
        <f t="shared" si="53"/>
        <v>Standard</v>
      </c>
      <c r="AM131" s="23">
        <v>0.32</v>
      </c>
      <c r="AN131" s="23">
        <v>0.25</v>
      </c>
      <c r="AO131" s="23">
        <v>0.2</v>
      </c>
      <c r="AP131" s="23">
        <v>0.5</v>
      </c>
      <c r="AQ131" s="23">
        <v>1</v>
      </c>
      <c r="AR131" s="23">
        <v>0.1</v>
      </c>
      <c r="AS131" s="23">
        <v>0.1</v>
      </c>
      <c r="AT131" s="6" t="s">
        <v>116</v>
      </c>
      <c r="AU131" s="6" t="s">
        <v>116</v>
      </c>
      <c r="AV131" s="51">
        <f t="shared" si="54"/>
        <v>1</v>
      </c>
      <c r="AW131" t="s">
        <v>79</v>
      </c>
      <c r="AX131" t="s">
        <v>121</v>
      </c>
      <c r="AY131" t="s">
        <v>39</v>
      </c>
      <c r="AZ131" t="s">
        <v>40</v>
      </c>
      <c r="BA131" t="s">
        <v>60</v>
      </c>
      <c r="BB131" t="s">
        <v>82</v>
      </c>
      <c r="BC131" t="s">
        <v>84</v>
      </c>
      <c r="BD131" t="s">
        <v>158</v>
      </c>
      <c r="BE131" t="s">
        <v>87</v>
      </c>
      <c r="BF131" t="s">
        <v>161</v>
      </c>
      <c r="BG131" t="s">
        <v>141</v>
      </c>
      <c r="BH131" s="22">
        <v>0</v>
      </c>
      <c r="BI131" s="24">
        <v>3</v>
      </c>
      <c r="BJ131" s="77" t="str">
        <f t="shared" si="55"/>
        <v>not applic.</v>
      </c>
      <c r="BK131" s="34" t="str">
        <f t="shared" si="56"/>
        <v>not compact</v>
      </c>
      <c r="BL131" s="34" t="str">
        <f t="shared" si="57"/>
        <v>not compact</v>
      </c>
      <c r="BM131" s="34" t="str">
        <f t="shared" si="58"/>
        <v>Standard</v>
      </c>
      <c r="BN131" s="34" t="str">
        <f t="shared" si="58"/>
        <v>Standard</v>
      </c>
      <c r="BO131" s="37">
        <f t="shared" ref="BO131:BP131" si="61">BO130</f>
        <v>-1</v>
      </c>
      <c r="BP131" s="37">
        <f t="shared" si="61"/>
        <v>0</v>
      </c>
      <c r="BQ131" s="37">
        <f t="shared" ref="BQ131:BS131" si="62">BQ130</f>
        <v>0</v>
      </c>
      <c r="BR131" s="37" t="s">
        <v>291</v>
      </c>
      <c r="BS131" s="37">
        <f t="shared" si="62"/>
        <v>0</v>
      </c>
      <c r="BT131" s="31" t="s">
        <v>0</v>
      </c>
    </row>
    <row r="132" spans="3:72" x14ac:dyDescent="0.25">
      <c r="C132">
        <v>5</v>
      </c>
      <c r="D132">
        <v>2013</v>
      </c>
      <c r="E132" s="37" t="str">
        <f t="shared" si="52"/>
        <v>SingleFam</v>
      </c>
      <c r="F132">
        <v>0</v>
      </c>
      <c r="G132">
        <v>0</v>
      </c>
      <c r="H132">
        <v>0.1</v>
      </c>
      <c r="I132">
        <v>375</v>
      </c>
      <c r="J132">
        <v>4</v>
      </c>
      <c r="K132">
        <v>0</v>
      </c>
      <c r="L132">
        <v>0</v>
      </c>
      <c r="M132" s="34">
        <v>0</v>
      </c>
      <c r="N132" s="34">
        <v>20</v>
      </c>
      <c r="O132">
        <v>350</v>
      </c>
      <c r="P132">
        <v>0</v>
      </c>
      <c r="Q132">
        <v>0.57999999999999996</v>
      </c>
      <c r="R132">
        <v>0.57999999999999996</v>
      </c>
      <c r="S132">
        <v>0.57999999999999996</v>
      </c>
      <c r="T132">
        <v>5</v>
      </c>
      <c r="U132" s="49">
        <v>1</v>
      </c>
      <c r="V132" s="49" t="s">
        <v>300</v>
      </c>
      <c r="W132">
        <v>6</v>
      </c>
      <c r="X132">
        <v>6</v>
      </c>
      <c r="Y132">
        <v>8</v>
      </c>
      <c r="Z132">
        <v>15</v>
      </c>
      <c r="AA132">
        <v>6.5000000000000002E-2</v>
      </c>
      <c r="AB132">
        <v>0.4</v>
      </c>
      <c r="AC132">
        <v>0.35</v>
      </c>
      <c r="AD132">
        <v>0.55000000000000004</v>
      </c>
      <c r="AE132">
        <v>0.3</v>
      </c>
      <c r="AF132">
        <v>30</v>
      </c>
      <c r="AG132">
        <v>19</v>
      </c>
      <c r="AH132">
        <v>0</v>
      </c>
      <c r="AI132">
        <v>0</v>
      </c>
      <c r="AJ132">
        <v>5016</v>
      </c>
      <c r="AK132" s="37">
        <f t="shared" si="53"/>
        <v>0.7</v>
      </c>
      <c r="AL132" s="49" t="str">
        <f t="shared" si="53"/>
        <v>Standard</v>
      </c>
      <c r="AM132" s="23">
        <v>0.32</v>
      </c>
      <c r="AN132" s="23">
        <v>0.5</v>
      </c>
      <c r="AO132" s="23">
        <v>0.2</v>
      </c>
      <c r="AP132" s="23">
        <v>0.5</v>
      </c>
      <c r="AQ132" s="23">
        <v>1</v>
      </c>
      <c r="AR132" s="23">
        <v>0.1</v>
      </c>
      <c r="AS132" s="23">
        <v>0.1</v>
      </c>
      <c r="AT132" s="6" t="s">
        <v>116</v>
      </c>
      <c r="AU132" s="6" t="s">
        <v>116</v>
      </c>
      <c r="AV132" s="51">
        <f t="shared" si="54"/>
        <v>1</v>
      </c>
      <c r="AW132" t="s">
        <v>79</v>
      </c>
      <c r="AX132" t="s">
        <v>121</v>
      </c>
      <c r="AY132" t="s">
        <v>39</v>
      </c>
      <c r="AZ132" t="s">
        <v>40</v>
      </c>
      <c r="BA132" t="s">
        <v>60</v>
      </c>
      <c r="BB132" t="s">
        <v>82</v>
      </c>
      <c r="BC132" t="s">
        <v>84</v>
      </c>
      <c r="BD132" t="s">
        <v>158</v>
      </c>
      <c r="BE132" t="s">
        <v>87</v>
      </c>
      <c r="BF132" t="s">
        <v>161</v>
      </c>
      <c r="BG132" t="s">
        <v>141</v>
      </c>
      <c r="BH132" s="22">
        <v>0</v>
      </c>
      <c r="BI132" s="24">
        <v>3</v>
      </c>
      <c r="BJ132" s="77" t="str">
        <f t="shared" si="55"/>
        <v>not applic.</v>
      </c>
      <c r="BK132" s="34" t="str">
        <f t="shared" si="56"/>
        <v>not compact</v>
      </c>
      <c r="BL132" s="34" t="str">
        <f t="shared" si="57"/>
        <v>not compact</v>
      </c>
      <c r="BM132" s="34" t="str">
        <f t="shared" si="58"/>
        <v>Standard</v>
      </c>
      <c r="BN132" s="34" t="str">
        <f t="shared" si="58"/>
        <v>Standard</v>
      </c>
      <c r="BO132" s="37">
        <f t="shared" ref="BO132:BP132" si="63">BO131</f>
        <v>-1</v>
      </c>
      <c r="BP132" s="37">
        <f t="shared" si="63"/>
        <v>0</v>
      </c>
      <c r="BQ132" s="37">
        <f t="shared" ref="BQ132:BS132" si="64">BQ131</f>
        <v>0</v>
      </c>
      <c r="BR132" s="37" t="s">
        <v>291</v>
      </c>
      <c r="BS132" s="37">
        <f t="shared" si="64"/>
        <v>0</v>
      </c>
      <c r="BT132" s="31" t="s">
        <v>0</v>
      </c>
    </row>
    <row r="133" spans="3:72" x14ac:dyDescent="0.25">
      <c r="C133">
        <v>6</v>
      </c>
      <c r="D133">
        <v>2013</v>
      </c>
      <c r="E133" s="37" t="str">
        <f t="shared" si="52"/>
        <v>SingleFam</v>
      </c>
      <c r="F133">
        <v>0</v>
      </c>
      <c r="G133">
        <v>0</v>
      </c>
      <c r="H133">
        <v>0.1</v>
      </c>
      <c r="I133">
        <v>375</v>
      </c>
      <c r="J133">
        <v>4</v>
      </c>
      <c r="K133">
        <v>0</v>
      </c>
      <c r="L133">
        <v>0</v>
      </c>
      <c r="M133" s="34">
        <v>0</v>
      </c>
      <c r="N133" s="34">
        <v>20</v>
      </c>
      <c r="O133">
        <v>350</v>
      </c>
      <c r="P133">
        <v>0</v>
      </c>
      <c r="Q133">
        <v>0.57999999999999996</v>
      </c>
      <c r="R133">
        <v>0.57999999999999996</v>
      </c>
      <c r="S133">
        <v>0.57999999999999996</v>
      </c>
      <c r="T133">
        <v>5</v>
      </c>
      <c r="U133" s="49">
        <v>1</v>
      </c>
      <c r="V133" s="49" t="s">
        <v>300</v>
      </c>
      <c r="W133">
        <v>6</v>
      </c>
      <c r="X133">
        <v>6</v>
      </c>
      <c r="Y133">
        <v>8</v>
      </c>
      <c r="Z133">
        <v>15</v>
      </c>
      <c r="AA133">
        <v>6.5000000000000002E-2</v>
      </c>
      <c r="AB133">
        <v>0.4</v>
      </c>
      <c r="AC133">
        <v>0.35</v>
      </c>
      <c r="AD133">
        <v>0.55000000000000004</v>
      </c>
      <c r="AE133">
        <v>0.3</v>
      </c>
      <c r="AF133">
        <v>30</v>
      </c>
      <c r="AG133">
        <v>19</v>
      </c>
      <c r="AH133">
        <v>0</v>
      </c>
      <c r="AI133">
        <v>0</v>
      </c>
      <c r="AJ133">
        <v>5016</v>
      </c>
      <c r="AK133" s="37">
        <f t="shared" si="53"/>
        <v>0.7</v>
      </c>
      <c r="AL133" s="49" t="str">
        <f t="shared" si="53"/>
        <v>Standard</v>
      </c>
      <c r="AM133" s="23">
        <v>0.32</v>
      </c>
      <c r="AN133" s="23">
        <v>0.25</v>
      </c>
      <c r="AO133" s="23">
        <v>0.2</v>
      </c>
      <c r="AP133" s="23">
        <v>0.5</v>
      </c>
      <c r="AQ133" s="23">
        <v>1</v>
      </c>
      <c r="AR133" s="23">
        <v>0.1</v>
      </c>
      <c r="AS133" s="23">
        <v>0.1</v>
      </c>
      <c r="AT133" s="6" t="s">
        <v>116</v>
      </c>
      <c r="AU133" s="6" t="s">
        <v>116</v>
      </c>
      <c r="AV133" s="51">
        <f t="shared" si="54"/>
        <v>1</v>
      </c>
      <c r="AW133" t="s">
        <v>79</v>
      </c>
      <c r="AX133" t="s">
        <v>121</v>
      </c>
      <c r="AY133" t="s">
        <v>39</v>
      </c>
      <c r="AZ133" t="s">
        <v>40</v>
      </c>
      <c r="BA133" t="s">
        <v>60</v>
      </c>
      <c r="BB133" t="s">
        <v>82</v>
      </c>
      <c r="BC133" t="s">
        <v>84</v>
      </c>
      <c r="BD133" t="s">
        <v>158</v>
      </c>
      <c r="BE133" t="s">
        <v>87</v>
      </c>
      <c r="BF133" t="s">
        <v>161</v>
      </c>
      <c r="BG133" t="s">
        <v>141</v>
      </c>
      <c r="BH133" s="22">
        <v>0</v>
      </c>
      <c r="BI133" s="24">
        <v>3</v>
      </c>
      <c r="BJ133" s="77" t="str">
        <f t="shared" si="55"/>
        <v>not applic.</v>
      </c>
      <c r="BK133" s="34" t="str">
        <f t="shared" si="56"/>
        <v>not compact</v>
      </c>
      <c r="BL133" s="34" t="str">
        <f t="shared" si="57"/>
        <v>not compact</v>
      </c>
      <c r="BM133" s="34" t="str">
        <f t="shared" si="58"/>
        <v>Standard</v>
      </c>
      <c r="BN133" s="34" t="str">
        <f t="shared" si="58"/>
        <v>Standard</v>
      </c>
      <c r="BO133" s="37">
        <f t="shared" ref="BO133:BP133" si="65">BO132</f>
        <v>-1</v>
      </c>
      <c r="BP133" s="37">
        <f t="shared" si="65"/>
        <v>0</v>
      </c>
      <c r="BQ133" s="37">
        <f t="shared" ref="BQ133:BS133" si="66">BQ132</f>
        <v>0</v>
      </c>
      <c r="BR133" s="37" t="s">
        <v>291</v>
      </c>
      <c r="BS133" s="37">
        <f t="shared" si="66"/>
        <v>0</v>
      </c>
      <c r="BT133" s="31" t="s">
        <v>0</v>
      </c>
    </row>
    <row r="134" spans="3:72" x14ac:dyDescent="0.25">
      <c r="C134">
        <v>7</v>
      </c>
      <c r="D134">
        <v>2013</v>
      </c>
      <c r="E134" s="37" t="str">
        <f t="shared" si="52"/>
        <v>SingleFam</v>
      </c>
      <c r="F134">
        <v>0</v>
      </c>
      <c r="G134">
        <v>0</v>
      </c>
      <c r="H134">
        <v>0.1</v>
      </c>
      <c r="I134">
        <v>375</v>
      </c>
      <c r="J134">
        <v>4</v>
      </c>
      <c r="K134">
        <v>0</v>
      </c>
      <c r="L134">
        <v>0</v>
      </c>
      <c r="M134" s="34">
        <v>0</v>
      </c>
      <c r="N134" s="34">
        <v>20</v>
      </c>
      <c r="O134">
        <v>350</v>
      </c>
      <c r="P134">
        <v>0</v>
      </c>
      <c r="Q134">
        <v>0.57999999999999996</v>
      </c>
      <c r="R134">
        <v>0.57999999999999996</v>
      </c>
      <c r="S134">
        <v>0.57999999999999996</v>
      </c>
      <c r="T134">
        <v>5</v>
      </c>
      <c r="U134" s="49">
        <v>1</v>
      </c>
      <c r="V134" s="49" t="s">
        <v>300</v>
      </c>
      <c r="W134">
        <v>6</v>
      </c>
      <c r="X134">
        <v>6</v>
      </c>
      <c r="Y134">
        <v>8</v>
      </c>
      <c r="Z134">
        <v>15</v>
      </c>
      <c r="AA134">
        <v>6.5000000000000002E-2</v>
      </c>
      <c r="AB134">
        <v>0.4</v>
      </c>
      <c r="AC134">
        <v>0.35</v>
      </c>
      <c r="AD134">
        <v>0.55000000000000004</v>
      </c>
      <c r="AE134">
        <v>0.3</v>
      </c>
      <c r="AF134">
        <v>30</v>
      </c>
      <c r="AG134">
        <v>19</v>
      </c>
      <c r="AH134">
        <v>0</v>
      </c>
      <c r="AI134">
        <v>0</v>
      </c>
      <c r="AJ134">
        <v>5016</v>
      </c>
      <c r="AK134" s="37">
        <f t="shared" si="53"/>
        <v>0.7</v>
      </c>
      <c r="AL134" s="49" t="str">
        <f t="shared" si="53"/>
        <v>Standard</v>
      </c>
      <c r="AM134" s="23">
        <v>0.32</v>
      </c>
      <c r="AN134" s="23">
        <v>0.25</v>
      </c>
      <c r="AO134" s="23">
        <v>0.2</v>
      </c>
      <c r="AP134" s="23">
        <v>0.5</v>
      </c>
      <c r="AQ134" s="23">
        <v>1</v>
      </c>
      <c r="AR134" s="23">
        <v>0.1</v>
      </c>
      <c r="AS134" s="23">
        <v>0.1</v>
      </c>
      <c r="AT134" s="6" t="s">
        <v>116</v>
      </c>
      <c r="AU134" s="6" t="s">
        <v>116</v>
      </c>
      <c r="AV134" s="51">
        <f t="shared" si="54"/>
        <v>1</v>
      </c>
      <c r="AW134" t="s">
        <v>79</v>
      </c>
      <c r="AX134" t="s">
        <v>121</v>
      </c>
      <c r="AY134" t="s">
        <v>39</v>
      </c>
      <c r="AZ134" t="s">
        <v>40</v>
      </c>
      <c r="BA134" t="s">
        <v>60</v>
      </c>
      <c r="BB134" t="s">
        <v>82</v>
      </c>
      <c r="BC134" t="s">
        <v>84</v>
      </c>
      <c r="BD134" t="s">
        <v>158</v>
      </c>
      <c r="BE134" t="s">
        <v>87</v>
      </c>
      <c r="BF134" t="s">
        <v>161</v>
      </c>
      <c r="BG134" t="s">
        <v>141</v>
      </c>
      <c r="BH134" s="22">
        <v>0</v>
      </c>
      <c r="BI134" s="24">
        <v>3</v>
      </c>
      <c r="BJ134" s="77" t="str">
        <f t="shared" si="55"/>
        <v>not applic.</v>
      </c>
      <c r="BK134" s="34" t="str">
        <f t="shared" si="56"/>
        <v>not compact</v>
      </c>
      <c r="BL134" s="34" t="str">
        <f t="shared" si="57"/>
        <v>not compact</v>
      </c>
      <c r="BM134" s="34" t="str">
        <f t="shared" si="58"/>
        <v>Standard</v>
      </c>
      <c r="BN134" s="34" t="str">
        <f t="shared" si="58"/>
        <v>Standard</v>
      </c>
      <c r="BO134" s="37">
        <f t="shared" ref="BO134:BP134" si="67">BO133</f>
        <v>-1</v>
      </c>
      <c r="BP134" s="37">
        <f t="shared" si="67"/>
        <v>0</v>
      </c>
      <c r="BQ134" s="37">
        <f t="shared" ref="BQ134:BS134" si="68">BQ133</f>
        <v>0</v>
      </c>
      <c r="BR134" s="37" t="s">
        <v>291</v>
      </c>
      <c r="BS134" s="37">
        <f t="shared" si="68"/>
        <v>0</v>
      </c>
      <c r="BT134" s="31" t="s">
        <v>0</v>
      </c>
    </row>
    <row r="135" spans="3:72" x14ac:dyDescent="0.25">
      <c r="C135">
        <v>8</v>
      </c>
      <c r="D135">
        <v>2013</v>
      </c>
      <c r="E135" s="37" t="str">
        <f t="shared" si="52"/>
        <v>SingleFam</v>
      </c>
      <c r="F135">
        <v>1</v>
      </c>
      <c r="G135">
        <v>2</v>
      </c>
      <c r="H135">
        <v>0.1</v>
      </c>
      <c r="I135">
        <v>375</v>
      </c>
      <c r="J135">
        <v>4</v>
      </c>
      <c r="K135">
        <v>0</v>
      </c>
      <c r="L135">
        <v>0</v>
      </c>
      <c r="M135" s="34">
        <v>0</v>
      </c>
      <c r="N135" s="34">
        <v>19</v>
      </c>
      <c r="O135">
        <v>350</v>
      </c>
      <c r="P135">
        <v>1</v>
      </c>
      <c r="Q135">
        <v>0.57999999999999996</v>
      </c>
      <c r="R135">
        <v>0.57999999999999996</v>
      </c>
      <c r="S135">
        <v>0.57999999999999996</v>
      </c>
      <c r="T135">
        <v>5</v>
      </c>
      <c r="U135" s="49">
        <v>1</v>
      </c>
      <c r="V135" s="49" t="s">
        <v>300</v>
      </c>
      <c r="W135">
        <v>6</v>
      </c>
      <c r="X135">
        <v>6</v>
      </c>
      <c r="Y135">
        <v>8</v>
      </c>
      <c r="Z135">
        <v>15</v>
      </c>
      <c r="AA135">
        <v>6.5000000000000002E-2</v>
      </c>
      <c r="AB135">
        <v>0.4</v>
      </c>
      <c r="AC135">
        <v>0.35</v>
      </c>
      <c r="AD135">
        <v>0.55000000000000004</v>
      </c>
      <c r="AE135">
        <v>0.3</v>
      </c>
      <c r="AF135">
        <v>30</v>
      </c>
      <c r="AG135">
        <v>19</v>
      </c>
      <c r="AH135">
        <v>0</v>
      </c>
      <c r="AI135">
        <v>0</v>
      </c>
      <c r="AJ135">
        <v>5016</v>
      </c>
      <c r="AK135" s="37">
        <f t="shared" si="53"/>
        <v>0.7</v>
      </c>
      <c r="AL135" s="49" t="str">
        <f t="shared" si="53"/>
        <v>Standard</v>
      </c>
      <c r="AM135" s="23">
        <v>0.32</v>
      </c>
      <c r="AN135" s="23">
        <v>0.25</v>
      </c>
      <c r="AO135" s="23">
        <v>0.2</v>
      </c>
      <c r="AP135" s="23">
        <v>0.5</v>
      </c>
      <c r="AQ135" s="23">
        <v>1</v>
      </c>
      <c r="AR135" s="23">
        <v>0.1</v>
      </c>
      <c r="AS135" s="23">
        <v>0.1</v>
      </c>
      <c r="AT135" s="6" t="s">
        <v>116</v>
      </c>
      <c r="AU135" s="6" t="s">
        <v>116</v>
      </c>
      <c r="AV135" s="51">
        <f t="shared" si="54"/>
        <v>1</v>
      </c>
      <c r="AW135" t="s">
        <v>79</v>
      </c>
      <c r="AX135" t="s">
        <v>121</v>
      </c>
      <c r="AY135" t="s">
        <v>39</v>
      </c>
      <c r="AZ135" t="s">
        <v>40</v>
      </c>
      <c r="BA135" t="s">
        <v>60</v>
      </c>
      <c r="BB135" t="s">
        <v>82</v>
      </c>
      <c r="BC135" t="s">
        <v>84</v>
      </c>
      <c r="BD135" t="s">
        <v>158</v>
      </c>
      <c r="BE135" t="s">
        <v>87</v>
      </c>
      <c r="BF135" t="s">
        <v>161</v>
      </c>
      <c r="BG135" t="s">
        <v>141</v>
      </c>
      <c r="BH135" s="22">
        <v>0</v>
      </c>
      <c r="BI135" s="24">
        <v>3</v>
      </c>
      <c r="BJ135" s="77" t="str">
        <f t="shared" si="55"/>
        <v>not applic.</v>
      </c>
      <c r="BK135" s="34" t="str">
        <f t="shared" si="56"/>
        <v>not compact</v>
      </c>
      <c r="BL135" s="34" t="str">
        <f t="shared" si="57"/>
        <v>not compact</v>
      </c>
      <c r="BM135" s="34" t="str">
        <f t="shared" si="58"/>
        <v>Standard</v>
      </c>
      <c r="BN135" s="34" t="str">
        <f t="shared" si="58"/>
        <v>Standard</v>
      </c>
      <c r="BO135" s="37">
        <f t="shared" ref="BO135:BP135" si="69">BO134</f>
        <v>-1</v>
      </c>
      <c r="BP135" s="37">
        <f t="shared" si="69"/>
        <v>0</v>
      </c>
      <c r="BQ135" s="37">
        <f t="shared" ref="BQ135:BS135" si="70">BQ134</f>
        <v>0</v>
      </c>
      <c r="BR135" s="37" t="s">
        <v>291</v>
      </c>
      <c r="BS135" s="37">
        <f t="shared" si="70"/>
        <v>0</v>
      </c>
      <c r="BT135" s="31" t="s">
        <v>0</v>
      </c>
    </row>
    <row r="136" spans="3:72" x14ac:dyDescent="0.25">
      <c r="C136">
        <v>9</v>
      </c>
      <c r="D136">
        <v>2013</v>
      </c>
      <c r="E136" s="37" t="str">
        <f t="shared" si="52"/>
        <v>SingleFam</v>
      </c>
      <c r="F136">
        <v>1</v>
      </c>
      <c r="G136">
        <v>2</v>
      </c>
      <c r="H136">
        <v>0.1</v>
      </c>
      <c r="I136">
        <v>375</v>
      </c>
      <c r="J136">
        <v>4</v>
      </c>
      <c r="K136">
        <v>30269</v>
      </c>
      <c r="L136">
        <v>13</v>
      </c>
      <c r="M136" s="34">
        <v>0</v>
      </c>
      <c r="N136" s="34">
        <v>19</v>
      </c>
      <c r="O136">
        <v>350</v>
      </c>
      <c r="P136">
        <v>1</v>
      </c>
      <c r="Q136">
        <v>0.57999999999999996</v>
      </c>
      <c r="R136">
        <v>0.57999999999999996</v>
      </c>
      <c r="S136">
        <v>0.57999999999999996</v>
      </c>
      <c r="T136">
        <v>5</v>
      </c>
      <c r="U136" s="49">
        <v>1</v>
      </c>
      <c r="V136" s="49" t="s">
        <v>300</v>
      </c>
      <c r="W136">
        <v>6</v>
      </c>
      <c r="X136">
        <v>6</v>
      </c>
      <c r="Y136">
        <v>8</v>
      </c>
      <c r="Z136">
        <v>15</v>
      </c>
      <c r="AA136">
        <v>6.5000000000000002E-2</v>
      </c>
      <c r="AB136">
        <v>0.4</v>
      </c>
      <c r="AC136">
        <v>0.35</v>
      </c>
      <c r="AD136">
        <v>0.55000000000000004</v>
      </c>
      <c r="AE136">
        <v>0.3</v>
      </c>
      <c r="AF136">
        <v>30</v>
      </c>
      <c r="AG136">
        <v>19</v>
      </c>
      <c r="AH136">
        <v>0</v>
      </c>
      <c r="AI136">
        <v>0</v>
      </c>
      <c r="AJ136">
        <v>5016</v>
      </c>
      <c r="AK136" s="37">
        <f t="shared" si="53"/>
        <v>0.7</v>
      </c>
      <c r="AL136" s="49" t="str">
        <f t="shared" si="53"/>
        <v>Standard</v>
      </c>
      <c r="AM136" s="23">
        <v>0.32</v>
      </c>
      <c r="AN136" s="23">
        <v>0.25</v>
      </c>
      <c r="AO136" s="23">
        <v>0.2</v>
      </c>
      <c r="AP136" s="23">
        <v>0.5</v>
      </c>
      <c r="AQ136" s="23">
        <v>1</v>
      </c>
      <c r="AR136" s="23">
        <v>0.1</v>
      </c>
      <c r="AS136" s="23">
        <v>0.1</v>
      </c>
      <c r="AT136" s="6" t="s">
        <v>116</v>
      </c>
      <c r="AU136" s="6" t="s">
        <v>116</v>
      </c>
      <c r="AV136" s="51">
        <f t="shared" si="54"/>
        <v>1</v>
      </c>
      <c r="AW136" t="s">
        <v>79</v>
      </c>
      <c r="AX136" t="s">
        <v>121</v>
      </c>
      <c r="AY136" t="s">
        <v>39</v>
      </c>
      <c r="AZ136" t="s">
        <v>40</v>
      </c>
      <c r="BA136" t="s">
        <v>60</v>
      </c>
      <c r="BB136" t="s">
        <v>82</v>
      </c>
      <c r="BC136" t="s">
        <v>84</v>
      </c>
      <c r="BD136" t="s">
        <v>158</v>
      </c>
      <c r="BE136" t="s">
        <v>87</v>
      </c>
      <c r="BF136" t="s">
        <v>161</v>
      </c>
      <c r="BG136" t="s">
        <v>141</v>
      </c>
      <c r="BH136" s="22">
        <v>0</v>
      </c>
      <c r="BI136" s="24">
        <v>3</v>
      </c>
      <c r="BJ136" s="77" t="str">
        <f t="shared" si="55"/>
        <v>not applic.</v>
      </c>
      <c r="BK136" s="34" t="str">
        <f t="shared" si="56"/>
        <v>not compact</v>
      </c>
      <c r="BL136" s="34" t="str">
        <f t="shared" si="57"/>
        <v>not compact</v>
      </c>
      <c r="BM136" s="34" t="str">
        <f t="shared" si="58"/>
        <v>Standard</v>
      </c>
      <c r="BN136" s="34" t="str">
        <f t="shared" si="58"/>
        <v>Standard</v>
      </c>
      <c r="BO136" s="37">
        <f t="shared" ref="BO136:BP136" si="71">BO135</f>
        <v>-1</v>
      </c>
      <c r="BP136" s="37">
        <f t="shared" si="71"/>
        <v>0</v>
      </c>
      <c r="BQ136" s="37">
        <f t="shared" ref="BQ136:BS136" si="72">BQ135</f>
        <v>0</v>
      </c>
      <c r="BR136" s="37" t="s">
        <v>291</v>
      </c>
      <c r="BS136" s="37">
        <f t="shared" si="72"/>
        <v>0</v>
      </c>
      <c r="BT136" s="31" t="s">
        <v>0</v>
      </c>
    </row>
    <row r="137" spans="3:72" x14ac:dyDescent="0.25">
      <c r="C137">
        <v>10</v>
      </c>
      <c r="D137">
        <v>2013</v>
      </c>
      <c r="E137" s="37" t="str">
        <f t="shared" si="52"/>
        <v>SingleFam</v>
      </c>
      <c r="F137">
        <v>1</v>
      </c>
      <c r="G137">
        <v>2</v>
      </c>
      <c r="H137">
        <v>0.1</v>
      </c>
      <c r="I137">
        <v>375</v>
      </c>
      <c r="J137">
        <v>4</v>
      </c>
      <c r="K137">
        <v>30342</v>
      </c>
      <c r="L137">
        <v>15</v>
      </c>
      <c r="M137" s="34">
        <v>0</v>
      </c>
      <c r="N137" s="34">
        <v>19</v>
      </c>
      <c r="O137">
        <v>350</v>
      </c>
      <c r="P137">
        <v>1</v>
      </c>
      <c r="Q137">
        <v>0.57999999999999996</v>
      </c>
      <c r="R137">
        <v>0.57999999999999996</v>
      </c>
      <c r="S137">
        <v>0.57999999999999996</v>
      </c>
      <c r="T137">
        <v>5</v>
      </c>
      <c r="U137" s="49">
        <v>1</v>
      </c>
      <c r="V137" s="49" t="s">
        <v>300</v>
      </c>
      <c r="W137">
        <v>6</v>
      </c>
      <c r="X137">
        <v>6</v>
      </c>
      <c r="Y137">
        <v>8</v>
      </c>
      <c r="Z137">
        <v>15</v>
      </c>
      <c r="AA137">
        <v>6.5000000000000002E-2</v>
      </c>
      <c r="AB137">
        <v>0.4</v>
      </c>
      <c r="AC137">
        <v>0.35</v>
      </c>
      <c r="AD137">
        <v>0.55000000000000004</v>
      </c>
      <c r="AE137">
        <v>0.3</v>
      </c>
      <c r="AF137">
        <v>30</v>
      </c>
      <c r="AG137">
        <v>19</v>
      </c>
      <c r="AH137">
        <v>0</v>
      </c>
      <c r="AI137">
        <v>0</v>
      </c>
      <c r="AJ137">
        <v>5016</v>
      </c>
      <c r="AK137" s="37">
        <f t="shared" si="53"/>
        <v>0.7</v>
      </c>
      <c r="AL137" s="49" t="str">
        <f t="shared" si="53"/>
        <v>Standard</v>
      </c>
      <c r="AM137" s="23">
        <v>0.32</v>
      </c>
      <c r="AN137" s="23">
        <v>0.25</v>
      </c>
      <c r="AO137" s="23">
        <v>0.2</v>
      </c>
      <c r="AP137" s="23">
        <v>0.5</v>
      </c>
      <c r="AQ137" s="23">
        <v>1</v>
      </c>
      <c r="AR137" s="43">
        <v>0.2</v>
      </c>
      <c r="AS137" s="23">
        <v>0.1</v>
      </c>
      <c r="AT137" s="6" t="s">
        <v>116</v>
      </c>
      <c r="AU137" s="6" t="s">
        <v>116</v>
      </c>
      <c r="AV137" s="51">
        <f t="shared" si="54"/>
        <v>1</v>
      </c>
      <c r="AW137" t="s">
        <v>79</v>
      </c>
      <c r="AX137" t="s">
        <v>121</v>
      </c>
      <c r="AY137" t="s">
        <v>39</v>
      </c>
      <c r="AZ137" t="s">
        <v>40</v>
      </c>
      <c r="BA137" t="s">
        <v>60</v>
      </c>
      <c r="BB137" t="s">
        <v>82</v>
      </c>
      <c r="BC137" t="s">
        <v>84</v>
      </c>
      <c r="BD137" t="s">
        <v>158</v>
      </c>
      <c r="BE137" t="s">
        <v>87</v>
      </c>
      <c r="BF137" t="s">
        <v>161</v>
      </c>
      <c r="BG137" t="s">
        <v>141</v>
      </c>
      <c r="BH137" s="22">
        <v>0</v>
      </c>
      <c r="BI137" s="24">
        <v>3</v>
      </c>
      <c r="BJ137" s="77" t="str">
        <f t="shared" si="55"/>
        <v>not applic.</v>
      </c>
      <c r="BK137" s="34" t="str">
        <f t="shared" si="56"/>
        <v>not compact</v>
      </c>
      <c r="BL137" s="34" t="str">
        <f t="shared" si="57"/>
        <v>not compact</v>
      </c>
      <c r="BM137" s="34" t="str">
        <f t="shared" si="58"/>
        <v>Standard</v>
      </c>
      <c r="BN137" s="34" t="str">
        <f t="shared" si="58"/>
        <v>Standard</v>
      </c>
      <c r="BO137" s="37">
        <f t="shared" ref="BO137:BP137" si="73">BO136</f>
        <v>-1</v>
      </c>
      <c r="BP137" s="37">
        <f t="shared" si="73"/>
        <v>0</v>
      </c>
      <c r="BQ137" s="37">
        <f t="shared" ref="BQ137:BS137" si="74">BQ136</f>
        <v>0</v>
      </c>
      <c r="BR137" s="37" t="s">
        <v>291</v>
      </c>
      <c r="BS137" s="37">
        <f t="shared" si="74"/>
        <v>0</v>
      </c>
      <c r="BT137" s="31" t="s">
        <v>0</v>
      </c>
    </row>
    <row r="138" spans="3:72" x14ac:dyDescent="0.25">
      <c r="C138">
        <v>11</v>
      </c>
      <c r="D138">
        <v>2013</v>
      </c>
      <c r="E138" s="37" t="str">
        <f t="shared" si="52"/>
        <v>SingleFam</v>
      </c>
      <c r="F138">
        <v>1</v>
      </c>
      <c r="G138">
        <v>2</v>
      </c>
      <c r="H138">
        <v>0.1</v>
      </c>
      <c r="I138">
        <v>375</v>
      </c>
      <c r="J138">
        <v>4</v>
      </c>
      <c r="K138">
        <v>29791</v>
      </c>
      <c r="L138">
        <v>18</v>
      </c>
      <c r="M138" s="34">
        <v>0</v>
      </c>
      <c r="N138" s="34">
        <v>19</v>
      </c>
      <c r="O138">
        <v>350</v>
      </c>
      <c r="P138">
        <v>1</v>
      </c>
      <c r="Q138">
        <v>0.57999999999999996</v>
      </c>
      <c r="R138">
        <v>0.57999999999999996</v>
      </c>
      <c r="S138">
        <v>0.57999999999999996</v>
      </c>
      <c r="T138">
        <v>5</v>
      </c>
      <c r="U138" s="49">
        <v>1</v>
      </c>
      <c r="V138" s="49" t="s">
        <v>300</v>
      </c>
      <c r="W138">
        <v>8</v>
      </c>
      <c r="X138">
        <v>8</v>
      </c>
      <c r="Y138">
        <v>8</v>
      </c>
      <c r="Z138">
        <v>15</v>
      </c>
      <c r="AA138">
        <v>6.5000000000000002E-2</v>
      </c>
      <c r="AB138">
        <v>0.4</v>
      </c>
      <c r="AC138">
        <v>0.35</v>
      </c>
      <c r="AD138">
        <v>0.55000000000000004</v>
      </c>
      <c r="AE138">
        <v>0.3</v>
      </c>
      <c r="AF138">
        <v>38</v>
      </c>
      <c r="AG138">
        <v>19</v>
      </c>
      <c r="AH138">
        <v>8</v>
      </c>
      <c r="AI138">
        <v>0</v>
      </c>
      <c r="AJ138">
        <v>5016</v>
      </c>
      <c r="AK138" s="37">
        <f t="shared" si="53"/>
        <v>0.7</v>
      </c>
      <c r="AL138" s="49" t="str">
        <f t="shared" si="53"/>
        <v>Standard</v>
      </c>
      <c r="AM138" s="23">
        <v>0.32</v>
      </c>
      <c r="AN138" s="23">
        <v>0.25</v>
      </c>
      <c r="AO138" s="23">
        <v>0.2</v>
      </c>
      <c r="AP138" s="23">
        <v>0.5</v>
      </c>
      <c r="AQ138" s="23">
        <v>1</v>
      </c>
      <c r="AR138" s="23">
        <v>0.2</v>
      </c>
      <c r="AS138" s="23">
        <v>0.1</v>
      </c>
      <c r="AT138" s="6" t="s">
        <v>116</v>
      </c>
      <c r="AU138" s="6" t="s">
        <v>116</v>
      </c>
      <c r="AV138" s="51">
        <f t="shared" si="54"/>
        <v>1</v>
      </c>
      <c r="AW138" t="s">
        <v>79</v>
      </c>
      <c r="AX138" t="s">
        <v>121</v>
      </c>
      <c r="AY138" t="s">
        <v>39</v>
      </c>
      <c r="AZ138" t="s">
        <v>40</v>
      </c>
      <c r="BA138" t="s">
        <v>59</v>
      </c>
      <c r="BB138" t="s">
        <v>82</v>
      </c>
      <c r="BC138" t="s">
        <v>84</v>
      </c>
      <c r="BD138" t="s">
        <v>157</v>
      </c>
      <c r="BE138" t="s">
        <v>87</v>
      </c>
      <c r="BF138" t="s">
        <v>160</v>
      </c>
      <c r="BG138" t="s">
        <v>141</v>
      </c>
      <c r="BH138" s="22">
        <v>0</v>
      </c>
      <c r="BI138" s="24">
        <v>3</v>
      </c>
      <c r="BJ138" s="77" t="str">
        <f t="shared" si="55"/>
        <v>not applic.</v>
      </c>
      <c r="BK138" s="34" t="str">
        <f t="shared" si="56"/>
        <v>not compact</v>
      </c>
      <c r="BL138" s="34" t="str">
        <f t="shared" si="57"/>
        <v>not compact</v>
      </c>
      <c r="BM138" s="34" t="str">
        <f t="shared" si="58"/>
        <v>Standard</v>
      </c>
      <c r="BN138" s="34" t="str">
        <f t="shared" si="58"/>
        <v>Standard</v>
      </c>
      <c r="BO138" s="37">
        <f t="shared" ref="BO138:BP138" si="75">BO137</f>
        <v>-1</v>
      </c>
      <c r="BP138" s="37">
        <f t="shared" si="75"/>
        <v>0</v>
      </c>
      <c r="BQ138" s="37">
        <f t="shared" ref="BQ138:BS138" si="76">BQ137</f>
        <v>0</v>
      </c>
      <c r="BR138" s="37" t="s">
        <v>291</v>
      </c>
      <c r="BS138" s="37">
        <f t="shared" si="76"/>
        <v>0</v>
      </c>
      <c r="BT138" s="31" t="s">
        <v>0</v>
      </c>
    </row>
    <row r="139" spans="3:72" x14ac:dyDescent="0.25">
      <c r="C139">
        <v>12</v>
      </c>
      <c r="D139">
        <v>2013</v>
      </c>
      <c r="E139" s="37" t="str">
        <f t="shared" si="52"/>
        <v>SingleFam</v>
      </c>
      <c r="F139">
        <v>1</v>
      </c>
      <c r="G139">
        <v>2</v>
      </c>
      <c r="H139">
        <v>0.1</v>
      </c>
      <c r="I139">
        <v>375</v>
      </c>
      <c r="J139">
        <v>4</v>
      </c>
      <c r="K139">
        <v>29556</v>
      </c>
      <c r="L139">
        <v>17</v>
      </c>
      <c r="M139" s="34">
        <v>0</v>
      </c>
      <c r="N139" s="34">
        <v>19</v>
      </c>
      <c r="O139">
        <v>350</v>
      </c>
      <c r="P139">
        <v>1</v>
      </c>
      <c r="Q139">
        <v>0.57999999999999996</v>
      </c>
      <c r="R139">
        <v>0.57999999999999996</v>
      </c>
      <c r="S139">
        <v>0.57999999999999996</v>
      </c>
      <c r="T139">
        <v>5</v>
      </c>
      <c r="U139" s="49">
        <v>1</v>
      </c>
      <c r="V139" s="49" t="s">
        <v>300</v>
      </c>
      <c r="W139">
        <v>6</v>
      </c>
      <c r="X139">
        <v>6</v>
      </c>
      <c r="Y139">
        <v>8</v>
      </c>
      <c r="Z139">
        <v>15</v>
      </c>
      <c r="AA139">
        <v>6.5000000000000002E-2</v>
      </c>
      <c r="AB139">
        <v>0.4</v>
      </c>
      <c r="AC139">
        <v>0.35</v>
      </c>
      <c r="AD139">
        <v>0.55000000000000004</v>
      </c>
      <c r="AE139">
        <v>0.3</v>
      </c>
      <c r="AF139">
        <v>38</v>
      </c>
      <c r="AG139">
        <v>19</v>
      </c>
      <c r="AH139">
        <v>4</v>
      </c>
      <c r="AI139">
        <v>0</v>
      </c>
      <c r="AJ139">
        <v>5016</v>
      </c>
      <c r="AK139" s="37">
        <f t="shared" si="53"/>
        <v>0.7</v>
      </c>
      <c r="AL139" s="49" t="str">
        <f t="shared" si="53"/>
        <v>Standard</v>
      </c>
      <c r="AM139" s="23">
        <v>0.32</v>
      </c>
      <c r="AN139" s="23">
        <v>0.25</v>
      </c>
      <c r="AO139" s="23">
        <v>0.2</v>
      </c>
      <c r="AP139" s="23">
        <v>0.5</v>
      </c>
      <c r="AQ139" s="23">
        <v>1</v>
      </c>
      <c r="AR139" s="23">
        <v>0.2</v>
      </c>
      <c r="AS139" s="23">
        <v>0.1</v>
      </c>
      <c r="AT139" s="6" t="s">
        <v>116</v>
      </c>
      <c r="AU139" s="6" t="s">
        <v>116</v>
      </c>
      <c r="AV139" s="51">
        <f t="shared" si="54"/>
        <v>1</v>
      </c>
      <c r="AW139" t="s">
        <v>79</v>
      </c>
      <c r="AX139" t="s">
        <v>121</v>
      </c>
      <c r="AY139" t="s">
        <v>39</v>
      </c>
      <c r="AZ139" t="s">
        <v>40</v>
      </c>
      <c r="BA139" t="s">
        <v>59</v>
      </c>
      <c r="BB139" t="s">
        <v>82</v>
      </c>
      <c r="BC139" t="s">
        <v>84</v>
      </c>
      <c r="BD139" t="s">
        <v>159</v>
      </c>
      <c r="BE139" t="s">
        <v>87</v>
      </c>
      <c r="BF139" t="s">
        <v>162</v>
      </c>
      <c r="BG139" t="s">
        <v>141</v>
      </c>
      <c r="BH139" s="22">
        <v>0</v>
      </c>
      <c r="BI139" s="24">
        <v>3</v>
      </c>
      <c r="BJ139" s="77" t="str">
        <f t="shared" si="55"/>
        <v>not applic.</v>
      </c>
      <c r="BK139" s="34" t="str">
        <f t="shared" si="56"/>
        <v>not compact</v>
      </c>
      <c r="BL139" s="34" t="str">
        <f t="shared" si="57"/>
        <v>not compact</v>
      </c>
      <c r="BM139" s="34" t="str">
        <f t="shared" si="58"/>
        <v>Standard</v>
      </c>
      <c r="BN139" s="34" t="str">
        <f t="shared" si="58"/>
        <v>Standard</v>
      </c>
      <c r="BO139" s="37">
        <f t="shared" ref="BO139:BP139" si="77">BO138</f>
        <v>-1</v>
      </c>
      <c r="BP139" s="37">
        <f t="shared" si="77"/>
        <v>0</v>
      </c>
      <c r="BQ139" s="37">
        <f t="shared" ref="BQ139:BS139" si="78">BQ138</f>
        <v>0</v>
      </c>
      <c r="BR139" s="37" t="s">
        <v>291</v>
      </c>
      <c r="BS139" s="37">
        <f t="shared" si="78"/>
        <v>0</v>
      </c>
      <c r="BT139" s="31" t="s">
        <v>0</v>
      </c>
    </row>
    <row r="140" spans="3:72" x14ac:dyDescent="0.25">
      <c r="C140">
        <v>13</v>
      </c>
      <c r="D140">
        <v>2013</v>
      </c>
      <c r="E140" s="37" t="str">
        <f t="shared" si="52"/>
        <v>SingleFam</v>
      </c>
      <c r="F140">
        <v>1</v>
      </c>
      <c r="G140">
        <v>2</v>
      </c>
      <c r="H140">
        <v>0.1</v>
      </c>
      <c r="I140">
        <v>375</v>
      </c>
      <c r="J140">
        <v>4</v>
      </c>
      <c r="K140">
        <v>29676</v>
      </c>
      <c r="L140">
        <v>17</v>
      </c>
      <c r="M140" s="34">
        <v>0</v>
      </c>
      <c r="N140" s="34">
        <v>19</v>
      </c>
      <c r="O140">
        <v>350</v>
      </c>
      <c r="P140">
        <v>1</v>
      </c>
      <c r="Q140">
        <v>0.57999999999999996</v>
      </c>
      <c r="R140">
        <v>0.57999999999999996</v>
      </c>
      <c r="S140">
        <v>0.57999999999999996</v>
      </c>
      <c r="T140">
        <v>5</v>
      </c>
      <c r="U140" s="49">
        <v>1</v>
      </c>
      <c r="V140" s="49" t="s">
        <v>300</v>
      </c>
      <c r="W140">
        <v>6</v>
      </c>
      <c r="X140">
        <v>6</v>
      </c>
      <c r="Y140">
        <v>8</v>
      </c>
      <c r="Z140">
        <v>15</v>
      </c>
      <c r="AA140">
        <v>6.5000000000000002E-2</v>
      </c>
      <c r="AB140">
        <v>0.4</v>
      </c>
      <c r="AC140">
        <v>0.35</v>
      </c>
      <c r="AD140">
        <v>0.55000000000000004</v>
      </c>
      <c r="AE140">
        <v>0.3</v>
      </c>
      <c r="AF140">
        <v>38</v>
      </c>
      <c r="AG140">
        <v>19</v>
      </c>
      <c r="AH140">
        <v>8</v>
      </c>
      <c r="AI140">
        <v>0</v>
      </c>
      <c r="AJ140">
        <v>5016</v>
      </c>
      <c r="AK140" s="37">
        <f t="shared" si="53"/>
        <v>0.7</v>
      </c>
      <c r="AL140" s="49" t="str">
        <f t="shared" si="53"/>
        <v>Standard</v>
      </c>
      <c r="AM140" s="23">
        <v>0.32</v>
      </c>
      <c r="AN140" s="23">
        <v>0.25</v>
      </c>
      <c r="AO140" s="23">
        <v>0.2</v>
      </c>
      <c r="AP140" s="23">
        <v>0.5</v>
      </c>
      <c r="AQ140" s="23">
        <v>1</v>
      </c>
      <c r="AR140" s="23">
        <v>0.2</v>
      </c>
      <c r="AS140" s="23">
        <v>0.63</v>
      </c>
      <c r="AT140" s="6" t="s">
        <v>116</v>
      </c>
      <c r="AU140" s="6" t="s">
        <v>116</v>
      </c>
      <c r="AV140" s="51">
        <f t="shared" si="54"/>
        <v>1</v>
      </c>
      <c r="AW140" t="s">
        <v>79</v>
      </c>
      <c r="AX140" t="s">
        <v>121</v>
      </c>
      <c r="AY140" t="s">
        <v>39</v>
      </c>
      <c r="AZ140" t="s">
        <v>40</v>
      </c>
      <c r="BA140" t="s">
        <v>59</v>
      </c>
      <c r="BB140" t="s">
        <v>82</v>
      </c>
      <c r="BC140" t="s">
        <v>84</v>
      </c>
      <c r="BD140" t="s">
        <v>157</v>
      </c>
      <c r="BE140" t="s">
        <v>87</v>
      </c>
      <c r="BF140" t="s">
        <v>160</v>
      </c>
      <c r="BG140" t="s">
        <v>141</v>
      </c>
      <c r="BH140" s="22">
        <v>0</v>
      </c>
      <c r="BI140" s="24">
        <v>3</v>
      </c>
      <c r="BJ140" s="77" t="str">
        <f t="shared" si="55"/>
        <v>not applic.</v>
      </c>
      <c r="BK140" s="34" t="str">
        <f t="shared" si="56"/>
        <v>not compact</v>
      </c>
      <c r="BL140" s="34" t="str">
        <f t="shared" si="57"/>
        <v>not compact</v>
      </c>
      <c r="BM140" s="34" t="str">
        <f t="shared" si="58"/>
        <v>Standard</v>
      </c>
      <c r="BN140" s="34" t="str">
        <f t="shared" si="58"/>
        <v>Standard</v>
      </c>
      <c r="BO140" s="37">
        <f t="shared" ref="BO140:BP140" si="79">BO139</f>
        <v>-1</v>
      </c>
      <c r="BP140" s="37">
        <f t="shared" si="79"/>
        <v>0</v>
      </c>
      <c r="BQ140" s="37">
        <f t="shared" ref="BQ140:BS140" si="80">BQ139</f>
        <v>0</v>
      </c>
      <c r="BR140" s="37" t="s">
        <v>291</v>
      </c>
      <c r="BS140" s="37">
        <f t="shared" si="80"/>
        <v>0</v>
      </c>
      <c r="BT140" s="31" t="s">
        <v>0</v>
      </c>
    </row>
    <row r="141" spans="3:72" x14ac:dyDescent="0.25">
      <c r="C141">
        <v>14</v>
      </c>
      <c r="D141">
        <v>2013</v>
      </c>
      <c r="E141" s="37" t="str">
        <f t="shared" si="52"/>
        <v>SingleFam</v>
      </c>
      <c r="F141">
        <v>1</v>
      </c>
      <c r="G141">
        <v>2</v>
      </c>
      <c r="H141">
        <v>0.1</v>
      </c>
      <c r="I141">
        <v>375</v>
      </c>
      <c r="J141">
        <v>4</v>
      </c>
      <c r="K141">
        <v>31969</v>
      </c>
      <c r="L141">
        <v>16</v>
      </c>
      <c r="M141" s="34">
        <v>0</v>
      </c>
      <c r="N141" s="34">
        <v>19</v>
      </c>
      <c r="O141">
        <v>350</v>
      </c>
      <c r="P141">
        <v>1</v>
      </c>
      <c r="Q141">
        <v>0.57999999999999996</v>
      </c>
      <c r="R141">
        <v>0.57999999999999996</v>
      </c>
      <c r="S141">
        <v>0.57999999999999996</v>
      </c>
      <c r="T141">
        <v>5</v>
      </c>
      <c r="U141" s="49">
        <v>1</v>
      </c>
      <c r="V141" s="49" t="s">
        <v>300</v>
      </c>
      <c r="W141">
        <v>8</v>
      </c>
      <c r="X141">
        <v>8</v>
      </c>
      <c r="Y141">
        <v>8</v>
      </c>
      <c r="Z141">
        <v>15</v>
      </c>
      <c r="AA141">
        <v>6.5000000000000002E-2</v>
      </c>
      <c r="AB141">
        <v>0.4</v>
      </c>
      <c r="AC141">
        <v>0.35</v>
      </c>
      <c r="AD141">
        <v>0.55000000000000004</v>
      </c>
      <c r="AE141">
        <v>0.3</v>
      </c>
      <c r="AF141">
        <v>38</v>
      </c>
      <c r="AG141">
        <v>19</v>
      </c>
      <c r="AH141">
        <v>8</v>
      </c>
      <c r="AI141">
        <v>0</v>
      </c>
      <c r="AJ141">
        <v>5016</v>
      </c>
      <c r="AK141" s="37">
        <f t="shared" si="53"/>
        <v>0.7</v>
      </c>
      <c r="AL141" s="49" t="str">
        <f t="shared" si="53"/>
        <v>Standard</v>
      </c>
      <c r="AM141" s="23">
        <v>0.32</v>
      </c>
      <c r="AN141" s="23">
        <v>0.25</v>
      </c>
      <c r="AO141" s="23">
        <v>0.2</v>
      </c>
      <c r="AP141" s="23">
        <v>0.5</v>
      </c>
      <c r="AQ141" s="23">
        <v>1</v>
      </c>
      <c r="AR141" s="23">
        <v>0.2</v>
      </c>
      <c r="AS141" s="23">
        <v>0.1</v>
      </c>
      <c r="AT141" s="6" t="s">
        <v>116</v>
      </c>
      <c r="AU141" s="6" t="s">
        <v>116</v>
      </c>
      <c r="AV141" s="51">
        <f t="shared" si="54"/>
        <v>1</v>
      </c>
      <c r="AW141" t="s">
        <v>79</v>
      </c>
      <c r="AX141" t="s">
        <v>121</v>
      </c>
      <c r="AY141" t="s">
        <v>39</v>
      </c>
      <c r="AZ141" t="s">
        <v>40</v>
      </c>
      <c r="BA141" t="s">
        <v>59</v>
      </c>
      <c r="BB141" t="s">
        <v>82</v>
      </c>
      <c r="BC141" t="s">
        <v>84</v>
      </c>
      <c r="BD141" t="s">
        <v>157</v>
      </c>
      <c r="BE141" t="s">
        <v>87</v>
      </c>
      <c r="BF141" t="s">
        <v>160</v>
      </c>
      <c r="BG141" t="s">
        <v>141</v>
      </c>
      <c r="BH141" s="22">
        <v>0</v>
      </c>
      <c r="BI141" s="24">
        <v>3</v>
      </c>
      <c r="BJ141" s="77" t="str">
        <f t="shared" si="55"/>
        <v>not applic.</v>
      </c>
      <c r="BK141" s="34" t="str">
        <f t="shared" si="56"/>
        <v>not compact</v>
      </c>
      <c r="BL141" s="34" t="str">
        <f t="shared" si="57"/>
        <v>not compact</v>
      </c>
      <c r="BM141" s="34" t="str">
        <f t="shared" si="58"/>
        <v>Standard</v>
      </c>
      <c r="BN141" s="34" t="str">
        <f t="shared" si="58"/>
        <v>Standard</v>
      </c>
      <c r="BO141" s="37">
        <f t="shared" ref="BO141:BP141" si="81">BO140</f>
        <v>-1</v>
      </c>
      <c r="BP141" s="37">
        <f t="shared" si="81"/>
        <v>0</v>
      </c>
      <c r="BQ141" s="37">
        <f t="shared" ref="BQ141:BS141" si="82">BQ140</f>
        <v>0</v>
      </c>
      <c r="BR141" s="37" t="s">
        <v>291</v>
      </c>
      <c r="BS141" s="37">
        <f t="shared" si="82"/>
        <v>0</v>
      </c>
      <c r="BT141" s="31" t="s">
        <v>0</v>
      </c>
    </row>
    <row r="142" spans="3:72" x14ac:dyDescent="0.25">
      <c r="C142">
        <v>15</v>
      </c>
      <c r="D142">
        <v>2013</v>
      </c>
      <c r="E142" s="37" t="str">
        <f t="shared" si="52"/>
        <v>SingleFam</v>
      </c>
      <c r="F142">
        <v>0</v>
      </c>
      <c r="G142">
        <v>0</v>
      </c>
      <c r="H142">
        <v>0.1</v>
      </c>
      <c r="I142">
        <v>375</v>
      </c>
      <c r="J142">
        <v>4</v>
      </c>
      <c r="K142">
        <v>29536</v>
      </c>
      <c r="L142">
        <v>19</v>
      </c>
      <c r="M142" s="34">
        <v>0</v>
      </c>
      <c r="N142" s="34">
        <v>19</v>
      </c>
      <c r="O142">
        <v>350</v>
      </c>
      <c r="P142">
        <v>1</v>
      </c>
      <c r="Q142">
        <v>0.57999999999999996</v>
      </c>
      <c r="R142">
        <v>0.57999999999999996</v>
      </c>
      <c r="S142">
        <v>0.57999999999999996</v>
      </c>
      <c r="T142">
        <v>5</v>
      </c>
      <c r="U142" s="49">
        <v>1</v>
      </c>
      <c r="V142" s="49" t="s">
        <v>300</v>
      </c>
      <c r="W142">
        <v>8</v>
      </c>
      <c r="X142">
        <v>8</v>
      </c>
      <c r="Y142">
        <v>8</v>
      </c>
      <c r="Z142">
        <v>15</v>
      </c>
      <c r="AA142">
        <v>6.5000000000000002E-2</v>
      </c>
      <c r="AB142">
        <v>0.4</v>
      </c>
      <c r="AC142">
        <v>0.35</v>
      </c>
      <c r="AD142">
        <v>0.55000000000000004</v>
      </c>
      <c r="AE142">
        <v>0.3</v>
      </c>
      <c r="AF142">
        <v>38</v>
      </c>
      <c r="AG142">
        <v>19</v>
      </c>
      <c r="AH142">
        <v>4</v>
      </c>
      <c r="AI142">
        <v>0</v>
      </c>
      <c r="AJ142">
        <v>5016</v>
      </c>
      <c r="AK142" s="37">
        <f t="shared" si="53"/>
        <v>0.7</v>
      </c>
      <c r="AL142" s="49" t="str">
        <f t="shared" si="53"/>
        <v>Standard</v>
      </c>
      <c r="AM142" s="23">
        <v>0.32</v>
      </c>
      <c r="AN142" s="23">
        <v>0.25</v>
      </c>
      <c r="AO142" s="23">
        <v>0.2</v>
      </c>
      <c r="AP142" s="23">
        <v>0.5</v>
      </c>
      <c r="AQ142" s="23">
        <v>1</v>
      </c>
      <c r="AR142" s="23">
        <v>0.2</v>
      </c>
      <c r="AS142" s="23">
        <v>0.63</v>
      </c>
      <c r="AT142" s="6" t="s">
        <v>116</v>
      </c>
      <c r="AU142" s="6" t="s">
        <v>116</v>
      </c>
      <c r="AV142" s="51">
        <f t="shared" si="54"/>
        <v>1</v>
      </c>
      <c r="AW142" t="s">
        <v>79</v>
      </c>
      <c r="AX142" t="s">
        <v>121</v>
      </c>
      <c r="AY142" t="s">
        <v>39</v>
      </c>
      <c r="AZ142" t="s">
        <v>40</v>
      </c>
      <c r="BA142" t="s">
        <v>59</v>
      </c>
      <c r="BB142" t="s">
        <v>82</v>
      </c>
      <c r="BC142" t="s">
        <v>84</v>
      </c>
      <c r="BD142" t="s">
        <v>159</v>
      </c>
      <c r="BE142" t="s">
        <v>87</v>
      </c>
      <c r="BF142" t="s">
        <v>162</v>
      </c>
      <c r="BG142" t="s">
        <v>141</v>
      </c>
      <c r="BH142" s="22">
        <v>0</v>
      </c>
      <c r="BI142" s="24">
        <v>3</v>
      </c>
      <c r="BJ142" s="77" t="str">
        <f t="shared" si="55"/>
        <v>not applic.</v>
      </c>
      <c r="BK142" s="34" t="str">
        <f t="shared" si="56"/>
        <v>not compact</v>
      </c>
      <c r="BL142" s="34" t="str">
        <f t="shared" si="57"/>
        <v>not compact</v>
      </c>
      <c r="BM142" s="34" t="str">
        <f t="shared" si="58"/>
        <v>Standard</v>
      </c>
      <c r="BN142" s="34" t="str">
        <f t="shared" si="58"/>
        <v>Standard</v>
      </c>
      <c r="BO142" s="37">
        <f t="shared" ref="BO142:BP142" si="83">BO141</f>
        <v>-1</v>
      </c>
      <c r="BP142" s="37">
        <f t="shared" si="83"/>
        <v>0</v>
      </c>
      <c r="BQ142" s="37">
        <f t="shared" ref="BQ142:BS142" si="84">BQ141</f>
        <v>0</v>
      </c>
      <c r="BR142" s="37" t="s">
        <v>291</v>
      </c>
      <c r="BS142" s="37">
        <f t="shared" si="84"/>
        <v>0</v>
      </c>
      <c r="BT142" s="31" t="s">
        <v>0</v>
      </c>
    </row>
    <row r="143" spans="3:72" x14ac:dyDescent="0.25">
      <c r="C143">
        <v>16</v>
      </c>
      <c r="D143">
        <v>2013</v>
      </c>
      <c r="E143" s="37" t="str">
        <f t="shared" si="52"/>
        <v>SingleFam</v>
      </c>
      <c r="F143">
        <v>0</v>
      </c>
      <c r="G143">
        <v>0</v>
      </c>
      <c r="H143">
        <v>0.1</v>
      </c>
      <c r="I143">
        <v>375</v>
      </c>
      <c r="J143">
        <v>4</v>
      </c>
      <c r="K143">
        <v>0</v>
      </c>
      <c r="L143">
        <v>0</v>
      </c>
      <c r="M143" s="34">
        <v>0</v>
      </c>
      <c r="N143" s="34">
        <v>20</v>
      </c>
      <c r="O143">
        <v>350</v>
      </c>
      <c r="P143">
        <v>0</v>
      </c>
      <c r="Q143">
        <v>0.57999999999999996</v>
      </c>
      <c r="R143">
        <v>0.57999999999999996</v>
      </c>
      <c r="S143">
        <v>0.57999999999999996</v>
      </c>
      <c r="T143">
        <v>5</v>
      </c>
      <c r="U143" s="49">
        <v>1</v>
      </c>
      <c r="V143" s="49" t="s">
        <v>300</v>
      </c>
      <c r="W143">
        <v>8</v>
      </c>
      <c r="X143">
        <v>8</v>
      </c>
      <c r="Y143">
        <v>8</v>
      </c>
      <c r="Z143">
        <v>15</v>
      </c>
      <c r="AA143">
        <v>6.5000000000000002E-2</v>
      </c>
      <c r="AB143">
        <v>0.4</v>
      </c>
      <c r="AC143">
        <v>0.35</v>
      </c>
      <c r="AD143">
        <v>0.55000000000000004</v>
      </c>
      <c r="AE143">
        <v>0.3</v>
      </c>
      <c r="AF143">
        <v>38</v>
      </c>
      <c r="AG143">
        <v>19</v>
      </c>
      <c r="AH143">
        <v>8</v>
      </c>
      <c r="AI143">
        <v>7016</v>
      </c>
      <c r="AJ143">
        <v>10016</v>
      </c>
      <c r="AK143" s="37">
        <f t="shared" si="53"/>
        <v>0.7</v>
      </c>
      <c r="AL143" s="49" t="str">
        <f t="shared" si="53"/>
        <v>Standard</v>
      </c>
      <c r="AM143" s="23">
        <v>0.32</v>
      </c>
      <c r="AN143" s="23">
        <v>0.25</v>
      </c>
      <c r="AO143" s="23">
        <v>0.2</v>
      </c>
      <c r="AP143" s="23">
        <v>0.5</v>
      </c>
      <c r="AQ143" s="23">
        <v>0</v>
      </c>
      <c r="AR143" s="23">
        <v>0.1</v>
      </c>
      <c r="AS143" s="23">
        <v>0.1</v>
      </c>
      <c r="AT143" s="6" t="s">
        <v>116</v>
      </c>
      <c r="AU143" s="6" t="s">
        <v>116</v>
      </c>
      <c r="AV143" s="51">
        <f t="shared" si="54"/>
        <v>1</v>
      </c>
      <c r="AW143" t="s">
        <v>79</v>
      </c>
      <c r="AX143" t="s">
        <v>121</v>
      </c>
      <c r="AY143" t="s">
        <v>41</v>
      </c>
      <c r="AZ143" t="s">
        <v>42</v>
      </c>
      <c r="BA143" t="s">
        <v>59</v>
      </c>
      <c r="BB143" t="s">
        <v>80</v>
      </c>
      <c r="BC143" t="s">
        <v>84</v>
      </c>
      <c r="BD143" t="s">
        <v>157</v>
      </c>
      <c r="BE143" t="s">
        <v>87</v>
      </c>
      <c r="BF143" t="s">
        <v>160</v>
      </c>
      <c r="BG143" t="s">
        <v>141</v>
      </c>
      <c r="BH143" s="22">
        <v>0</v>
      </c>
      <c r="BI143" s="24">
        <v>3</v>
      </c>
      <c r="BJ143" s="77" t="str">
        <f t="shared" si="55"/>
        <v>not applic.</v>
      </c>
      <c r="BK143" s="34" t="str">
        <f t="shared" si="56"/>
        <v>not compact</v>
      </c>
      <c r="BL143" s="34" t="str">
        <f t="shared" si="57"/>
        <v>not compact</v>
      </c>
      <c r="BM143" s="34" t="str">
        <f t="shared" si="58"/>
        <v>Standard</v>
      </c>
      <c r="BN143" s="34" t="str">
        <f t="shared" si="58"/>
        <v>Standard</v>
      </c>
      <c r="BO143" s="37">
        <f t="shared" ref="BO143:BP143" si="85">BO142</f>
        <v>-1</v>
      </c>
      <c r="BP143" s="37">
        <f t="shared" si="85"/>
        <v>0</v>
      </c>
      <c r="BQ143" s="37">
        <f t="shared" ref="BQ143:BS143" si="86">BQ142</f>
        <v>0</v>
      </c>
      <c r="BR143" s="37" t="s">
        <v>291</v>
      </c>
      <c r="BS143" s="37">
        <f t="shared" si="86"/>
        <v>0</v>
      </c>
      <c r="BT143" s="31" t="s">
        <v>0</v>
      </c>
    </row>
    <row r="144" spans="3:72" x14ac:dyDescent="0.25">
      <c r="C144">
        <v>1</v>
      </c>
      <c r="D144">
        <v>2013</v>
      </c>
      <c r="E144" s="62" t="s">
        <v>219</v>
      </c>
      <c r="F144">
        <v>0</v>
      </c>
      <c r="G144">
        <v>0</v>
      </c>
      <c r="H144">
        <v>0.1</v>
      </c>
      <c r="I144">
        <v>375</v>
      </c>
      <c r="J144">
        <v>4</v>
      </c>
      <c r="K144">
        <v>0</v>
      </c>
      <c r="L144">
        <v>0</v>
      </c>
      <c r="M144" s="34">
        <v>0</v>
      </c>
      <c r="N144" s="34">
        <v>20</v>
      </c>
      <c r="O144">
        <v>350</v>
      </c>
      <c r="P144">
        <v>0</v>
      </c>
      <c r="Q144">
        <v>0.57999999999999996</v>
      </c>
      <c r="R144">
        <v>0.57999999999999996</v>
      </c>
      <c r="S144">
        <v>0.57999999999999996</v>
      </c>
      <c r="T144">
        <v>7</v>
      </c>
      <c r="U144" s="49">
        <v>1</v>
      </c>
      <c r="V144" s="49" t="s">
        <v>300</v>
      </c>
      <c r="W144">
        <v>6</v>
      </c>
      <c r="X144">
        <v>6</v>
      </c>
      <c r="Y144">
        <v>8</v>
      </c>
      <c r="Z144">
        <v>15</v>
      </c>
      <c r="AA144">
        <v>6.5000000000000002E-2</v>
      </c>
      <c r="AB144">
        <v>0.4</v>
      </c>
      <c r="AC144">
        <v>0.35</v>
      </c>
      <c r="AD144">
        <v>0.55000000000000004</v>
      </c>
      <c r="AE144">
        <v>0.3</v>
      </c>
      <c r="AF144">
        <v>38</v>
      </c>
      <c r="AG144">
        <v>19</v>
      </c>
      <c r="AH144">
        <v>8</v>
      </c>
      <c r="AI144">
        <v>0</v>
      </c>
      <c r="AJ144">
        <v>5016</v>
      </c>
      <c r="AK144" s="23">
        <v>0.7</v>
      </c>
      <c r="AL144" s="23" t="s">
        <v>184</v>
      </c>
      <c r="AM144" s="23">
        <v>0.32</v>
      </c>
      <c r="AN144" s="23">
        <v>0.5</v>
      </c>
      <c r="AO144" s="23">
        <v>0.2</v>
      </c>
      <c r="AP144" s="23">
        <v>0.5</v>
      </c>
      <c r="AQ144" s="23">
        <v>0</v>
      </c>
      <c r="AR144" s="23">
        <v>0.1</v>
      </c>
      <c r="AS144" s="23">
        <v>0.1</v>
      </c>
      <c r="AT144" s="6" t="s">
        <v>116</v>
      </c>
      <c r="AU144" s="6" t="s">
        <v>116</v>
      </c>
      <c r="AV144" s="50">
        <v>1</v>
      </c>
      <c r="AW144" t="s">
        <v>79</v>
      </c>
      <c r="AX144" t="s">
        <v>121</v>
      </c>
      <c r="AY144" t="s">
        <v>39</v>
      </c>
      <c r="AZ144" t="s">
        <v>40</v>
      </c>
      <c r="BA144" t="s">
        <v>59</v>
      </c>
      <c r="BB144" t="s">
        <v>80</v>
      </c>
      <c r="BC144" t="s">
        <v>84</v>
      </c>
      <c r="BD144" t="s">
        <v>157</v>
      </c>
      <c r="BE144" t="s">
        <v>87</v>
      </c>
      <c r="BF144" t="s">
        <v>160</v>
      </c>
      <c r="BG144" t="s">
        <v>141</v>
      </c>
      <c r="BH144" s="22">
        <v>0</v>
      </c>
      <c r="BI144" s="24">
        <v>3</v>
      </c>
      <c r="BJ144" s="77" t="str">
        <f t="shared" si="55"/>
        <v>not applic.</v>
      </c>
      <c r="BK144" t="s">
        <v>268</v>
      </c>
      <c r="BL144" t="s">
        <v>268</v>
      </c>
      <c r="BM144" t="s">
        <v>184</v>
      </c>
      <c r="BN144" t="s">
        <v>184</v>
      </c>
      <c r="BO144" s="23">
        <v>-1</v>
      </c>
      <c r="BP144" s="23">
        <v>0</v>
      </c>
      <c r="BQ144" s="23">
        <v>0</v>
      </c>
      <c r="BR144" s="23" t="s">
        <v>291</v>
      </c>
      <c r="BS144" s="23">
        <v>0</v>
      </c>
      <c r="BT144" s="31" t="s">
        <v>0</v>
      </c>
    </row>
    <row r="145" spans="1:81" x14ac:dyDescent="0.25">
      <c r="C145">
        <v>2</v>
      </c>
      <c r="D145">
        <v>2013</v>
      </c>
      <c r="E145" s="37" t="str">
        <f t="shared" si="52"/>
        <v>MultiFam</v>
      </c>
      <c r="F145">
        <v>0</v>
      </c>
      <c r="G145">
        <v>0</v>
      </c>
      <c r="H145">
        <v>0.1</v>
      </c>
      <c r="I145">
        <v>375</v>
      </c>
      <c r="J145">
        <v>4</v>
      </c>
      <c r="K145">
        <v>0</v>
      </c>
      <c r="L145">
        <v>0</v>
      </c>
      <c r="M145" s="34">
        <v>0</v>
      </c>
      <c r="N145" s="34">
        <v>19</v>
      </c>
      <c r="O145">
        <v>350</v>
      </c>
      <c r="P145">
        <v>1</v>
      </c>
      <c r="Q145">
        <v>0.57999999999999996</v>
      </c>
      <c r="R145">
        <v>0.57999999999999996</v>
      </c>
      <c r="S145">
        <v>0.57999999999999996</v>
      </c>
      <c r="T145" s="34">
        <f>T144</f>
        <v>7</v>
      </c>
      <c r="U145" s="49">
        <v>1</v>
      </c>
      <c r="V145" s="49" t="s">
        <v>300</v>
      </c>
      <c r="W145">
        <v>6</v>
      </c>
      <c r="X145">
        <v>6</v>
      </c>
      <c r="Y145">
        <v>8</v>
      </c>
      <c r="Z145">
        <v>15</v>
      </c>
      <c r="AA145">
        <v>6.5000000000000002E-2</v>
      </c>
      <c r="AB145">
        <v>0.4</v>
      </c>
      <c r="AC145">
        <v>0.35</v>
      </c>
      <c r="AD145">
        <v>0.55000000000000004</v>
      </c>
      <c r="AE145">
        <v>0.3</v>
      </c>
      <c r="AF145">
        <v>30</v>
      </c>
      <c r="AG145">
        <v>19</v>
      </c>
      <c r="AH145">
        <v>8</v>
      </c>
      <c r="AI145">
        <v>0</v>
      </c>
      <c r="AJ145">
        <v>5016</v>
      </c>
      <c r="AK145" s="37">
        <f>AK144</f>
        <v>0.7</v>
      </c>
      <c r="AL145" s="49" t="str">
        <f>AL144</f>
        <v>Standard</v>
      </c>
      <c r="AM145" s="23">
        <v>0.32</v>
      </c>
      <c r="AN145" s="23">
        <v>0.25</v>
      </c>
      <c r="AO145" s="23">
        <v>0.2</v>
      </c>
      <c r="AP145" s="23">
        <v>0.5</v>
      </c>
      <c r="AQ145" s="23">
        <v>1</v>
      </c>
      <c r="AR145" s="23">
        <v>0.1</v>
      </c>
      <c r="AS145" s="23">
        <v>0.1</v>
      </c>
      <c r="AT145" s="6" t="s">
        <v>116</v>
      </c>
      <c r="AU145" s="6" t="s">
        <v>116</v>
      </c>
      <c r="AV145" s="51">
        <f>AV144</f>
        <v>1</v>
      </c>
      <c r="AW145" t="s">
        <v>79</v>
      </c>
      <c r="AX145" t="s">
        <v>121</v>
      </c>
      <c r="AY145" t="s">
        <v>39</v>
      </c>
      <c r="AZ145" t="s">
        <v>40</v>
      </c>
      <c r="BA145" t="s">
        <v>60</v>
      </c>
      <c r="BB145" t="s">
        <v>82</v>
      </c>
      <c r="BC145" t="s">
        <v>84</v>
      </c>
      <c r="BD145" t="s">
        <v>157</v>
      </c>
      <c r="BE145" t="s">
        <v>87</v>
      </c>
      <c r="BF145" t="s">
        <v>160</v>
      </c>
      <c r="BG145" t="s">
        <v>141</v>
      </c>
      <c r="BH145" s="22">
        <v>0</v>
      </c>
      <c r="BI145" s="24">
        <v>3</v>
      </c>
      <c r="BJ145" s="77" t="str">
        <f t="shared" si="55"/>
        <v>not applic.</v>
      </c>
      <c r="BK145" s="34" t="str">
        <f t="shared" ref="BK145:BP145" si="87">BK144</f>
        <v>not compact</v>
      </c>
      <c r="BL145" s="34" t="str">
        <f t="shared" si="87"/>
        <v>not compact</v>
      </c>
      <c r="BM145" s="34" t="str">
        <f t="shared" si="87"/>
        <v>Standard</v>
      </c>
      <c r="BN145" s="34" t="str">
        <f t="shared" si="87"/>
        <v>Standard</v>
      </c>
      <c r="BO145" s="37">
        <f t="shared" si="87"/>
        <v>-1</v>
      </c>
      <c r="BP145" s="37">
        <f t="shared" si="87"/>
        <v>0</v>
      </c>
      <c r="BQ145" s="37">
        <f t="shared" ref="BQ145:BS145" si="88">BQ144</f>
        <v>0</v>
      </c>
      <c r="BR145" s="37" t="s">
        <v>291</v>
      </c>
      <c r="BS145" s="37">
        <f t="shared" si="88"/>
        <v>0</v>
      </c>
      <c r="BT145" s="31" t="s">
        <v>0</v>
      </c>
    </row>
    <row r="146" spans="1:81" x14ac:dyDescent="0.25">
      <c r="C146">
        <v>3</v>
      </c>
      <c r="D146">
        <v>2013</v>
      </c>
      <c r="E146" s="37" t="str">
        <f t="shared" si="52"/>
        <v>MultiFam</v>
      </c>
      <c r="F146">
        <v>0</v>
      </c>
      <c r="G146">
        <v>0</v>
      </c>
      <c r="H146">
        <v>0.1</v>
      </c>
      <c r="I146">
        <v>375</v>
      </c>
      <c r="J146">
        <v>4</v>
      </c>
      <c r="K146">
        <v>0</v>
      </c>
      <c r="L146">
        <v>0</v>
      </c>
      <c r="M146" s="34">
        <v>0</v>
      </c>
      <c r="N146" s="34">
        <v>20</v>
      </c>
      <c r="O146">
        <v>350</v>
      </c>
      <c r="P146">
        <v>0</v>
      </c>
      <c r="Q146">
        <v>0.57999999999999996</v>
      </c>
      <c r="R146">
        <v>0.57999999999999996</v>
      </c>
      <c r="S146">
        <v>0.57999999999999996</v>
      </c>
      <c r="T146" s="34">
        <f t="shared" ref="T146:T159" si="89">T145</f>
        <v>7</v>
      </c>
      <c r="U146" s="49">
        <v>1</v>
      </c>
      <c r="V146" s="49" t="s">
        <v>300</v>
      </c>
      <c r="W146">
        <v>6</v>
      </c>
      <c r="X146">
        <v>6</v>
      </c>
      <c r="Y146">
        <v>8</v>
      </c>
      <c r="Z146">
        <v>15</v>
      </c>
      <c r="AA146">
        <v>6.5000000000000002E-2</v>
      </c>
      <c r="AB146">
        <v>0.4</v>
      </c>
      <c r="AC146">
        <v>0.35</v>
      </c>
      <c r="AD146">
        <v>0.55000000000000004</v>
      </c>
      <c r="AE146">
        <v>0.3</v>
      </c>
      <c r="AF146">
        <v>30</v>
      </c>
      <c r="AG146">
        <v>19</v>
      </c>
      <c r="AH146">
        <v>0</v>
      </c>
      <c r="AI146">
        <v>0</v>
      </c>
      <c r="AJ146">
        <v>5016</v>
      </c>
      <c r="AK146" s="37">
        <f t="shared" ref="AK146:AL146" si="90">AK145</f>
        <v>0.7</v>
      </c>
      <c r="AL146" s="49" t="str">
        <f t="shared" si="90"/>
        <v>Standard</v>
      </c>
      <c r="AM146" s="23">
        <v>0.32</v>
      </c>
      <c r="AN146" s="23">
        <v>0.5</v>
      </c>
      <c r="AO146" s="23">
        <v>0.2</v>
      </c>
      <c r="AP146" s="23">
        <v>0.5</v>
      </c>
      <c r="AQ146" s="23">
        <v>1</v>
      </c>
      <c r="AR146" s="23">
        <v>0.1</v>
      </c>
      <c r="AS146" s="23">
        <v>0.1</v>
      </c>
      <c r="AT146" s="6" t="s">
        <v>116</v>
      </c>
      <c r="AU146" s="6" t="s">
        <v>116</v>
      </c>
      <c r="AV146" s="51">
        <f t="shared" ref="AV146" si="91">AV145</f>
        <v>1</v>
      </c>
      <c r="AW146" t="s">
        <v>79</v>
      </c>
      <c r="AX146" t="s">
        <v>121</v>
      </c>
      <c r="AY146" t="s">
        <v>39</v>
      </c>
      <c r="AZ146" t="s">
        <v>40</v>
      </c>
      <c r="BA146" t="s">
        <v>60</v>
      </c>
      <c r="BB146" t="s">
        <v>82</v>
      </c>
      <c r="BC146" t="s">
        <v>84</v>
      </c>
      <c r="BD146" t="s">
        <v>158</v>
      </c>
      <c r="BE146" t="s">
        <v>87</v>
      </c>
      <c r="BF146" t="s">
        <v>161</v>
      </c>
      <c r="BG146" t="s">
        <v>141</v>
      </c>
      <c r="BH146" s="22">
        <v>0</v>
      </c>
      <c r="BI146" s="24">
        <v>3</v>
      </c>
      <c r="BJ146" s="77" t="str">
        <f t="shared" si="55"/>
        <v>not applic.</v>
      </c>
      <c r="BK146" s="34" t="str">
        <f t="shared" ref="BK146:BK159" si="92">BK145</f>
        <v>not compact</v>
      </c>
      <c r="BL146" s="34" t="str">
        <f t="shared" ref="BL146:BL159" si="93">BL145</f>
        <v>not compact</v>
      </c>
      <c r="BM146" s="34" t="str">
        <f t="shared" ref="BM146:BN159" si="94">BM145</f>
        <v>Standard</v>
      </c>
      <c r="BN146" s="34" t="str">
        <f t="shared" si="94"/>
        <v>Standard</v>
      </c>
      <c r="BO146" s="37">
        <f t="shared" ref="BO146:BP146" si="95">BO145</f>
        <v>-1</v>
      </c>
      <c r="BP146" s="37">
        <f t="shared" si="95"/>
        <v>0</v>
      </c>
      <c r="BQ146" s="37">
        <f t="shared" ref="BQ146:BS146" si="96">BQ145</f>
        <v>0</v>
      </c>
      <c r="BR146" s="37" t="s">
        <v>291</v>
      </c>
      <c r="BS146" s="37">
        <f t="shared" si="96"/>
        <v>0</v>
      </c>
      <c r="BT146" s="31" t="s">
        <v>0</v>
      </c>
    </row>
    <row r="147" spans="1:81" x14ac:dyDescent="0.25">
      <c r="C147">
        <v>4</v>
      </c>
      <c r="D147">
        <v>2013</v>
      </c>
      <c r="E147" s="37" t="str">
        <f t="shared" si="52"/>
        <v>MultiFam</v>
      </c>
      <c r="F147">
        <v>0</v>
      </c>
      <c r="G147">
        <v>0</v>
      </c>
      <c r="H147">
        <v>0.1</v>
      </c>
      <c r="I147">
        <v>375</v>
      </c>
      <c r="J147">
        <v>4</v>
      </c>
      <c r="K147">
        <v>0</v>
      </c>
      <c r="L147">
        <v>0</v>
      </c>
      <c r="M147" s="34">
        <v>0</v>
      </c>
      <c r="N147" s="34">
        <v>19</v>
      </c>
      <c r="O147">
        <v>350</v>
      </c>
      <c r="P147">
        <v>0</v>
      </c>
      <c r="Q147">
        <v>0.57999999999999996</v>
      </c>
      <c r="R147">
        <v>0.57999999999999996</v>
      </c>
      <c r="S147">
        <v>0.57999999999999996</v>
      </c>
      <c r="T147" s="34">
        <f t="shared" si="89"/>
        <v>7</v>
      </c>
      <c r="U147" s="49">
        <v>1</v>
      </c>
      <c r="V147" s="49" t="s">
        <v>300</v>
      </c>
      <c r="W147">
        <v>6</v>
      </c>
      <c r="X147">
        <v>6</v>
      </c>
      <c r="Y147">
        <v>8</v>
      </c>
      <c r="Z147">
        <v>15</v>
      </c>
      <c r="AA147">
        <v>6.5000000000000002E-2</v>
      </c>
      <c r="AB147">
        <v>0.4</v>
      </c>
      <c r="AC147">
        <v>0.35</v>
      </c>
      <c r="AD147">
        <v>0.55000000000000004</v>
      </c>
      <c r="AE147">
        <v>0.3</v>
      </c>
      <c r="AF147">
        <v>30</v>
      </c>
      <c r="AG147">
        <v>19</v>
      </c>
      <c r="AH147">
        <v>0</v>
      </c>
      <c r="AI147">
        <v>0</v>
      </c>
      <c r="AJ147">
        <v>5016</v>
      </c>
      <c r="AK147" s="37">
        <f t="shared" ref="AK147:AL147" si="97">AK146</f>
        <v>0.7</v>
      </c>
      <c r="AL147" s="49" t="str">
        <f t="shared" si="97"/>
        <v>Standard</v>
      </c>
      <c r="AM147" s="23">
        <v>0.32</v>
      </c>
      <c r="AN147" s="23">
        <v>0.25</v>
      </c>
      <c r="AO147" s="23">
        <v>0.2</v>
      </c>
      <c r="AP147" s="23">
        <v>0.5</v>
      </c>
      <c r="AQ147" s="23">
        <v>1</v>
      </c>
      <c r="AR147" s="23">
        <v>0.1</v>
      </c>
      <c r="AS147" s="23">
        <v>0.1</v>
      </c>
      <c r="AT147" s="6" t="s">
        <v>116</v>
      </c>
      <c r="AU147" s="6" t="s">
        <v>116</v>
      </c>
      <c r="AV147" s="51">
        <f t="shared" ref="AV147" si="98">AV146</f>
        <v>1</v>
      </c>
      <c r="AW147" t="s">
        <v>79</v>
      </c>
      <c r="AX147" t="s">
        <v>121</v>
      </c>
      <c r="AY147" t="s">
        <v>39</v>
      </c>
      <c r="AZ147" t="s">
        <v>40</v>
      </c>
      <c r="BA147" t="s">
        <v>60</v>
      </c>
      <c r="BB147" t="s">
        <v>82</v>
      </c>
      <c r="BC147" t="s">
        <v>84</v>
      </c>
      <c r="BD147" t="s">
        <v>158</v>
      </c>
      <c r="BE147" t="s">
        <v>87</v>
      </c>
      <c r="BF147" t="s">
        <v>161</v>
      </c>
      <c r="BG147" t="s">
        <v>141</v>
      </c>
      <c r="BH147" s="22">
        <v>0</v>
      </c>
      <c r="BI147" s="24">
        <v>3</v>
      </c>
      <c r="BJ147" s="77" t="str">
        <f t="shared" si="55"/>
        <v>not applic.</v>
      </c>
      <c r="BK147" s="34" t="str">
        <f t="shared" si="92"/>
        <v>not compact</v>
      </c>
      <c r="BL147" s="34" t="str">
        <f t="shared" si="93"/>
        <v>not compact</v>
      </c>
      <c r="BM147" s="34" t="str">
        <f t="shared" si="94"/>
        <v>Standard</v>
      </c>
      <c r="BN147" s="34" t="str">
        <f t="shared" si="94"/>
        <v>Standard</v>
      </c>
      <c r="BO147" s="37">
        <f t="shared" ref="BO147:BP147" si="99">BO146</f>
        <v>-1</v>
      </c>
      <c r="BP147" s="37">
        <f t="shared" si="99"/>
        <v>0</v>
      </c>
      <c r="BQ147" s="37">
        <f t="shared" ref="BQ147:BS147" si="100">BQ146</f>
        <v>0</v>
      </c>
      <c r="BR147" s="37" t="s">
        <v>291</v>
      </c>
      <c r="BS147" s="37">
        <f t="shared" si="100"/>
        <v>0</v>
      </c>
      <c r="BT147" s="31" t="s">
        <v>0</v>
      </c>
    </row>
    <row r="148" spans="1:81" x14ac:dyDescent="0.25">
      <c r="C148">
        <v>5</v>
      </c>
      <c r="D148">
        <v>2013</v>
      </c>
      <c r="E148" s="37" t="str">
        <f t="shared" si="52"/>
        <v>MultiFam</v>
      </c>
      <c r="F148">
        <v>0</v>
      </c>
      <c r="G148">
        <v>0</v>
      </c>
      <c r="H148">
        <v>0.1</v>
      </c>
      <c r="I148">
        <v>375</v>
      </c>
      <c r="J148">
        <v>4</v>
      </c>
      <c r="K148">
        <v>0</v>
      </c>
      <c r="L148">
        <v>0</v>
      </c>
      <c r="M148" s="34">
        <v>0</v>
      </c>
      <c r="N148" s="34">
        <v>20</v>
      </c>
      <c r="O148">
        <v>350</v>
      </c>
      <c r="P148">
        <v>0</v>
      </c>
      <c r="Q148">
        <v>0.57999999999999996</v>
      </c>
      <c r="R148">
        <v>0.57999999999999996</v>
      </c>
      <c r="S148">
        <v>0.57999999999999996</v>
      </c>
      <c r="T148" s="34">
        <f t="shared" si="89"/>
        <v>7</v>
      </c>
      <c r="U148" s="49">
        <v>1</v>
      </c>
      <c r="V148" s="49" t="s">
        <v>300</v>
      </c>
      <c r="W148">
        <v>6</v>
      </c>
      <c r="X148">
        <v>6</v>
      </c>
      <c r="Y148">
        <v>8</v>
      </c>
      <c r="Z148">
        <v>15</v>
      </c>
      <c r="AA148">
        <v>6.5000000000000002E-2</v>
      </c>
      <c r="AB148">
        <v>0.4</v>
      </c>
      <c r="AC148">
        <v>0.35</v>
      </c>
      <c r="AD148">
        <v>0.55000000000000004</v>
      </c>
      <c r="AE148">
        <v>0.3</v>
      </c>
      <c r="AF148">
        <v>30</v>
      </c>
      <c r="AG148">
        <v>19</v>
      </c>
      <c r="AH148">
        <v>0</v>
      </c>
      <c r="AI148">
        <v>0</v>
      </c>
      <c r="AJ148">
        <v>5016</v>
      </c>
      <c r="AK148" s="37">
        <f t="shared" ref="AK148:AL148" si="101">AK147</f>
        <v>0.7</v>
      </c>
      <c r="AL148" s="49" t="str">
        <f t="shared" si="101"/>
        <v>Standard</v>
      </c>
      <c r="AM148" s="23">
        <v>0.32</v>
      </c>
      <c r="AN148" s="23">
        <v>0.5</v>
      </c>
      <c r="AO148" s="23">
        <v>0.2</v>
      </c>
      <c r="AP148" s="23">
        <v>0.5</v>
      </c>
      <c r="AQ148" s="23">
        <v>1</v>
      </c>
      <c r="AR148" s="23">
        <v>0.1</v>
      </c>
      <c r="AS148" s="23">
        <v>0.1</v>
      </c>
      <c r="AT148" s="6" t="s">
        <v>116</v>
      </c>
      <c r="AU148" s="6" t="s">
        <v>116</v>
      </c>
      <c r="AV148" s="51">
        <f t="shared" ref="AV148" si="102">AV147</f>
        <v>1</v>
      </c>
      <c r="AW148" t="s">
        <v>79</v>
      </c>
      <c r="AX148" t="s">
        <v>121</v>
      </c>
      <c r="AY148" t="s">
        <v>39</v>
      </c>
      <c r="AZ148" t="s">
        <v>40</v>
      </c>
      <c r="BA148" t="s">
        <v>60</v>
      </c>
      <c r="BB148" t="s">
        <v>82</v>
      </c>
      <c r="BC148" t="s">
        <v>84</v>
      </c>
      <c r="BD148" t="s">
        <v>158</v>
      </c>
      <c r="BE148" t="s">
        <v>87</v>
      </c>
      <c r="BF148" t="s">
        <v>161</v>
      </c>
      <c r="BG148" t="s">
        <v>141</v>
      </c>
      <c r="BH148" s="22">
        <v>0</v>
      </c>
      <c r="BI148" s="24">
        <v>3</v>
      </c>
      <c r="BJ148" s="77" t="str">
        <f t="shared" si="55"/>
        <v>not applic.</v>
      </c>
      <c r="BK148" s="34" t="str">
        <f t="shared" si="92"/>
        <v>not compact</v>
      </c>
      <c r="BL148" s="34" t="str">
        <f t="shared" si="93"/>
        <v>not compact</v>
      </c>
      <c r="BM148" s="34" t="str">
        <f t="shared" si="94"/>
        <v>Standard</v>
      </c>
      <c r="BN148" s="34" t="str">
        <f t="shared" si="94"/>
        <v>Standard</v>
      </c>
      <c r="BO148" s="37">
        <f t="shared" ref="BO148:BP148" si="103">BO147</f>
        <v>-1</v>
      </c>
      <c r="BP148" s="37">
        <f t="shared" si="103"/>
        <v>0</v>
      </c>
      <c r="BQ148" s="37">
        <f t="shared" ref="BQ148:BS148" si="104">BQ147</f>
        <v>0</v>
      </c>
      <c r="BR148" s="37" t="s">
        <v>291</v>
      </c>
      <c r="BS148" s="37">
        <f t="shared" si="104"/>
        <v>0</v>
      </c>
      <c r="BT148" s="31" t="s">
        <v>0</v>
      </c>
    </row>
    <row r="149" spans="1:81" x14ac:dyDescent="0.25">
      <c r="C149">
        <v>6</v>
      </c>
      <c r="D149">
        <v>2013</v>
      </c>
      <c r="E149" s="37" t="str">
        <f t="shared" si="52"/>
        <v>MultiFam</v>
      </c>
      <c r="F149">
        <v>0</v>
      </c>
      <c r="G149">
        <v>0</v>
      </c>
      <c r="H149">
        <v>0.1</v>
      </c>
      <c r="I149">
        <v>375</v>
      </c>
      <c r="J149">
        <v>4</v>
      </c>
      <c r="K149">
        <v>0</v>
      </c>
      <c r="L149">
        <v>0</v>
      </c>
      <c r="M149" s="34">
        <v>0</v>
      </c>
      <c r="N149" s="34">
        <v>20</v>
      </c>
      <c r="O149">
        <v>350</v>
      </c>
      <c r="P149">
        <v>0</v>
      </c>
      <c r="Q149">
        <v>0.57999999999999996</v>
      </c>
      <c r="R149">
        <v>0.57999999999999996</v>
      </c>
      <c r="S149">
        <v>0.57999999999999996</v>
      </c>
      <c r="T149" s="34">
        <f t="shared" si="89"/>
        <v>7</v>
      </c>
      <c r="U149" s="49">
        <v>1</v>
      </c>
      <c r="V149" s="49" t="s">
        <v>300</v>
      </c>
      <c r="W149">
        <v>6</v>
      </c>
      <c r="X149">
        <v>6</v>
      </c>
      <c r="Y149">
        <v>8</v>
      </c>
      <c r="Z149">
        <v>15</v>
      </c>
      <c r="AA149">
        <v>6.5000000000000002E-2</v>
      </c>
      <c r="AB149">
        <v>0.4</v>
      </c>
      <c r="AC149">
        <v>0.35</v>
      </c>
      <c r="AD149">
        <v>0.55000000000000004</v>
      </c>
      <c r="AE149">
        <v>0.3</v>
      </c>
      <c r="AF149">
        <v>30</v>
      </c>
      <c r="AG149">
        <v>19</v>
      </c>
      <c r="AH149">
        <v>0</v>
      </c>
      <c r="AI149">
        <v>0</v>
      </c>
      <c r="AJ149">
        <v>5016</v>
      </c>
      <c r="AK149" s="37">
        <f t="shared" ref="AK149:AL149" si="105">AK148</f>
        <v>0.7</v>
      </c>
      <c r="AL149" s="49" t="str">
        <f t="shared" si="105"/>
        <v>Standard</v>
      </c>
      <c r="AM149" s="23">
        <v>0.32</v>
      </c>
      <c r="AN149" s="23">
        <v>0.25</v>
      </c>
      <c r="AO149" s="23">
        <v>0.2</v>
      </c>
      <c r="AP149" s="23">
        <v>0.5</v>
      </c>
      <c r="AQ149" s="23">
        <v>1</v>
      </c>
      <c r="AR149" s="23">
        <v>0.1</v>
      </c>
      <c r="AS149" s="23">
        <v>0.1</v>
      </c>
      <c r="AT149" s="6" t="s">
        <v>116</v>
      </c>
      <c r="AU149" s="6" t="s">
        <v>116</v>
      </c>
      <c r="AV149" s="51">
        <f t="shared" ref="AV149" si="106">AV148</f>
        <v>1</v>
      </c>
      <c r="AW149" t="s">
        <v>79</v>
      </c>
      <c r="AX149" t="s">
        <v>121</v>
      </c>
      <c r="AY149" t="s">
        <v>39</v>
      </c>
      <c r="AZ149" t="s">
        <v>40</v>
      </c>
      <c r="BA149" t="s">
        <v>60</v>
      </c>
      <c r="BB149" t="s">
        <v>82</v>
      </c>
      <c r="BC149" t="s">
        <v>84</v>
      </c>
      <c r="BD149" t="s">
        <v>158</v>
      </c>
      <c r="BE149" t="s">
        <v>87</v>
      </c>
      <c r="BF149" t="s">
        <v>161</v>
      </c>
      <c r="BG149" t="s">
        <v>141</v>
      </c>
      <c r="BH149" s="22">
        <v>0</v>
      </c>
      <c r="BI149" s="24">
        <v>3</v>
      </c>
      <c r="BJ149" s="77" t="str">
        <f t="shared" si="55"/>
        <v>not applic.</v>
      </c>
      <c r="BK149" s="34" t="str">
        <f t="shared" si="92"/>
        <v>not compact</v>
      </c>
      <c r="BL149" s="34" t="str">
        <f t="shared" si="93"/>
        <v>not compact</v>
      </c>
      <c r="BM149" s="34" t="str">
        <f t="shared" si="94"/>
        <v>Standard</v>
      </c>
      <c r="BN149" s="34" t="str">
        <f t="shared" si="94"/>
        <v>Standard</v>
      </c>
      <c r="BO149" s="37">
        <f t="shared" ref="BO149:BP149" si="107">BO148</f>
        <v>-1</v>
      </c>
      <c r="BP149" s="37">
        <f t="shared" si="107"/>
        <v>0</v>
      </c>
      <c r="BQ149" s="37">
        <f t="shared" ref="BQ149:BS149" si="108">BQ148</f>
        <v>0</v>
      </c>
      <c r="BR149" s="37" t="s">
        <v>291</v>
      </c>
      <c r="BS149" s="37">
        <f t="shared" si="108"/>
        <v>0</v>
      </c>
      <c r="BT149" s="31" t="s">
        <v>0</v>
      </c>
    </row>
    <row r="150" spans="1:81" x14ac:dyDescent="0.25">
      <c r="C150">
        <v>7</v>
      </c>
      <c r="D150">
        <v>2013</v>
      </c>
      <c r="E150" s="37" t="str">
        <f t="shared" si="52"/>
        <v>MultiFam</v>
      </c>
      <c r="F150">
        <v>0</v>
      </c>
      <c r="G150">
        <v>0</v>
      </c>
      <c r="H150">
        <v>0.1</v>
      </c>
      <c r="I150">
        <v>375</v>
      </c>
      <c r="J150">
        <v>4</v>
      </c>
      <c r="K150">
        <v>0</v>
      </c>
      <c r="L150">
        <v>0</v>
      </c>
      <c r="M150" s="34">
        <v>0</v>
      </c>
      <c r="N150" s="34">
        <v>20</v>
      </c>
      <c r="O150">
        <v>350</v>
      </c>
      <c r="P150">
        <v>0</v>
      </c>
      <c r="Q150">
        <v>0.57999999999999996</v>
      </c>
      <c r="R150">
        <v>0.57999999999999996</v>
      </c>
      <c r="S150">
        <v>0.57999999999999996</v>
      </c>
      <c r="T150" s="34">
        <f t="shared" si="89"/>
        <v>7</v>
      </c>
      <c r="U150" s="49">
        <v>1</v>
      </c>
      <c r="V150" s="49" t="s">
        <v>300</v>
      </c>
      <c r="W150">
        <v>6</v>
      </c>
      <c r="X150">
        <v>6</v>
      </c>
      <c r="Y150">
        <v>8</v>
      </c>
      <c r="Z150">
        <v>15</v>
      </c>
      <c r="AA150">
        <v>6.5000000000000002E-2</v>
      </c>
      <c r="AB150">
        <v>0.4</v>
      </c>
      <c r="AC150">
        <v>0.35</v>
      </c>
      <c r="AD150">
        <v>0.55000000000000004</v>
      </c>
      <c r="AE150">
        <v>0.3</v>
      </c>
      <c r="AF150">
        <v>30</v>
      </c>
      <c r="AG150">
        <v>19</v>
      </c>
      <c r="AH150">
        <v>0</v>
      </c>
      <c r="AI150">
        <v>0</v>
      </c>
      <c r="AJ150">
        <v>5016</v>
      </c>
      <c r="AK150" s="37">
        <f t="shared" ref="AK150:AL150" si="109">AK149</f>
        <v>0.7</v>
      </c>
      <c r="AL150" s="49" t="str">
        <f t="shared" si="109"/>
        <v>Standard</v>
      </c>
      <c r="AM150" s="23">
        <v>0.32</v>
      </c>
      <c r="AN150" s="23">
        <v>0.25</v>
      </c>
      <c r="AO150" s="23">
        <v>0.2</v>
      </c>
      <c r="AP150" s="23">
        <v>0.5</v>
      </c>
      <c r="AQ150" s="23">
        <v>1</v>
      </c>
      <c r="AR150" s="23">
        <v>0.1</v>
      </c>
      <c r="AS150" s="23">
        <v>0.1</v>
      </c>
      <c r="AT150" s="6" t="s">
        <v>116</v>
      </c>
      <c r="AU150" s="6" t="s">
        <v>116</v>
      </c>
      <c r="AV150" s="51">
        <f t="shared" ref="AV150" si="110">AV149</f>
        <v>1</v>
      </c>
      <c r="AW150" t="s">
        <v>79</v>
      </c>
      <c r="AX150" t="s">
        <v>121</v>
      </c>
      <c r="AY150" t="s">
        <v>39</v>
      </c>
      <c r="AZ150" t="s">
        <v>40</v>
      </c>
      <c r="BA150" t="s">
        <v>60</v>
      </c>
      <c r="BB150" t="s">
        <v>82</v>
      </c>
      <c r="BC150" t="s">
        <v>84</v>
      </c>
      <c r="BD150" t="s">
        <v>158</v>
      </c>
      <c r="BE150" t="s">
        <v>87</v>
      </c>
      <c r="BF150" t="s">
        <v>161</v>
      </c>
      <c r="BG150" t="s">
        <v>141</v>
      </c>
      <c r="BH150" s="22">
        <v>0</v>
      </c>
      <c r="BI150" s="24">
        <v>3</v>
      </c>
      <c r="BJ150" s="77" t="str">
        <f t="shared" si="55"/>
        <v>not applic.</v>
      </c>
      <c r="BK150" s="34" t="str">
        <f t="shared" si="92"/>
        <v>not compact</v>
      </c>
      <c r="BL150" s="34" t="str">
        <f t="shared" si="93"/>
        <v>not compact</v>
      </c>
      <c r="BM150" s="34" t="str">
        <f t="shared" si="94"/>
        <v>Standard</v>
      </c>
      <c r="BN150" s="34" t="str">
        <f t="shared" si="94"/>
        <v>Standard</v>
      </c>
      <c r="BO150" s="37">
        <f t="shared" ref="BO150:BP150" si="111">BO149</f>
        <v>-1</v>
      </c>
      <c r="BP150" s="37">
        <f t="shared" si="111"/>
        <v>0</v>
      </c>
      <c r="BQ150" s="37">
        <f t="shared" ref="BQ150:BS150" si="112">BQ149</f>
        <v>0</v>
      </c>
      <c r="BR150" s="37" t="s">
        <v>291</v>
      </c>
      <c r="BS150" s="37">
        <f t="shared" si="112"/>
        <v>0</v>
      </c>
      <c r="BT150" s="31" t="s">
        <v>0</v>
      </c>
    </row>
    <row r="151" spans="1:81" x14ac:dyDescent="0.25">
      <c r="C151">
        <v>8</v>
      </c>
      <c r="D151">
        <v>2013</v>
      </c>
      <c r="E151" s="37" t="str">
        <f t="shared" si="52"/>
        <v>MultiFam</v>
      </c>
      <c r="F151">
        <v>1</v>
      </c>
      <c r="G151">
        <v>2</v>
      </c>
      <c r="H151">
        <v>0.1</v>
      </c>
      <c r="I151">
        <v>375</v>
      </c>
      <c r="J151">
        <v>4</v>
      </c>
      <c r="K151">
        <v>0</v>
      </c>
      <c r="L151">
        <v>0</v>
      </c>
      <c r="M151" s="34">
        <v>0</v>
      </c>
      <c r="N151" s="34">
        <v>19</v>
      </c>
      <c r="O151">
        <v>350</v>
      </c>
      <c r="P151">
        <v>1</v>
      </c>
      <c r="Q151">
        <v>0.57999999999999996</v>
      </c>
      <c r="R151">
        <v>0.57999999999999996</v>
      </c>
      <c r="S151">
        <v>0.57999999999999996</v>
      </c>
      <c r="T151" s="34">
        <f t="shared" si="89"/>
        <v>7</v>
      </c>
      <c r="U151" s="49">
        <v>1</v>
      </c>
      <c r="V151" s="49" t="s">
        <v>300</v>
      </c>
      <c r="W151">
        <v>6</v>
      </c>
      <c r="X151">
        <v>6</v>
      </c>
      <c r="Y151">
        <v>8</v>
      </c>
      <c r="Z151">
        <v>15</v>
      </c>
      <c r="AA151">
        <v>6.5000000000000002E-2</v>
      </c>
      <c r="AB151">
        <v>0.4</v>
      </c>
      <c r="AC151">
        <v>0.35</v>
      </c>
      <c r="AD151">
        <v>0.55000000000000004</v>
      </c>
      <c r="AE151">
        <v>0.3</v>
      </c>
      <c r="AF151">
        <v>30</v>
      </c>
      <c r="AG151">
        <v>19</v>
      </c>
      <c r="AH151">
        <v>0</v>
      </c>
      <c r="AI151">
        <v>0</v>
      </c>
      <c r="AJ151">
        <v>5016</v>
      </c>
      <c r="AK151" s="37">
        <f t="shared" ref="AK151:AL151" si="113">AK150</f>
        <v>0.7</v>
      </c>
      <c r="AL151" s="49" t="str">
        <f t="shared" si="113"/>
        <v>Standard</v>
      </c>
      <c r="AM151" s="23">
        <v>0.32</v>
      </c>
      <c r="AN151" s="23">
        <v>0.25</v>
      </c>
      <c r="AO151" s="23">
        <v>0.2</v>
      </c>
      <c r="AP151" s="23">
        <v>0.5</v>
      </c>
      <c r="AQ151" s="23">
        <v>1</v>
      </c>
      <c r="AR151" s="23">
        <v>0.1</v>
      </c>
      <c r="AS151" s="23">
        <v>0.1</v>
      </c>
      <c r="AT151" s="6" t="s">
        <v>116</v>
      </c>
      <c r="AU151" s="6" t="s">
        <v>116</v>
      </c>
      <c r="AV151" s="51">
        <f t="shared" ref="AV151" si="114">AV150</f>
        <v>1</v>
      </c>
      <c r="AW151" t="s">
        <v>79</v>
      </c>
      <c r="AX151" t="s">
        <v>121</v>
      </c>
      <c r="AY151" t="s">
        <v>39</v>
      </c>
      <c r="AZ151" t="s">
        <v>40</v>
      </c>
      <c r="BA151" t="s">
        <v>60</v>
      </c>
      <c r="BB151" t="s">
        <v>82</v>
      </c>
      <c r="BC151" t="s">
        <v>84</v>
      </c>
      <c r="BD151" t="s">
        <v>158</v>
      </c>
      <c r="BE151" t="s">
        <v>87</v>
      </c>
      <c r="BF151" t="s">
        <v>161</v>
      </c>
      <c r="BG151" t="s">
        <v>141</v>
      </c>
      <c r="BH151" s="22">
        <v>0</v>
      </c>
      <c r="BI151" s="24">
        <v>3</v>
      </c>
      <c r="BJ151" s="77" t="str">
        <f t="shared" si="55"/>
        <v>not applic.</v>
      </c>
      <c r="BK151" s="34" t="str">
        <f t="shared" si="92"/>
        <v>not compact</v>
      </c>
      <c r="BL151" s="34" t="str">
        <f t="shared" si="93"/>
        <v>not compact</v>
      </c>
      <c r="BM151" s="34" t="str">
        <f t="shared" si="94"/>
        <v>Standard</v>
      </c>
      <c r="BN151" s="34" t="str">
        <f t="shared" si="94"/>
        <v>Standard</v>
      </c>
      <c r="BO151" s="37">
        <f t="shared" ref="BO151:BP151" si="115">BO150</f>
        <v>-1</v>
      </c>
      <c r="BP151" s="37">
        <f t="shared" si="115"/>
        <v>0</v>
      </c>
      <c r="BQ151" s="37">
        <f t="shared" ref="BQ151:BS151" si="116">BQ150</f>
        <v>0</v>
      </c>
      <c r="BR151" s="37" t="s">
        <v>291</v>
      </c>
      <c r="BS151" s="37">
        <f t="shared" si="116"/>
        <v>0</v>
      </c>
      <c r="BT151" s="31" t="s">
        <v>0</v>
      </c>
    </row>
    <row r="152" spans="1:81" x14ac:dyDescent="0.25">
      <c r="C152">
        <v>9</v>
      </c>
      <c r="D152">
        <v>2013</v>
      </c>
      <c r="E152" s="37" t="str">
        <f t="shared" si="52"/>
        <v>MultiFam</v>
      </c>
      <c r="F152">
        <v>1</v>
      </c>
      <c r="G152">
        <v>2</v>
      </c>
      <c r="H152">
        <v>0.1</v>
      </c>
      <c r="I152">
        <v>375</v>
      </c>
      <c r="J152">
        <v>4</v>
      </c>
      <c r="K152">
        <v>30269</v>
      </c>
      <c r="L152">
        <v>13</v>
      </c>
      <c r="M152" s="34">
        <v>0</v>
      </c>
      <c r="N152" s="34">
        <v>19</v>
      </c>
      <c r="O152">
        <v>350</v>
      </c>
      <c r="P152">
        <v>1</v>
      </c>
      <c r="Q152">
        <v>0.57999999999999996</v>
      </c>
      <c r="R152">
        <v>0.57999999999999996</v>
      </c>
      <c r="S152">
        <v>0.57999999999999996</v>
      </c>
      <c r="T152" s="34">
        <f t="shared" si="89"/>
        <v>7</v>
      </c>
      <c r="U152" s="49">
        <v>1</v>
      </c>
      <c r="V152" s="49" t="s">
        <v>300</v>
      </c>
      <c r="W152">
        <v>6</v>
      </c>
      <c r="X152">
        <v>6</v>
      </c>
      <c r="Y152">
        <v>8</v>
      </c>
      <c r="Z152">
        <v>15</v>
      </c>
      <c r="AA152">
        <v>6.5000000000000002E-2</v>
      </c>
      <c r="AB152">
        <v>0.4</v>
      </c>
      <c r="AC152">
        <v>0.35</v>
      </c>
      <c r="AD152">
        <v>0.55000000000000004</v>
      </c>
      <c r="AE152">
        <v>0.3</v>
      </c>
      <c r="AF152">
        <v>30</v>
      </c>
      <c r="AG152">
        <v>19</v>
      </c>
      <c r="AH152">
        <v>0</v>
      </c>
      <c r="AI152">
        <v>0</v>
      </c>
      <c r="AJ152">
        <v>5016</v>
      </c>
      <c r="AK152" s="37">
        <f t="shared" ref="AK152:AL152" si="117">AK151</f>
        <v>0.7</v>
      </c>
      <c r="AL152" s="49" t="str">
        <f t="shared" si="117"/>
        <v>Standard</v>
      </c>
      <c r="AM152" s="23">
        <v>0.32</v>
      </c>
      <c r="AN152" s="23">
        <v>0.25</v>
      </c>
      <c r="AO152" s="23">
        <v>0.2</v>
      </c>
      <c r="AP152" s="23">
        <v>0.5</v>
      </c>
      <c r="AQ152" s="23">
        <v>1</v>
      </c>
      <c r="AR152" s="23">
        <v>0.1</v>
      </c>
      <c r="AS152" s="23">
        <v>0.1</v>
      </c>
      <c r="AT152" s="6" t="s">
        <v>116</v>
      </c>
      <c r="AU152" s="6" t="s">
        <v>116</v>
      </c>
      <c r="AV152" s="51">
        <f t="shared" ref="AV152" si="118">AV151</f>
        <v>1</v>
      </c>
      <c r="AW152" t="s">
        <v>79</v>
      </c>
      <c r="AX152" t="s">
        <v>121</v>
      </c>
      <c r="AY152" t="s">
        <v>39</v>
      </c>
      <c r="AZ152" t="s">
        <v>40</v>
      </c>
      <c r="BA152" t="s">
        <v>60</v>
      </c>
      <c r="BB152" t="s">
        <v>82</v>
      </c>
      <c r="BC152" t="s">
        <v>84</v>
      </c>
      <c r="BD152" t="s">
        <v>158</v>
      </c>
      <c r="BE152" t="s">
        <v>87</v>
      </c>
      <c r="BF152" t="s">
        <v>161</v>
      </c>
      <c r="BG152" t="s">
        <v>141</v>
      </c>
      <c r="BH152" s="22">
        <v>0</v>
      </c>
      <c r="BI152" s="24">
        <v>3</v>
      </c>
      <c r="BJ152" s="77" t="str">
        <f t="shared" si="55"/>
        <v>not applic.</v>
      </c>
      <c r="BK152" s="34" t="str">
        <f t="shared" si="92"/>
        <v>not compact</v>
      </c>
      <c r="BL152" s="34" t="str">
        <f t="shared" si="93"/>
        <v>not compact</v>
      </c>
      <c r="BM152" s="34" t="str">
        <f t="shared" si="94"/>
        <v>Standard</v>
      </c>
      <c r="BN152" s="34" t="str">
        <f t="shared" si="94"/>
        <v>Standard</v>
      </c>
      <c r="BO152" s="37">
        <f t="shared" ref="BO152:BP152" si="119">BO151</f>
        <v>-1</v>
      </c>
      <c r="BP152" s="37">
        <f t="shared" si="119"/>
        <v>0</v>
      </c>
      <c r="BQ152" s="37">
        <f t="shared" ref="BQ152:BS152" si="120">BQ151</f>
        <v>0</v>
      </c>
      <c r="BR152" s="37" t="s">
        <v>291</v>
      </c>
      <c r="BS152" s="37">
        <f t="shared" si="120"/>
        <v>0</v>
      </c>
      <c r="BT152" s="31" t="s">
        <v>0</v>
      </c>
    </row>
    <row r="153" spans="1:81" x14ac:dyDescent="0.25">
      <c r="C153">
        <v>10</v>
      </c>
      <c r="D153">
        <v>2013</v>
      </c>
      <c r="E153" s="37" t="str">
        <f t="shared" si="52"/>
        <v>MultiFam</v>
      </c>
      <c r="F153">
        <v>1</v>
      </c>
      <c r="G153">
        <v>2</v>
      </c>
      <c r="H153">
        <v>0.1</v>
      </c>
      <c r="I153">
        <v>375</v>
      </c>
      <c r="J153">
        <v>4</v>
      </c>
      <c r="K153">
        <v>30342</v>
      </c>
      <c r="L153">
        <v>15</v>
      </c>
      <c r="M153" s="34">
        <v>0</v>
      </c>
      <c r="N153" s="34">
        <v>19</v>
      </c>
      <c r="O153">
        <v>350</v>
      </c>
      <c r="P153">
        <v>1</v>
      </c>
      <c r="Q153">
        <v>0.57999999999999996</v>
      </c>
      <c r="R153">
        <v>0.57999999999999996</v>
      </c>
      <c r="S153">
        <v>0.57999999999999996</v>
      </c>
      <c r="T153" s="34">
        <f t="shared" si="89"/>
        <v>7</v>
      </c>
      <c r="U153" s="49">
        <v>1</v>
      </c>
      <c r="V153" s="49" t="s">
        <v>300</v>
      </c>
      <c r="W153">
        <v>6</v>
      </c>
      <c r="X153">
        <v>6</v>
      </c>
      <c r="Y153">
        <v>8</v>
      </c>
      <c r="Z153">
        <v>15</v>
      </c>
      <c r="AA153">
        <v>6.5000000000000002E-2</v>
      </c>
      <c r="AB153">
        <v>0.4</v>
      </c>
      <c r="AC153">
        <v>0.35</v>
      </c>
      <c r="AD153">
        <v>0.55000000000000004</v>
      </c>
      <c r="AE153">
        <v>0.3</v>
      </c>
      <c r="AF153">
        <v>30</v>
      </c>
      <c r="AG153">
        <v>19</v>
      </c>
      <c r="AH153">
        <v>0</v>
      </c>
      <c r="AI153">
        <v>0</v>
      </c>
      <c r="AJ153">
        <v>5016</v>
      </c>
      <c r="AK153" s="37">
        <f t="shared" ref="AK153:AL153" si="121">AK152</f>
        <v>0.7</v>
      </c>
      <c r="AL153" s="49" t="str">
        <f t="shared" si="121"/>
        <v>Standard</v>
      </c>
      <c r="AM153" s="23">
        <v>0.32</v>
      </c>
      <c r="AN153" s="23">
        <v>0.25</v>
      </c>
      <c r="AO153" s="23">
        <v>0.2</v>
      </c>
      <c r="AP153" s="23">
        <v>0.5</v>
      </c>
      <c r="AQ153" s="23">
        <v>1</v>
      </c>
      <c r="AR153" s="43">
        <v>0.2</v>
      </c>
      <c r="AS153" s="23">
        <v>0.1</v>
      </c>
      <c r="AT153" s="6" t="s">
        <v>116</v>
      </c>
      <c r="AU153" s="6" t="s">
        <v>116</v>
      </c>
      <c r="AV153" s="51">
        <f t="shared" ref="AV153" si="122">AV152</f>
        <v>1</v>
      </c>
      <c r="AW153" t="s">
        <v>79</v>
      </c>
      <c r="AX153" t="s">
        <v>121</v>
      </c>
      <c r="AY153" t="s">
        <v>39</v>
      </c>
      <c r="AZ153" t="s">
        <v>40</v>
      </c>
      <c r="BA153" t="s">
        <v>60</v>
      </c>
      <c r="BB153" t="s">
        <v>82</v>
      </c>
      <c r="BC153" t="s">
        <v>84</v>
      </c>
      <c r="BD153" t="s">
        <v>158</v>
      </c>
      <c r="BE153" t="s">
        <v>87</v>
      </c>
      <c r="BF153" t="s">
        <v>161</v>
      </c>
      <c r="BG153" t="s">
        <v>141</v>
      </c>
      <c r="BH153" s="22">
        <v>0</v>
      </c>
      <c r="BI153" s="24">
        <v>3</v>
      </c>
      <c r="BJ153" s="77" t="str">
        <f t="shared" si="55"/>
        <v>not applic.</v>
      </c>
      <c r="BK153" s="34" t="str">
        <f t="shared" si="92"/>
        <v>not compact</v>
      </c>
      <c r="BL153" s="34" t="str">
        <f t="shared" si="93"/>
        <v>not compact</v>
      </c>
      <c r="BM153" s="34" t="str">
        <f t="shared" si="94"/>
        <v>Standard</v>
      </c>
      <c r="BN153" s="34" t="str">
        <f t="shared" si="94"/>
        <v>Standard</v>
      </c>
      <c r="BO153" s="37">
        <f t="shared" ref="BO153:BP153" si="123">BO152</f>
        <v>-1</v>
      </c>
      <c r="BP153" s="37">
        <f t="shared" si="123"/>
        <v>0</v>
      </c>
      <c r="BQ153" s="37">
        <f t="shared" ref="BQ153:BS153" si="124">BQ152</f>
        <v>0</v>
      </c>
      <c r="BR153" s="37" t="s">
        <v>291</v>
      </c>
      <c r="BS153" s="37">
        <f t="shared" si="124"/>
        <v>0</v>
      </c>
      <c r="BT153" s="31" t="s">
        <v>0</v>
      </c>
    </row>
    <row r="154" spans="1:81" x14ac:dyDescent="0.25">
      <c r="C154">
        <v>11</v>
      </c>
      <c r="D154">
        <v>2013</v>
      </c>
      <c r="E154" s="37" t="str">
        <f t="shared" si="52"/>
        <v>MultiFam</v>
      </c>
      <c r="F154">
        <v>1</v>
      </c>
      <c r="G154">
        <v>2</v>
      </c>
      <c r="H154">
        <v>0.1</v>
      </c>
      <c r="I154">
        <v>375</v>
      </c>
      <c r="J154">
        <v>4</v>
      </c>
      <c r="K154">
        <v>29791</v>
      </c>
      <c r="L154">
        <v>18</v>
      </c>
      <c r="M154" s="34">
        <v>0</v>
      </c>
      <c r="N154" s="34">
        <v>19</v>
      </c>
      <c r="O154">
        <v>350</v>
      </c>
      <c r="P154">
        <v>1</v>
      </c>
      <c r="Q154">
        <v>0.57999999999999996</v>
      </c>
      <c r="R154">
        <v>0.57999999999999996</v>
      </c>
      <c r="S154">
        <v>0.57999999999999996</v>
      </c>
      <c r="T154" s="34">
        <f t="shared" si="89"/>
        <v>7</v>
      </c>
      <c r="U154" s="49">
        <v>1</v>
      </c>
      <c r="V154" s="49" t="s">
        <v>300</v>
      </c>
      <c r="W154">
        <v>8</v>
      </c>
      <c r="X154">
        <v>8</v>
      </c>
      <c r="Y154">
        <v>8</v>
      </c>
      <c r="Z154">
        <v>15</v>
      </c>
      <c r="AA154">
        <v>6.5000000000000002E-2</v>
      </c>
      <c r="AB154">
        <v>0.4</v>
      </c>
      <c r="AC154">
        <v>0.35</v>
      </c>
      <c r="AD154">
        <v>0.55000000000000004</v>
      </c>
      <c r="AE154">
        <v>0.3</v>
      </c>
      <c r="AF154">
        <v>38</v>
      </c>
      <c r="AG154">
        <v>19</v>
      </c>
      <c r="AH154">
        <v>8</v>
      </c>
      <c r="AI154">
        <v>0</v>
      </c>
      <c r="AJ154">
        <v>5016</v>
      </c>
      <c r="AK154" s="37">
        <f t="shared" ref="AK154:AL154" si="125">AK153</f>
        <v>0.7</v>
      </c>
      <c r="AL154" s="49" t="str">
        <f t="shared" si="125"/>
        <v>Standard</v>
      </c>
      <c r="AM154" s="23">
        <v>0.32</v>
      </c>
      <c r="AN154" s="23">
        <v>0.25</v>
      </c>
      <c r="AO154" s="23">
        <v>0.2</v>
      </c>
      <c r="AP154" s="23">
        <v>0.5</v>
      </c>
      <c r="AQ154" s="23">
        <v>1</v>
      </c>
      <c r="AR154" s="23">
        <v>0.2</v>
      </c>
      <c r="AS154" s="23">
        <v>0.1</v>
      </c>
      <c r="AT154" s="6" t="s">
        <v>116</v>
      </c>
      <c r="AU154" s="6" t="s">
        <v>116</v>
      </c>
      <c r="AV154" s="51">
        <f t="shared" ref="AV154" si="126">AV153</f>
        <v>1</v>
      </c>
      <c r="AW154" t="s">
        <v>79</v>
      </c>
      <c r="AX154" t="s">
        <v>121</v>
      </c>
      <c r="AY154" t="s">
        <v>39</v>
      </c>
      <c r="AZ154" t="s">
        <v>40</v>
      </c>
      <c r="BA154" t="s">
        <v>59</v>
      </c>
      <c r="BB154" t="s">
        <v>82</v>
      </c>
      <c r="BC154" t="s">
        <v>84</v>
      </c>
      <c r="BD154" t="s">
        <v>157</v>
      </c>
      <c r="BE154" t="s">
        <v>87</v>
      </c>
      <c r="BF154" t="s">
        <v>160</v>
      </c>
      <c r="BG154" t="s">
        <v>141</v>
      </c>
      <c r="BH154" s="22">
        <v>0</v>
      </c>
      <c r="BI154" s="24">
        <v>3</v>
      </c>
      <c r="BJ154" s="77" t="str">
        <f t="shared" si="55"/>
        <v>not applic.</v>
      </c>
      <c r="BK154" s="34" t="str">
        <f t="shared" si="92"/>
        <v>not compact</v>
      </c>
      <c r="BL154" s="34" t="str">
        <f t="shared" si="93"/>
        <v>not compact</v>
      </c>
      <c r="BM154" s="34" t="str">
        <f t="shared" si="94"/>
        <v>Standard</v>
      </c>
      <c r="BN154" s="34" t="str">
        <f t="shared" si="94"/>
        <v>Standard</v>
      </c>
      <c r="BO154" s="37">
        <f t="shared" ref="BO154:BP154" si="127">BO153</f>
        <v>-1</v>
      </c>
      <c r="BP154" s="37">
        <f t="shared" si="127"/>
        <v>0</v>
      </c>
      <c r="BQ154" s="37">
        <f t="shared" ref="BQ154:BS154" si="128">BQ153</f>
        <v>0</v>
      </c>
      <c r="BR154" s="37" t="s">
        <v>291</v>
      </c>
      <c r="BS154" s="37">
        <f t="shared" si="128"/>
        <v>0</v>
      </c>
      <c r="BT154" s="31" t="s">
        <v>0</v>
      </c>
    </row>
    <row r="155" spans="1:81" x14ac:dyDescent="0.25">
      <c r="C155">
        <v>12</v>
      </c>
      <c r="D155">
        <v>2013</v>
      </c>
      <c r="E155" s="37" t="str">
        <f t="shared" si="52"/>
        <v>MultiFam</v>
      </c>
      <c r="F155">
        <v>1</v>
      </c>
      <c r="G155">
        <v>2</v>
      </c>
      <c r="H155">
        <v>0.1</v>
      </c>
      <c r="I155">
        <v>375</v>
      </c>
      <c r="J155">
        <v>4</v>
      </c>
      <c r="K155">
        <v>29556</v>
      </c>
      <c r="L155">
        <v>17</v>
      </c>
      <c r="M155" s="34">
        <v>0</v>
      </c>
      <c r="N155" s="34">
        <v>19</v>
      </c>
      <c r="O155">
        <v>350</v>
      </c>
      <c r="P155">
        <v>1</v>
      </c>
      <c r="Q155">
        <v>0.57999999999999996</v>
      </c>
      <c r="R155">
        <v>0.57999999999999996</v>
      </c>
      <c r="S155">
        <v>0.57999999999999996</v>
      </c>
      <c r="T155" s="34">
        <f t="shared" si="89"/>
        <v>7</v>
      </c>
      <c r="U155" s="49">
        <v>1</v>
      </c>
      <c r="V155" s="49" t="s">
        <v>300</v>
      </c>
      <c r="W155">
        <v>6</v>
      </c>
      <c r="X155">
        <v>6</v>
      </c>
      <c r="Y155">
        <v>8</v>
      </c>
      <c r="Z155">
        <v>15</v>
      </c>
      <c r="AA155">
        <v>6.5000000000000002E-2</v>
      </c>
      <c r="AB155">
        <v>0.4</v>
      </c>
      <c r="AC155">
        <v>0.35</v>
      </c>
      <c r="AD155">
        <v>0.55000000000000004</v>
      </c>
      <c r="AE155">
        <v>0.3</v>
      </c>
      <c r="AF155">
        <v>38</v>
      </c>
      <c r="AG155">
        <v>19</v>
      </c>
      <c r="AH155">
        <v>4</v>
      </c>
      <c r="AI155">
        <v>0</v>
      </c>
      <c r="AJ155">
        <v>5016</v>
      </c>
      <c r="AK155" s="37">
        <f t="shared" ref="AK155:AL155" si="129">AK154</f>
        <v>0.7</v>
      </c>
      <c r="AL155" s="49" t="str">
        <f t="shared" si="129"/>
        <v>Standard</v>
      </c>
      <c r="AM155" s="23">
        <v>0.32</v>
      </c>
      <c r="AN155" s="23">
        <v>0.25</v>
      </c>
      <c r="AO155" s="23">
        <v>0.2</v>
      </c>
      <c r="AP155" s="23">
        <v>0.5</v>
      </c>
      <c r="AQ155" s="23">
        <v>1</v>
      </c>
      <c r="AR155" s="23">
        <v>0.2</v>
      </c>
      <c r="AS155" s="23">
        <v>0.1</v>
      </c>
      <c r="AT155" s="6" t="s">
        <v>116</v>
      </c>
      <c r="AU155" s="6" t="s">
        <v>116</v>
      </c>
      <c r="AV155" s="51">
        <f t="shared" ref="AV155" si="130">AV154</f>
        <v>1</v>
      </c>
      <c r="AW155" t="s">
        <v>79</v>
      </c>
      <c r="AX155" t="s">
        <v>121</v>
      </c>
      <c r="AY155" t="s">
        <v>39</v>
      </c>
      <c r="AZ155" t="s">
        <v>40</v>
      </c>
      <c r="BA155" t="s">
        <v>59</v>
      </c>
      <c r="BB155" t="s">
        <v>82</v>
      </c>
      <c r="BC155" t="s">
        <v>84</v>
      </c>
      <c r="BD155" t="s">
        <v>159</v>
      </c>
      <c r="BE155" t="s">
        <v>87</v>
      </c>
      <c r="BF155" t="s">
        <v>162</v>
      </c>
      <c r="BG155" t="s">
        <v>141</v>
      </c>
      <c r="BH155" s="22">
        <v>0</v>
      </c>
      <c r="BI155" s="24">
        <v>3</v>
      </c>
      <c r="BJ155" s="77" t="str">
        <f t="shared" si="55"/>
        <v>not applic.</v>
      </c>
      <c r="BK155" s="34" t="str">
        <f t="shared" si="92"/>
        <v>not compact</v>
      </c>
      <c r="BL155" s="34" t="str">
        <f t="shared" si="93"/>
        <v>not compact</v>
      </c>
      <c r="BM155" s="34" t="str">
        <f t="shared" si="94"/>
        <v>Standard</v>
      </c>
      <c r="BN155" s="34" t="str">
        <f t="shared" si="94"/>
        <v>Standard</v>
      </c>
      <c r="BO155" s="37">
        <f t="shared" ref="BO155:BP155" si="131">BO154</f>
        <v>-1</v>
      </c>
      <c r="BP155" s="37">
        <f t="shared" si="131"/>
        <v>0</v>
      </c>
      <c r="BQ155" s="37">
        <f t="shared" ref="BQ155:BS155" si="132">BQ154</f>
        <v>0</v>
      </c>
      <c r="BR155" s="37" t="s">
        <v>291</v>
      </c>
      <c r="BS155" s="37">
        <f t="shared" si="132"/>
        <v>0</v>
      </c>
      <c r="BT155" s="31" t="s">
        <v>0</v>
      </c>
    </row>
    <row r="156" spans="1:81" x14ac:dyDescent="0.25">
      <c r="C156">
        <v>13</v>
      </c>
      <c r="D156">
        <v>2013</v>
      </c>
      <c r="E156" s="37" t="str">
        <f t="shared" si="52"/>
        <v>MultiFam</v>
      </c>
      <c r="F156">
        <v>1</v>
      </c>
      <c r="G156">
        <v>2</v>
      </c>
      <c r="H156">
        <v>0.1</v>
      </c>
      <c r="I156">
        <v>375</v>
      </c>
      <c r="J156">
        <v>4</v>
      </c>
      <c r="K156">
        <v>29676</v>
      </c>
      <c r="L156">
        <v>17</v>
      </c>
      <c r="M156" s="34">
        <v>0</v>
      </c>
      <c r="N156" s="34">
        <v>19</v>
      </c>
      <c r="O156">
        <v>350</v>
      </c>
      <c r="P156">
        <v>1</v>
      </c>
      <c r="Q156">
        <v>0.57999999999999996</v>
      </c>
      <c r="R156">
        <v>0.57999999999999996</v>
      </c>
      <c r="S156">
        <v>0.57999999999999996</v>
      </c>
      <c r="T156" s="34">
        <f t="shared" si="89"/>
        <v>7</v>
      </c>
      <c r="U156" s="49">
        <v>1</v>
      </c>
      <c r="V156" s="49" t="s">
        <v>300</v>
      </c>
      <c r="W156">
        <v>6</v>
      </c>
      <c r="X156">
        <v>6</v>
      </c>
      <c r="Y156">
        <v>8</v>
      </c>
      <c r="Z156">
        <v>15</v>
      </c>
      <c r="AA156">
        <v>6.5000000000000002E-2</v>
      </c>
      <c r="AB156">
        <v>0.4</v>
      </c>
      <c r="AC156">
        <v>0.35</v>
      </c>
      <c r="AD156">
        <v>0.55000000000000004</v>
      </c>
      <c r="AE156">
        <v>0.3</v>
      </c>
      <c r="AF156">
        <v>38</v>
      </c>
      <c r="AG156">
        <v>19</v>
      </c>
      <c r="AH156">
        <v>8</v>
      </c>
      <c r="AI156">
        <v>0</v>
      </c>
      <c r="AJ156">
        <v>5016</v>
      </c>
      <c r="AK156" s="37">
        <f t="shared" ref="AK156:AL156" si="133">AK155</f>
        <v>0.7</v>
      </c>
      <c r="AL156" s="49" t="str">
        <f t="shared" si="133"/>
        <v>Standard</v>
      </c>
      <c r="AM156" s="23">
        <v>0.32</v>
      </c>
      <c r="AN156" s="23">
        <v>0.25</v>
      </c>
      <c r="AO156" s="23">
        <v>0.2</v>
      </c>
      <c r="AP156" s="23">
        <v>0.5</v>
      </c>
      <c r="AQ156" s="23">
        <v>1</v>
      </c>
      <c r="AR156" s="23">
        <v>0.2</v>
      </c>
      <c r="AS156" s="23">
        <v>0.63</v>
      </c>
      <c r="AT156" s="6" t="s">
        <v>116</v>
      </c>
      <c r="AU156" s="6" t="s">
        <v>116</v>
      </c>
      <c r="AV156" s="51">
        <f t="shared" ref="AV156" si="134">AV155</f>
        <v>1</v>
      </c>
      <c r="AW156" t="s">
        <v>79</v>
      </c>
      <c r="AX156" t="s">
        <v>121</v>
      </c>
      <c r="AY156" t="s">
        <v>39</v>
      </c>
      <c r="AZ156" t="s">
        <v>40</v>
      </c>
      <c r="BA156" t="s">
        <v>59</v>
      </c>
      <c r="BB156" t="s">
        <v>82</v>
      </c>
      <c r="BC156" t="s">
        <v>84</v>
      </c>
      <c r="BD156" t="s">
        <v>157</v>
      </c>
      <c r="BE156" t="s">
        <v>87</v>
      </c>
      <c r="BF156" t="s">
        <v>160</v>
      </c>
      <c r="BG156" t="s">
        <v>141</v>
      </c>
      <c r="BH156" s="22">
        <v>0</v>
      </c>
      <c r="BI156" s="24">
        <v>3</v>
      </c>
      <c r="BJ156" s="77" t="str">
        <f t="shared" si="55"/>
        <v>not applic.</v>
      </c>
      <c r="BK156" s="34" t="str">
        <f t="shared" si="92"/>
        <v>not compact</v>
      </c>
      <c r="BL156" s="34" t="str">
        <f t="shared" si="93"/>
        <v>not compact</v>
      </c>
      <c r="BM156" s="34" t="str">
        <f t="shared" si="94"/>
        <v>Standard</v>
      </c>
      <c r="BN156" s="34" t="str">
        <f t="shared" si="94"/>
        <v>Standard</v>
      </c>
      <c r="BO156" s="37">
        <f t="shared" ref="BO156:BP156" si="135">BO155</f>
        <v>-1</v>
      </c>
      <c r="BP156" s="37">
        <f t="shared" si="135"/>
        <v>0</v>
      </c>
      <c r="BQ156" s="37">
        <f t="shared" ref="BQ156:BS156" si="136">BQ155</f>
        <v>0</v>
      </c>
      <c r="BR156" s="37" t="s">
        <v>291</v>
      </c>
      <c r="BS156" s="37">
        <f t="shared" si="136"/>
        <v>0</v>
      </c>
      <c r="BT156" s="31" t="s">
        <v>0</v>
      </c>
    </row>
    <row r="157" spans="1:81" x14ac:dyDescent="0.25">
      <c r="C157">
        <v>14</v>
      </c>
      <c r="D157">
        <v>2013</v>
      </c>
      <c r="E157" s="37" t="str">
        <f t="shared" si="52"/>
        <v>MultiFam</v>
      </c>
      <c r="F157">
        <v>1</v>
      </c>
      <c r="G157">
        <v>2</v>
      </c>
      <c r="H157">
        <v>0.1</v>
      </c>
      <c r="I157">
        <v>375</v>
      </c>
      <c r="J157">
        <v>4</v>
      </c>
      <c r="K157">
        <v>31969</v>
      </c>
      <c r="L157">
        <v>16</v>
      </c>
      <c r="M157" s="34">
        <v>0</v>
      </c>
      <c r="N157" s="34">
        <v>19</v>
      </c>
      <c r="O157">
        <v>350</v>
      </c>
      <c r="P157">
        <v>1</v>
      </c>
      <c r="Q157">
        <v>0.57999999999999996</v>
      </c>
      <c r="R157">
        <v>0.57999999999999996</v>
      </c>
      <c r="S157">
        <v>0.57999999999999996</v>
      </c>
      <c r="T157" s="34">
        <f t="shared" si="89"/>
        <v>7</v>
      </c>
      <c r="U157" s="49">
        <v>1</v>
      </c>
      <c r="V157" s="49" t="s">
        <v>300</v>
      </c>
      <c r="W157">
        <v>8</v>
      </c>
      <c r="X157">
        <v>8</v>
      </c>
      <c r="Y157">
        <v>8</v>
      </c>
      <c r="Z157">
        <v>15</v>
      </c>
      <c r="AA157">
        <v>6.5000000000000002E-2</v>
      </c>
      <c r="AB157">
        <v>0.4</v>
      </c>
      <c r="AC157">
        <v>0.35</v>
      </c>
      <c r="AD157">
        <v>0.55000000000000004</v>
      </c>
      <c r="AE157">
        <v>0.3</v>
      </c>
      <c r="AF157">
        <v>38</v>
      </c>
      <c r="AG157">
        <v>19</v>
      </c>
      <c r="AH157">
        <v>8</v>
      </c>
      <c r="AI157">
        <v>0</v>
      </c>
      <c r="AJ157">
        <v>5016</v>
      </c>
      <c r="AK157" s="37">
        <f t="shared" ref="AK157:AL157" si="137">AK156</f>
        <v>0.7</v>
      </c>
      <c r="AL157" s="49" t="str">
        <f t="shared" si="137"/>
        <v>Standard</v>
      </c>
      <c r="AM157" s="23">
        <v>0.32</v>
      </c>
      <c r="AN157" s="23">
        <v>0.25</v>
      </c>
      <c r="AO157" s="23">
        <v>0.2</v>
      </c>
      <c r="AP157" s="23">
        <v>0.5</v>
      </c>
      <c r="AQ157" s="23">
        <v>1</v>
      </c>
      <c r="AR157" s="23">
        <v>0.2</v>
      </c>
      <c r="AS157" s="23">
        <v>0.1</v>
      </c>
      <c r="AT157" s="6" t="s">
        <v>116</v>
      </c>
      <c r="AU157" s="6" t="s">
        <v>116</v>
      </c>
      <c r="AV157" s="51">
        <f t="shared" ref="AV157" si="138">AV156</f>
        <v>1</v>
      </c>
      <c r="AW157" t="s">
        <v>79</v>
      </c>
      <c r="AX157" t="s">
        <v>121</v>
      </c>
      <c r="AY157" t="s">
        <v>39</v>
      </c>
      <c r="AZ157" t="s">
        <v>40</v>
      </c>
      <c r="BA157" t="s">
        <v>59</v>
      </c>
      <c r="BB157" t="s">
        <v>82</v>
      </c>
      <c r="BC157" t="s">
        <v>84</v>
      </c>
      <c r="BD157" t="s">
        <v>157</v>
      </c>
      <c r="BE157" t="s">
        <v>87</v>
      </c>
      <c r="BF157" t="s">
        <v>160</v>
      </c>
      <c r="BG157" t="s">
        <v>141</v>
      </c>
      <c r="BH157" s="22">
        <v>0</v>
      </c>
      <c r="BI157" s="24">
        <v>3</v>
      </c>
      <c r="BJ157" s="77" t="str">
        <f t="shared" si="55"/>
        <v>not applic.</v>
      </c>
      <c r="BK157" s="34" t="str">
        <f t="shared" si="92"/>
        <v>not compact</v>
      </c>
      <c r="BL157" s="34" t="str">
        <f t="shared" si="93"/>
        <v>not compact</v>
      </c>
      <c r="BM157" s="34" t="str">
        <f t="shared" si="94"/>
        <v>Standard</v>
      </c>
      <c r="BN157" s="34" t="str">
        <f t="shared" si="94"/>
        <v>Standard</v>
      </c>
      <c r="BO157" s="37">
        <f t="shared" ref="BO157:BP157" si="139">BO156</f>
        <v>-1</v>
      </c>
      <c r="BP157" s="37">
        <f t="shared" si="139"/>
        <v>0</v>
      </c>
      <c r="BQ157" s="37">
        <f t="shared" ref="BQ157:BS157" si="140">BQ156</f>
        <v>0</v>
      </c>
      <c r="BR157" s="37" t="s">
        <v>291</v>
      </c>
      <c r="BS157" s="37">
        <f t="shared" si="140"/>
        <v>0</v>
      </c>
      <c r="BT157" s="31" t="s">
        <v>0</v>
      </c>
    </row>
    <row r="158" spans="1:81" x14ac:dyDescent="0.25">
      <c r="C158">
        <v>15</v>
      </c>
      <c r="D158">
        <v>2013</v>
      </c>
      <c r="E158" s="37" t="str">
        <f t="shared" si="52"/>
        <v>MultiFam</v>
      </c>
      <c r="F158">
        <v>0</v>
      </c>
      <c r="G158">
        <v>0</v>
      </c>
      <c r="H158">
        <v>0.1</v>
      </c>
      <c r="I158">
        <v>375</v>
      </c>
      <c r="J158">
        <v>4</v>
      </c>
      <c r="K158">
        <v>29536</v>
      </c>
      <c r="L158">
        <v>19</v>
      </c>
      <c r="M158" s="34">
        <v>0</v>
      </c>
      <c r="N158" s="34">
        <v>19</v>
      </c>
      <c r="O158">
        <v>350</v>
      </c>
      <c r="P158">
        <v>1</v>
      </c>
      <c r="Q158">
        <v>0.57999999999999996</v>
      </c>
      <c r="R158">
        <v>0.57999999999999996</v>
      </c>
      <c r="S158">
        <v>0.57999999999999996</v>
      </c>
      <c r="T158" s="34">
        <f t="shared" si="89"/>
        <v>7</v>
      </c>
      <c r="U158" s="49">
        <v>1</v>
      </c>
      <c r="V158" s="49" t="s">
        <v>300</v>
      </c>
      <c r="W158">
        <v>8</v>
      </c>
      <c r="X158">
        <v>8</v>
      </c>
      <c r="Y158">
        <v>8</v>
      </c>
      <c r="Z158">
        <v>15</v>
      </c>
      <c r="AA158">
        <v>6.5000000000000002E-2</v>
      </c>
      <c r="AB158">
        <v>0.4</v>
      </c>
      <c r="AC158">
        <v>0.35</v>
      </c>
      <c r="AD158">
        <v>0.55000000000000004</v>
      </c>
      <c r="AE158">
        <v>0.3</v>
      </c>
      <c r="AF158">
        <v>38</v>
      </c>
      <c r="AG158">
        <v>19</v>
      </c>
      <c r="AH158">
        <v>4</v>
      </c>
      <c r="AI158">
        <v>0</v>
      </c>
      <c r="AJ158">
        <v>5016</v>
      </c>
      <c r="AK158" s="37">
        <f t="shared" ref="AK158:AL158" si="141">AK157</f>
        <v>0.7</v>
      </c>
      <c r="AL158" s="49" t="str">
        <f t="shared" si="141"/>
        <v>Standard</v>
      </c>
      <c r="AM158" s="23">
        <v>0.32</v>
      </c>
      <c r="AN158" s="23">
        <v>0.25</v>
      </c>
      <c r="AO158" s="23">
        <v>0.2</v>
      </c>
      <c r="AP158" s="23">
        <v>0.5</v>
      </c>
      <c r="AQ158" s="23">
        <v>1</v>
      </c>
      <c r="AR158" s="23">
        <v>0.2</v>
      </c>
      <c r="AS158" s="23">
        <v>0.63</v>
      </c>
      <c r="AT158" s="6" t="s">
        <v>116</v>
      </c>
      <c r="AU158" s="6" t="s">
        <v>116</v>
      </c>
      <c r="AV158" s="51">
        <f t="shared" ref="AV158" si="142">AV157</f>
        <v>1</v>
      </c>
      <c r="AW158" t="s">
        <v>79</v>
      </c>
      <c r="AX158" t="s">
        <v>121</v>
      </c>
      <c r="AY158" t="s">
        <v>39</v>
      </c>
      <c r="AZ158" t="s">
        <v>40</v>
      </c>
      <c r="BA158" t="s">
        <v>59</v>
      </c>
      <c r="BB158" t="s">
        <v>82</v>
      </c>
      <c r="BC158" t="s">
        <v>84</v>
      </c>
      <c r="BD158" t="s">
        <v>159</v>
      </c>
      <c r="BE158" t="s">
        <v>87</v>
      </c>
      <c r="BF158" t="s">
        <v>162</v>
      </c>
      <c r="BG158" t="s">
        <v>141</v>
      </c>
      <c r="BH158" s="22">
        <v>0</v>
      </c>
      <c r="BI158" s="24">
        <v>3</v>
      </c>
      <c r="BJ158" s="77" t="str">
        <f t="shared" si="55"/>
        <v>not applic.</v>
      </c>
      <c r="BK158" s="34" t="str">
        <f t="shared" si="92"/>
        <v>not compact</v>
      </c>
      <c r="BL158" s="34" t="str">
        <f t="shared" si="93"/>
        <v>not compact</v>
      </c>
      <c r="BM158" s="34" t="str">
        <f t="shared" si="94"/>
        <v>Standard</v>
      </c>
      <c r="BN158" s="34" t="str">
        <f t="shared" si="94"/>
        <v>Standard</v>
      </c>
      <c r="BO158" s="37">
        <f t="shared" ref="BO158:BP158" si="143">BO157</f>
        <v>-1</v>
      </c>
      <c r="BP158" s="37">
        <f t="shared" si="143"/>
        <v>0</v>
      </c>
      <c r="BQ158" s="37">
        <f t="shared" ref="BQ158:BS158" si="144">BQ157</f>
        <v>0</v>
      </c>
      <c r="BR158" s="37" t="s">
        <v>291</v>
      </c>
      <c r="BS158" s="37">
        <f t="shared" si="144"/>
        <v>0</v>
      </c>
      <c r="BT158" s="31" t="s">
        <v>0</v>
      </c>
    </row>
    <row r="159" spans="1:81" x14ac:dyDescent="0.25">
      <c r="C159">
        <v>16</v>
      </c>
      <c r="D159">
        <v>2013</v>
      </c>
      <c r="E159" s="37" t="str">
        <f t="shared" si="52"/>
        <v>MultiFam</v>
      </c>
      <c r="F159">
        <v>0</v>
      </c>
      <c r="G159">
        <v>0</v>
      </c>
      <c r="H159">
        <v>0.1</v>
      </c>
      <c r="I159">
        <v>375</v>
      </c>
      <c r="J159">
        <v>4</v>
      </c>
      <c r="K159">
        <v>0</v>
      </c>
      <c r="L159">
        <v>0</v>
      </c>
      <c r="M159" s="34">
        <v>0</v>
      </c>
      <c r="N159" s="34">
        <v>20</v>
      </c>
      <c r="O159">
        <v>350</v>
      </c>
      <c r="P159">
        <v>0</v>
      </c>
      <c r="Q159">
        <v>0.57999999999999996</v>
      </c>
      <c r="R159">
        <v>0.57999999999999996</v>
      </c>
      <c r="S159">
        <v>0.57999999999999996</v>
      </c>
      <c r="T159" s="34">
        <f t="shared" si="89"/>
        <v>7</v>
      </c>
      <c r="U159" s="49">
        <v>1</v>
      </c>
      <c r="V159" s="49" t="s">
        <v>300</v>
      </c>
      <c r="W159">
        <v>8</v>
      </c>
      <c r="X159">
        <v>8</v>
      </c>
      <c r="Y159">
        <v>8</v>
      </c>
      <c r="Z159">
        <v>15</v>
      </c>
      <c r="AA159">
        <v>6.5000000000000002E-2</v>
      </c>
      <c r="AB159">
        <v>0.4</v>
      </c>
      <c r="AC159">
        <v>0.35</v>
      </c>
      <c r="AD159">
        <v>0.55000000000000004</v>
      </c>
      <c r="AE159">
        <v>0.3</v>
      </c>
      <c r="AF159">
        <v>38</v>
      </c>
      <c r="AG159">
        <v>19</v>
      </c>
      <c r="AH159">
        <v>8</v>
      </c>
      <c r="AI159">
        <v>7016</v>
      </c>
      <c r="AJ159">
        <v>10016</v>
      </c>
      <c r="AK159" s="37">
        <f t="shared" ref="AK159:AL159" si="145">AK158</f>
        <v>0.7</v>
      </c>
      <c r="AL159" s="49" t="str">
        <f t="shared" si="145"/>
        <v>Standard</v>
      </c>
      <c r="AM159" s="23">
        <v>0.32</v>
      </c>
      <c r="AN159" s="23">
        <v>0.25</v>
      </c>
      <c r="AO159" s="23">
        <v>0.2</v>
      </c>
      <c r="AP159" s="23">
        <v>0.5</v>
      </c>
      <c r="AQ159" s="23">
        <v>0</v>
      </c>
      <c r="AR159" s="23">
        <v>0.1</v>
      </c>
      <c r="AS159" s="23">
        <v>0.1</v>
      </c>
      <c r="AT159" s="6" t="s">
        <v>116</v>
      </c>
      <c r="AU159" s="6" t="s">
        <v>116</v>
      </c>
      <c r="AV159" s="51">
        <f t="shared" ref="AV159" si="146">AV158</f>
        <v>1</v>
      </c>
      <c r="AW159" t="s">
        <v>79</v>
      </c>
      <c r="AX159" t="s">
        <v>121</v>
      </c>
      <c r="AY159" t="s">
        <v>41</v>
      </c>
      <c r="AZ159" t="s">
        <v>42</v>
      </c>
      <c r="BA159" t="s">
        <v>59</v>
      </c>
      <c r="BB159" t="s">
        <v>80</v>
      </c>
      <c r="BC159" t="s">
        <v>84</v>
      </c>
      <c r="BD159" t="s">
        <v>157</v>
      </c>
      <c r="BE159" t="s">
        <v>87</v>
      </c>
      <c r="BF159" t="s">
        <v>160</v>
      </c>
      <c r="BG159" t="s">
        <v>141</v>
      </c>
      <c r="BH159" s="22">
        <v>0</v>
      </c>
      <c r="BI159" s="24">
        <v>3</v>
      </c>
      <c r="BJ159" s="77" t="str">
        <f t="shared" si="55"/>
        <v>not applic.</v>
      </c>
      <c r="BK159" s="34" t="str">
        <f t="shared" si="92"/>
        <v>not compact</v>
      </c>
      <c r="BL159" s="34" t="str">
        <f t="shared" si="93"/>
        <v>not compact</v>
      </c>
      <c r="BM159" s="34" t="str">
        <f t="shared" si="94"/>
        <v>Standard</v>
      </c>
      <c r="BN159" s="34" t="str">
        <f t="shared" si="94"/>
        <v>Standard</v>
      </c>
      <c r="BO159" s="37">
        <f t="shared" ref="BO159:BP159" si="147">BO158</f>
        <v>-1</v>
      </c>
      <c r="BP159" s="37">
        <f t="shared" si="147"/>
        <v>0</v>
      </c>
      <c r="BQ159" s="37">
        <f t="shared" ref="BQ159:BS159" si="148">BQ158</f>
        <v>0</v>
      </c>
      <c r="BR159" s="37" t="s">
        <v>291</v>
      </c>
      <c r="BS159" s="37">
        <f t="shared" si="148"/>
        <v>0</v>
      </c>
      <c r="BT159" s="31" t="s">
        <v>0</v>
      </c>
    </row>
    <row r="160" spans="1:81" x14ac:dyDescent="0.25">
      <c r="A160" s="10" t="s">
        <v>131</v>
      </c>
      <c r="B160" s="10"/>
      <c r="C160" s="10" t="s">
        <v>27</v>
      </c>
      <c r="D160" s="10" t="s">
        <v>51</v>
      </c>
      <c r="E160" s="10" t="str">
        <f>E127</f>
        <v>BldgType</v>
      </c>
      <c r="F160" s="10" t="s">
        <v>28</v>
      </c>
      <c r="G160" s="10" t="s">
        <v>92</v>
      </c>
      <c r="H160" s="10" t="s">
        <v>252</v>
      </c>
      <c r="I160" s="10" t="s">
        <v>151</v>
      </c>
      <c r="J160" s="10" t="s">
        <v>152</v>
      </c>
      <c r="K160" s="10" t="s">
        <v>29</v>
      </c>
      <c r="L160" s="10" t="str">
        <f>L127</f>
        <v>PVMax</v>
      </c>
      <c r="M160" s="10" t="s">
        <v>242</v>
      </c>
      <c r="N160" s="10" t="s">
        <v>240</v>
      </c>
      <c r="O160" s="10" t="s">
        <v>108</v>
      </c>
      <c r="P160" s="10" t="s">
        <v>110</v>
      </c>
      <c r="Q160" s="10" t="s">
        <v>109</v>
      </c>
      <c r="R160" s="10" t="s">
        <v>251</v>
      </c>
      <c r="S160" s="10" t="s">
        <v>315</v>
      </c>
      <c r="T160" s="10" t="str">
        <f>T127</f>
        <v>ACH50</v>
      </c>
      <c r="U160" s="45" t="s">
        <v>193</v>
      </c>
      <c r="V160" s="45" t="str">
        <f>V127</f>
        <v>wsfStationName</v>
      </c>
      <c r="W160" s="10" t="s">
        <v>90</v>
      </c>
      <c r="X160" s="10" t="str">
        <f>X127</f>
        <v>AltDuctRval</v>
      </c>
      <c r="Y160" s="10" t="s">
        <v>106</v>
      </c>
      <c r="Z160" s="10" t="s">
        <v>107</v>
      </c>
      <c r="AA160" s="10" t="s">
        <v>91</v>
      </c>
      <c r="AB160" s="10" t="s">
        <v>30</v>
      </c>
      <c r="AC160" s="10" t="s">
        <v>31</v>
      </c>
      <c r="AD160" s="10" t="s">
        <v>32</v>
      </c>
      <c r="AE160" s="10" t="s">
        <v>33</v>
      </c>
      <c r="AF160" s="10" t="s">
        <v>34</v>
      </c>
      <c r="AG160" s="10" t="s">
        <v>35</v>
      </c>
      <c r="AH160" s="10" t="s">
        <v>36</v>
      </c>
      <c r="AI160" s="10" t="s">
        <v>55</v>
      </c>
      <c r="AJ160" s="10" t="s">
        <v>97</v>
      </c>
      <c r="AK160" s="10" t="s">
        <v>189</v>
      </c>
      <c r="AL160" s="45" t="s">
        <v>198</v>
      </c>
      <c r="AM160" s="10" t="s">
        <v>72</v>
      </c>
      <c r="AN160" s="10" t="s">
        <v>73</v>
      </c>
      <c r="AO160" s="10" t="s">
        <v>154</v>
      </c>
      <c r="AP160" s="10" t="s">
        <v>180</v>
      </c>
      <c r="AQ160" s="10" t="s">
        <v>89</v>
      </c>
      <c r="AR160" s="10" t="s">
        <v>100</v>
      </c>
      <c r="AS160" s="10" t="s">
        <v>101</v>
      </c>
      <c r="AT160" s="11" t="s">
        <v>115</v>
      </c>
      <c r="AU160" s="11" t="str">
        <f>AU127</f>
        <v>RoofBelowDeckIns</v>
      </c>
      <c r="AV160" s="52" t="str">
        <f>AV127</f>
        <v>RoofCavInsOverFrm</v>
      </c>
      <c r="AW160" s="10" t="s">
        <v>52</v>
      </c>
      <c r="AX160" s="10" t="s">
        <v>120</v>
      </c>
      <c r="AY160" s="10" t="s">
        <v>37</v>
      </c>
      <c r="AZ160" s="10" t="s">
        <v>38</v>
      </c>
      <c r="BA160" s="10" t="s">
        <v>53</v>
      </c>
      <c r="BB160" s="10" t="s">
        <v>54</v>
      </c>
      <c r="BC160" s="10" t="s">
        <v>83</v>
      </c>
      <c r="BD160" s="10" t="s">
        <v>155</v>
      </c>
      <c r="BE160" s="10" t="s">
        <v>86</v>
      </c>
      <c r="BF160" s="10" t="s">
        <v>156</v>
      </c>
      <c r="BG160" s="10" t="s">
        <v>142</v>
      </c>
      <c r="BH160" s="18" t="s">
        <v>211</v>
      </c>
      <c r="BI160" s="18" t="str">
        <f>BI127</f>
        <v>MinZNETier</v>
      </c>
      <c r="BJ160" s="78" t="s">
        <v>274</v>
      </c>
      <c r="BK160" s="67" t="str">
        <f>BK127</f>
        <v>DHWCompactDistrib</v>
      </c>
      <c r="BL160" s="67" t="str">
        <f>BL127</f>
        <v>ElecDHWCompactDistrib</v>
      </c>
      <c r="BM160" s="10" t="s">
        <v>182</v>
      </c>
      <c r="BN160" s="10" t="s">
        <v>255</v>
      </c>
      <c r="BO160" s="10" t="s">
        <v>258</v>
      </c>
      <c r="BP160" s="10" t="s">
        <v>260</v>
      </c>
      <c r="BQ160" s="10" t="s">
        <v>287</v>
      </c>
      <c r="BR160" s="10" t="s">
        <v>288</v>
      </c>
      <c r="BS160" s="10" t="s">
        <v>289</v>
      </c>
      <c r="BT160" s="31" t="s">
        <v>0</v>
      </c>
      <c r="BU160" s="5"/>
      <c r="BV160" s="5"/>
      <c r="BW160" s="5"/>
      <c r="BX160" s="5"/>
      <c r="BY160" s="5"/>
      <c r="BZ160" s="5"/>
      <c r="CA160" s="5"/>
      <c r="CB160" s="5"/>
      <c r="CC160" s="5"/>
    </row>
    <row r="161" spans="3:73" s="2" customFormat="1" x14ac:dyDescent="0.25">
      <c r="C161" s="2">
        <v>1</v>
      </c>
      <c r="D161" s="2">
        <v>2008</v>
      </c>
      <c r="E161" s="45" t="s">
        <v>221</v>
      </c>
      <c r="F161" s="2">
        <v>0</v>
      </c>
      <c r="G161" s="2">
        <v>0</v>
      </c>
      <c r="H161" s="2">
        <v>0.1</v>
      </c>
      <c r="I161" s="2">
        <v>375</v>
      </c>
      <c r="J161" s="2">
        <v>4</v>
      </c>
      <c r="K161" s="2">
        <v>0</v>
      </c>
      <c r="L161" s="2">
        <v>0</v>
      </c>
      <c r="M161" s="35">
        <v>0</v>
      </c>
      <c r="N161" s="35">
        <v>20</v>
      </c>
      <c r="O161" s="2">
        <v>300</v>
      </c>
      <c r="P161" s="2">
        <v>0</v>
      </c>
      <c r="Q161" s="2">
        <v>0.8</v>
      </c>
      <c r="R161" s="2">
        <v>0.8</v>
      </c>
      <c r="S161" s="2">
        <v>0.8</v>
      </c>
      <c r="T161" s="2">
        <v>7.6</v>
      </c>
      <c r="U161" s="25">
        <v>1</v>
      </c>
      <c r="V161" s="25" t="s">
        <v>300</v>
      </c>
      <c r="W161" s="2">
        <v>6</v>
      </c>
      <c r="X161" s="2">
        <v>6</v>
      </c>
      <c r="Y161" s="2">
        <v>8</v>
      </c>
      <c r="Z161" s="2">
        <v>15</v>
      </c>
      <c r="AA161" s="2">
        <v>6.9000000000000006E-2</v>
      </c>
      <c r="AB161" s="2">
        <v>0.4</v>
      </c>
      <c r="AC161" s="2">
        <v>0.35</v>
      </c>
      <c r="AD161" s="2">
        <v>0.55000000000000004</v>
      </c>
      <c r="AE161" s="2">
        <v>0.3</v>
      </c>
      <c r="AF161" s="2">
        <v>38</v>
      </c>
      <c r="AG161" s="2">
        <v>19</v>
      </c>
      <c r="AH161" s="2">
        <v>8</v>
      </c>
      <c r="AI161" s="2">
        <v>0</v>
      </c>
      <c r="AJ161" s="2">
        <v>5016</v>
      </c>
      <c r="AK161" s="38">
        <v>0.7</v>
      </c>
      <c r="AL161" s="38" t="s">
        <v>184</v>
      </c>
      <c r="AM161" s="38">
        <v>0.4</v>
      </c>
      <c r="AN161" s="38">
        <v>0.55000000000000004</v>
      </c>
      <c r="AO161" s="38">
        <v>0.2</v>
      </c>
      <c r="AP161" s="38">
        <v>0.5</v>
      </c>
      <c r="AQ161" s="38">
        <v>0</v>
      </c>
      <c r="AR161" s="38">
        <v>0.1</v>
      </c>
      <c r="AS161" s="38">
        <v>0.1</v>
      </c>
      <c r="AT161" s="7" t="s">
        <v>116</v>
      </c>
      <c r="AU161" s="7" t="s">
        <v>116</v>
      </c>
      <c r="AV161" s="53">
        <v>1</v>
      </c>
      <c r="AW161" s="2" t="s">
        <v>56</v>
      </c>
      <c r="AX161" s="2" t="s">
        <v>123</v>
      </c>
      <c r="AY161" s="2" t="s">
        <v>39</v>
      </c>
      <c r="AZ161" s="2" t="s">
        <v>40</v>
      </c>
      <c r="BA161" s="2" t="s">
        <v>59</v>
      </c>
      <c r="BB161" s="2" t="s">
        <v>80</v>
      </c>
      <c r="BC161" s="2" t="s">
        <v>84</v>
      </c>
      <c r="BD161" s="2" t="s">
        <v>157</v>
      </c>
      <c r="BE161" s="2" t="s">
        <v>87</v>
      </c>
      <c r="BF161" s="2" t="s">
        <v>160</v>
      </c>
      <c r="BG161" s="2" t="s">
        <v>141</v>
      </c>
      <c r="BH161" s="21">
        <v>0</v>
      </c>
      <c r="BI161" s="25">
        <v>3</v>
      </c>
      <c r="BJ161" s="69" t="s">
        <v>280</v>
      </c>
      <c r="BK161" s="68" t="s">
        <v>268</v>
      </c>
      <c r="BL161" s="68" t="s">
        <v>268</v>
      </c>
      <c r="BM161" s="2" t="s">
        <v>184</v>
      </c>
      <c r="BN161" s="2" t="s">
        <v>184</v>
      </c>
      <c r="BO161" s="38">
        <v>-1</v>
      </c>
      <c r="BP161" s="38">
        <v>0</v>
      </c>
      <c r="BQ161" s="38">
        <v>0</v>
      </c>
      <c r="BR161" s="38" t="s">
        <v>291</v>
      </c>
      <c r="BS161" s="38">
        <v>0</v>
      </c>
      <c r="BT161" s="31" t="s">
        <v>0</v>
      </c>
    </row>
    <row r="162" spans="3:73" s="2" customFormat="1" x14ac:dyDescent="0.25">
      <c r="C162" s="2">
        <v>2</v>
      </c>
      <c r="D162" s="2">
        <v>2008</v>
      </c>
      <c r="E162" s="40" t="str">
        <f>E161</f>
        <v>SingleFam</v>
      </c>
      <c r="F162" s="2">
        <v>0</v>
      </c>
      <c r="G162" s="2">
        <v>0</v>
      </c>
      <c r="H162" s="2">
        <v>0.1</v>
      </c>
      <c r="I162" s="2">
        <v>375</v>
      </c>
      <c r="J162" s="2">
        <v>4</v>
      </c>
      <c r="K162" s="2">
        <v>0</v>
      </c>
      <c r="L162" s="2">
        <v>0</v>
      </c>
      <c r="M162" s="35">
        <v>0</v>
      </c>
      <c r="N162" s="35">
        <v>19</v>
      </c>
      <c r="O162" s="2">
        <v>300</v>
      </c>
      <c r="P162" s="2">
        <v>1</v>
      </c>
      <c r="Q162" s="2">
        <v>0.8</v>
      </c>
      <c r="R162" s="2">
        <v>0.8</v>
      </c>
      <c r="S162" s="2">
        <v>0.8</v>
      </c>
      <c r="T162" s="2">
        <v>7.6</v>
      </c>
      <c r="U162" s="25">
        <v>1</v>
      </c>
      <c r="V162" s="25" t="s">
        <v>300</v>
      </c>
      <c r="W162" s="2">
        <v>6</v>
      </c>
      <c r="X162" s="2">
        <v>6</v>
      </c>
      <c r="Y162" s="2">
        <v>8</v>
      </c>
      <c r="Z162" s="2">
        <v>15</v>
      </c>
      <c r="AA162" s="2">
        <v>0.10100000000000001</v>
      </c>
      <c r="AB162" s="2">
        <v>0.4</v>
      </c>
      <c r="AC162" s="2">
        <v>0.35</v>
      </c>
      <c r="AD162" s="2">
        <v>0.55000000000000004</v>
      </c>
      <c r="AE162" s="2">
        <v>0.3</v>
      </c>
      <c r="AF162" s="2">
        <v>30</v>
      </c>
      <c r="AG162" s="2">
        <v>19</v>
      </c>
      <c r="AH162" s="2">
        <v>8</v>
      </c>
      <c r="AI162" s="2">
        <v>0</v>
      </c>
      <c r="AJ162" s="2">
        <v>5016</v>
      </c>
      <c r="AK162" s="40">
        <f>AK161</f>
        <v>0.7</v>
      </c>
      <c r="AL162" s="40" t="str">
        <f>AL161</f>
        <v>Standard</v>
      </c>
      <c r="AM162" s="38">
        <v>0.4</v>
      </c>
      <c r="AN162" s="38">
        <v>0.4</v>
      </c>
      <c r="AO162" s="38">
        <v>0.2</v>
      </c>
      <c r="AP162" s="38">
        <v>0.5</v>
      </c>
      <c r="AQ162" s="38">
        <v>1</v>
      </c>
      <c r="AR162" s="38">
        <v>0.1</v>
      </c>
      <c r="AS162" s="38">
        <v>0.1</v>
      </c>
      <c r="AT162" s="7" t="s">
        <v>116</v>
      </c>
      <c r="AU162" s="7" t="s">
        <v>116</v>
      </c>
      <c r="AV162" s="55">
        <f>AV161</f>
        <v>1</v>
      </c>
      <c r="AW162" s="2" t="s">
        <v>57</v>
      </c>
      <c r="AX162" s="2" t="s">
        <v>124</v>
      </c>
      <c r="AY162" s="2" t="s">
        <v>39</v>
      </c>
      <c r="AZ162" s="2" t="s">
        <v>40</v>
      </c>
      <c r="BA162" s="2" t="s">
        <v>60</v>
      </c>
      <c r="BB162" s="2" t="s">
        <v>82</v>
      </c>
      <c r="BC162" s="2" t="s">
        <v>84</v>
      </c>
      <c r="BD162" s="2" t="s">
        <v>157</v>
      </c>
      <c r="BE162" s="2" t="s">
        <v>87</v>
      </c>
      <c r="BF162" s="2" t="s">
        <v>160</v>
      </c>
      <c r="BG162" s="2" t="s">
        <v>141</v>
      </c>
      <c r="BH162" s="21">
        <v>0</v>
      </c>
      <c r="BI162" s="25">
        <v>3</v>
      </c>
      <c r="BJ162" s="69" t="str">
        <f t="shared" ref="BJ162:BJ192" si="149">BJ161</f>
        <v>not applic.</v>
      </c>
      <c r="BK162" s="69" t="str">
        <f t="shared" ref="BK162:BP162" si="150">BK161</f>
        <v>not compact</v>
      </c>
      <c r="BL162" s="69" t="str">
        <f t="shared" si="150"/>
        <v>not compact</v>
      </c>
      <c r="BM162" s="35" t="str">
        <f t="shared" si="150"/>
        <v>Standard</v>
      </c>
      <c r="BN162" s="35" t="str">
        <f t="shared" si="150"/>
        <v>Standard</v>
      </c>
      <c r="BO162" s="40">
        <f t="shared" si="150"/>
        <v>-1</v>
      </c>
      <c r="BP162" s="40">
        <f t="shared" si="150"/>
        <v>0</v>
      </c>
      <c r="BQ162" s="40">
        <f t="shared" ref="BQ162" si="151">BQ161</f>
        <v>0</v>
      </c>
      <c r="BR162" s="40" t="s">
        <v>291</v>
      </c>
      <c r="BS162" s="40">
        <v>0</v>
      </c>
      <c r="BT162" s="31" t="s">
        <v>0</v>
      </c>
    </row>
    <row r="163" spans="3:73" s="2" customFormat="1" x14ac:dyDescent="0.25">
      <c r="C163" s="2">
        <v>3</v>
      </c>
      <c r="D163" s="2">
        <v>2008</v>
      </c>
      <c r="E163" s="40" t="str">
        <f t="shared" ref="E163:E192" si="152">E162</f>
        <v>SingleFam</v>
      </c>
      <c r="F163" s="2">
        <v>0</v>
      </c>
      <c r="G163" s="2">
        <v>0</v>
      </c>
      <c r="H163" s="2">
        <v>0.1</v>
      </c>
      <c r="I163" s="2">
        <v>375</v>
      </c>
      <c r="J163" s="2">
        <v>4</v>
      </c>
      <c r="K163" s="2">
        <v>0</v>
      </c>
      <c r="L163" s="2">
        <v>0</v>
      </c>
      <c r="M163" s="35">
        <v>0</v>
      </c>
      <c r="N163" s="35">
        <v>20</v>
      </c>
      <c r="O163" s="2">
        <v>300</v>
      </c>
      <c r="P163" s="2">
        <v>0</v>
      </c>
      <c r="Q163" s="2">
        <v>0.8</v>
      </c>
      <c r="R163" s="2">
        <v>0.8</v>
      </c>
      <c r="S163" s="2">
        <v>0.8</v>
      </c>
      <c r="T163" s="2">
        <v>7.6</v>
      </c>
      <c r="U163" s="25">
        <v>1</v>
      </c>
      <c r="V163" s="25" t="s">
        <v>300</v>
      </c>
      <c r="W163" s="2">
        <v>6</v>
      </c>
      <c r="X163" s="2">
        <v>6</v>
      </c>
      <c r="Y163" s="2">
        <v>8</v>
      </c>
      <c r="Z163" s="2">
        <v>15</v>
      </c>
      <c r="AA163" s="2">
        <v>0.10100000000000001</v>
      </c>
      <c r="AB163" s="2">
        <v>0.4</v>
      </c>
      <c r="AC163" s="2">
        <v>0.35</v>
      </c>
      <c r="AD163" s="2">
        <v>0.55000000000000004</v>
      </c>
      <c r="AE163" s="2">
        <v>0.3</v>
      </c>
      <c r="AF163" s="2">
        <v>30</v>
      </c>
      <c r="AG163" s="2">
        <v>19</v>
      </c>
      <c r="AH163" s="2">
        <v>0</v>
      </c>
      <c r="AI163" s="2">
        <v>0</v>
      </c>
      <c r="AJ163" s="2">
        <v>5016</v>
      </c>
      <c r="AK163" s="40">
        <f t="shared" ref="AK163:AL176" si="153">AK162</f>
        <v>0.7</v>
      </c>
      <c r="AL163" s="40" t="str">
        <f t="shared" si="153"/>
        <v>Standard</v>
      </c>
      <c r="AM163" s="38">
        <v>0.4</v>
      </c>
      <c r="AN163" s="38">
        <v>0.55000000000000004</v>
      </c>
      <c r="AO163" s="38">
        <v>0.2</v>
      </c>
      <c r="AP163" s="38">
        <v>0.5</v>
      </c>
      <c r="AQ163" s="38">
        <v>0</v>
      </c>
      <c r="AR163" s="38">
        <v>0.1</v>
      </c>
      <c r="AS163" s="38">
        <v>0.1</v>
      </c>
      <c r="AT163" s="7" t="s">
        <v>116</v>
      </c>
      <c r="AU163" s="7" t="s">
        <v>116</v>
      </c>
      <c r="AV163" s="55">
        <f t="shared" ref="AV163:AV176" si="154">AV162</f>
        <v>1</v>
      </c>
      <c r="AW163" s="2" t="s">
        <v>57</v>
      </c>
      <c r="AX163" s="2" t="s">
        <v>124</v>
      </c>
      <c r="AY163" s="2" t="s">
        <v>39</v>
      </c>
      <c r="AZ163" s="2" t="s">
        <v>40</v>
      </c>
      <c r="BA163" s="2" t="s">
        <v>60</v>
      </c>
      <c r="BB163" s="2" t="s">
        <v>82</v>
      </c>
      <c r="BC163" s="2" t="s">
        <v>84</v>
      </c>
      <c r="BD163" s="2" t="s">
        <v>158</v>
      </c>
      <c r="BE163" s="2" t="s">
        <v>87</v>
      </c>
      <c r="BF163" s="2" t="s">
        <v>161</v>
      </c>
      <c r="BG163" s="2" t="s">
        <v>141</v>
      </c>
      <c r="BH163" s="21">
        <v>0</v>
      </c>
      <c r="BI163" s="25">
        <v>3</v>
      </c>
      <c r="BJ163" s="69" t="str">
        <f t="shared" si="149"/>
        <v>not applic.</v>
      </c>
      <c r="BK163" s="69" t="str">
        <f t="shared" ref="BK163:BK176" si="155">BK162</f>
        <v>not compact</v>
      </c>
      <c r="BL163" s="69" t="str">
        <f t="shared" ref="BL163:BL176" si="156">BL162</f>
        <v>not compact</v>
      </c>
      <c r="BM163" s="35" t="str">
        <f t="shared" ref="BM163:BN176" si="157">BM162</f>
        <v>Standard</v>
      </c>
      <c r="BN163" s="35" t="str">
        <f t="shared" si="157"/>
        <v>Standard</v>
      </c>
      <c r="BO163" s="40">
        <f t="shared" ref="BO163:BP163" si="158">BO162</f>
        <v>-1</v>
      </c>
      <c r="BP163" s="40">
        <f t="shared" si="158"/>
        <v>0</v>
      </c>
      <c r="BQ163" s="40">
        <f t="shared" ref="BQ163" si="159">BQ162</f>
        <v>0</v>
      </c>
      <c r="BR163" s="40" t="s">
        <v>291</v>
      </c>
      <c r="BS163" s="40">
        <v>0</v>
      </c>
      <c r="BT163" s="31" t="s">
        <v>0</v>
      </c>
      <c r="BU163" s="2" t="s">
        <v>139</v>
      </c>
    </row>
    <row r="164" spans="3:73" s="2" customFormat="1" x14ac:dyDescent="0.25">
      <c r="C164" s="2">
        <v>4</v>
      </c>
      <c r="D164" s="2">
        <v>2008</v>
      </c>
      <c r="E164" s="40" t="str">
        <f t="shared" si="152"/>
        <v>SingleFam</v>
      </c>
      <c r="F164" s="2">
        <v>0</v>
      </c>
      <c r="G164" s="2">
        <v>0</v>
      </c>
      <c r="H164" s="2">
        <v>0.1</v>
      </c>
      <c r="I164" s="2">
        <v>375</v>
      </c>
      <c r="J164" s="2">
        <v>4</v>
      </c>
      <c r="K164" s="2">
        <v>0</v>
      </c>
      <c r="L164" s="2">
        <v>0</v>
      </c>
      <c r="M164" s="35">
        <v>0</v>
      </c>
      <c r="N164" s="35">
        <v>19</v>
      </c>
      <c r="O164" s="2">
        <v>300</v>
      </c>
      <c r="P164" s="2">
        <v>0</v>
      </c>
      <c r="Q164" s="2">
        <v>0.8</v>
      </c>
      <c r="R164" s="2">
        <v>0.8</v>
      </c>
      <c r="S164" s="2">
        <v>0.8</v>
      </c>
      <c r="T164" s="2">
        <v>7.6</v>
      </c>
      <c r="U164" s="25">
        <v>1</v>
      </c>
      <c r="V164" s="25" t="s">
        <v>300</v>
      </c>
      <c r="W164" s="2">
        <v>6</v>
      </c>
      <c r="X164" s="2">
        <v>6</v>
      </c>
      <c r="Y164" s="2">
        <v>8</v>
      </c>
      <c r="Z164" s="2">
        <v>15</v>
      </c>
      <c r="AA164" s="2">
        <v>0.10100000000000001</v>
      </c>
      <c r="AB164" s="2">
        <v>0.4</v>
      </c>
      <c r="AC164" s="2">
        <v>0.35</v>
      </c>
      <c r="AD164" s="2">
        <v>0.55000000000000004</v>
      </c>
      <c r="AE164" s="2">
        <v>0.3</v>
      </c>
      <c r="AF164" s="2">
        <v>30</v>
      </c>
      <c r="AG164" s="2">
        <v>19</v>
      </c>
      <c r="AH164" s="2">
        <v>0</v>
      </c>
      <c r="AI164" s="2">
        <v>0</v>
      </c>
      <c r="AJ164" s="2">
        <v>5016</v>
      </c>
      <c r="AK164" s="40">
        <f t="shared" si="153"/>
        <v>0.7</v>
      </c>
      <c r="AL164" s="40" t="str">
        <f t="shared" si="153"/>
        <v>Standard</v>
      </c>
      <c r="AM164" s="38">
        <v>0.4</v>
      </c>
      <c r="AN164" s="38">
        <v>0.4</v>
      </c>
      <c r="AO164" s="38">
        <v>0.2</v>
      </c>
      <c r="AP164" s="38">
        <v>0.5</v>
      </c>
      <c r="AQ164" s="38">
        <v>1</v>
      </c>
      <c r="AR164" s="38">
        <v>0.1</v>
      </c>
      <c r="AS164" s="38">
        <v>0.1</v>
      </c>
      <c r="AT164" s="7" t="s">
        <v>116</v>
      </c>
      <c r="AU164" s="7" t="s">
        <v>116</v>
      </c>
      <c r="AV164" s="55">
        <f t="shared" si="154"/>
        <v>1</v>
      </c>
      <c r="AW164" s="2" t="s">
        <v>57</v>
      </c>
      <c r="AX164" s="2" t="s">
        <v>124</v>
      </c>
      <c r="AY164" s="2" t="s">
        <v>39</v>
      </c>
      <c r="AZ164" s="2" t="s">
        <v>40</v>
      </c>
      <c r="BA164" s="2" t="s">
        <v>60</v>
      </c>
      <c r="BB164" s="2" t="s">
        <v>82</v>
      </c>
      <c r="BC164" s="2" t="s">
        <v>84</v>
      </c>
      <c r="BD164" s="2" t="s">
        <v>158</v>
      </c>
      <c r="BE164" s="2" t="s">
        <v>87</v>
      </c>
      <c r="BF164" s="2" t="s">
        <v>161</v>
      </c>
      <c r="BG164" s="2" t="s">
        <v>141</v>
      </c>
      <c r="BH164" s="21">
        <v>0</v>
      </c>
      <c r="BI164" s="25">
        <v>3</v>
      </c>
      <c r="BJ164" s="69" t="str">
        <f t="shared" si="149"/>
        <v>not applic.</v>
      </c>
      <c r="BK164" s="69" t="str">
        <f t="shared" si="155"/>
        <v>not compact</v>
      </c>
      <c r="BL164" s="69" t="str">
        <f t="shared" si="156"/>
        <v>not compact</v>
      </c>
      <c r="BM164" s="35" t="str">
        <f t="shared" si="157"/>
        <v>Standard</v>
      </c>
      <c r="BN164" s="35" t="str">
        <f t="shared" si="157"/>
        <v>Standard</v>
      </c>
      <c r="BO164" s="40">
        <f t="shared" ref="BO164:BP164" si="160">BO163</f>
        <v>-1</v>
      </c>
      <c r="BP164" s="40">
        <f t="shared" si="160"/>
        <v>0</v>
      </c>
      <c r="BQ164" s="40">
        <f t="shared" ref="BQ164" si="161">BQ163</f>
        <v>0</v>
      </c>
      <c r="BR164" s="40" t="s">
        <v>291</v>
      </c>
      <c r="BS164" s="40">
        <v>0</v>
      </c>
      <c r="BT164" s="31" t="s">
        <v>0</v>
      </c>
      <c r="BU164" s="2" t="s">
        <v>140</v>
      </c>
    </row>
    <row r="165" spans="3:73" s="2" customFormat="1" x14ac:dyDescent="0.25">
      <c r="C165" s="2">
        <v>5</v>
      </c>
      <c r="D165" s="2">
        <v>2008</v>
      </c>
      <c r="E165" s="40" t="str">
        <f t="shared" si="152"/>
        <v>SingleFam</v>
      </c>
      <c r="F165" s="2">
        <v>0</v>
      </c>
      <c r="G165" s="2">
        <v>0</v>
      </c>
      <c r="H165" s="2">
        <v>0.1</v>
      </c>
      <c r="I165" s="2">
        <v>375</v>
      </c>
      <c r="J165" s="2">
        <v>4</v>
      </c>
      <c r="K165" s="2">
        <v>0</v>
      </c>
      <c r="L165" s="2">
        <v>0</v>
      </c>
      <c r="M165" s="35">
        <v>0</v>
      </c>
      <c r="N165" s="35">
        <v>20</v>
      </c>
      <c r="O165" s="2">
        <v>300</v>
      </c>
      <c r="P165" s="2">
        <v>0</v>
      </c>
      <c r="Q165" s="2">
        <v>0.8</v>
      </c>
      <c r="R165" s="2">
        <v>0.8</v>
      </c>
      <c r="S165" s="2">
        <v>0.8</v>
      </c>
      <c r="T165" s="2">
        <v>7.6</v>
      </c>
      <c r="U165" s="25">
        <v>1</v>
      </c>
      <c r="V165" s="25" t="s">
        <v>300</v>
      </c>
      <c r="W165" s="2">
        <v>6</v>
      </c>
      <c r="X165" s="2">
        <v>6</v>
      </c>
      <c r="Y165" s="2">
        <v>8</v>
      </c>
      <c r="Z165" s="2">
        <v>15</v>
      </c>
      <c r="AA165" s="2">
        <v>0.10100000000000001</v>
      </c>
      <c r="AB165" s="2">
        <v>0.4</v>
      </c>
      <c r="AC165" s="2">
        <v>0.35</v>
      </c>
      <c r="AD165" s="2">
        <v>0.55000000000000004</v>
      </c>
      <c r="AE165" s="2">
        <v>0.3</v>
      </c>
      <c r="AF165" s="2">
        <v>30</v>
      </c>
      <c r="AG165" s="2">
        <v>19</v>
      </c>
      <c r="AH165" s="2">
        <v>0</v>
      </c>
      <c r="AI165" s="2">
        <v>0</v>
      </c>
      <c r="AJ165" s="2">
        <v>5016</v>
      </c>
      <c r="AK165" s="40">
        <f t="shared" si="153"/>
        <v>0.7</v>
      </c>
      <c r="AL165" s="40" t="str">
        <f t="shared" si="153"/>
        <v>Standard</v>
      </c>
      <c r="AM165" s="38">
        <v>0.4</v>
      </c>
      <c r="AN165" s="38">
        <v>0.4</v>
      </c>
      <c r="AO165" s="38">
        <v>0.2</v>
      </c>
      <c r="AP165" s="38">
        <v>0.5</v>
      </c>
      <c r="AQ165" s="38">
        <v>0</v>
      </c>
      <c r="AR165" s="38">
        <v>0.1</v>
      </c>
      <c r="AS165" s="38">
        <v>0.1</v>
      </c>
      <c r="AT165" s="7" t="s">
        <v>116</v>
      </c>
      <c r="AU165" s="7" t="s">
        <v>116</v>
      </c>
      <c r="AV165" s="55">
        <f t="shared" si="154"/>
        <v>1</v>
      </c>
      <c r="AW165" s="2" t="s">
        <v>57</v>
      </c>
      <c r="AX165" s="2" t="s">
        <v>124</v>
      </c>
      <c r="AY165" s="2" t="s">
        <v>39</v>
      </c>
      <c r="AZ165" s="2" t="s">
        <v>40</v>
      </c>
      <c r="BA165" s="2" t="s">
        <v>60</v>
      </c>
      <c r="BB165" s="2" t="s">
        <v>82</v>
      </c>
      <c r="BC165" s="2" t="s">
        <v>84</v>
      </c>
      <c r="BD165" s="2" t="s">
        <v>158</v>
      </c>
      <c r="BE165" s="2" t="s">
        <v>87</v>
      </c>
      <c r="BF165" s="2" t="s">
        <v>161</v>
      </c>
      <c r="BG165" s="2" t="s">
        <v>141</v>
      </c>
      <c r="BH165" s="21">
        <v>0</v>
      </c>
      <c r="BI165" s="25">
        <v>3</v>
      </c>
      <c r="BJ165" s="69" t="str">
        <f t="shared" si="149"/>
        <v>not applic.</v>
      </c>
      <c r="BK165" s="69" t="str">
        <f t="shared" si="155"/>
        <v>not compact</v>
      </c>
      <c r="BL165" s="69" t="str">
        <f t="shared" si="156"/>
        <v>not compact</v>
      </c>
      <c r="BM165" s="35" t="str">
        <f t="shared" si="157"/>
        <v>Standard</v>
      </c>
      <c r="BN165" s="35" t="str">
        <f t="shared" si="157"/>
        <v>Standard</v>
      </c>
      <c r="BO165" s="40">
        <f t="shared" ref="BO165:BP165" si="162">BO164</f>
        <v>-1</v>
      </c>
      <c r="BP165" s="40">
        <f t="shared" si="162"/>
        <v>0</v>
      </c>
      <c r="BQ165" s="40">
        <f t="shared" ref="BQ165" si="163">BQ164</f>
        <v>0</v>
      </c>
      <c r="BR165" s="40" t="s">
        <v>291</v>
      </c>
      <c r="BS165" s="40">
        <v>0</v>
      </c>
      <c r="BT165" s="31" t="s">
        <v>0</v>
      </c>
    </row>
    <row r="166" spans="3:73" s="2" customFormat="1" x14ac:dyDescent="0.25">
      <c r="C166" s="2">
        <v>6</v>
      </c>
      <c r="D166" s="2">
        <v>2008</v>
      </c>
      <c r="E166" s="40" t="str">
        <f t="shared" si="152"/>
        <v>SingleFam</v>
      </c>
      <c r="F166" s="2">
        <v>0</v>
      </c>
      <c r="G166" s="2">
        <v>0</v>
      </c>
      <c r="H166" s="2">
        <v>0.1</v>
      </c>
      <c r="I166" s="2">
        <v>375</v>
      </c>
      <c r="J166" s="2">
        <v>4</v>
      </c>
      <c r="K166" s="2">
        <v>0</v>
      </c>
      <c r="L166" s="2">
        <v>0</v>
      </c>
      <c r="M166" s="35">
        <v>0</v>
      </c>
      <c r="N166" s="35">
        <v>20</v>
      </c>
      <c r="O166" s="2">
        <v>300</v>
      </c>
      <c r="P166" s="2">
        <v>0</v>
      </c>
      <c r="Q166" s="2">
        <v>0.8</v>
      </c>
      <c r="R166" s="2">
        <v>0.8</v>
      </c>
      <c r="S166" s="2">
        <v>0.8</v>
      </c>
      <c r="T166" s="2">
        <v>7.6</v>
      </c>
      <c r="U166" s="25">
        <v>1</v>
      </c>
      <c r="V166" s="25" t="s">
        <v>300</v>
      </c>
      <c r="W166" s="2">
        <v>4.2</v>
      </c>
      <c r="X166" s="2">
        <v>4.2</v>
      </c>
      <c r="Y166" s="2">
        <v>8</v>
      </c>
      <c r="Z166" s="2">
        <v>15</v>
      </c>
      <c r="AA166" s="2">
        <v>0.10100000000000001</v>
      </c>
      <c r="AB166" s="2">
        <v>0.4</v>
      </c>
      <c r="AC166" s="2">
        <v>0.35</v>
      </c>
      <c r="AD166" s="2">
        <v>0.55000000000000004</v>
      </c>
      <c r="AE166" s="2">
        <v>0.3</v>
      </c>
      <c r="AF166" s="2">
        <v>30</v>
      </c>
      <c r="AG166" s="2">
        <v>19</v>
      </c>
      <c r="AH166" s="2">
        <v>0</v>
      </c>
      <c r="AI166" s="2">
        <v>0</v>
      </c>
      <c r="AJ166" s="2">
        <v>5016</v>
      </c>
      <c r="AK166" s="40">
        <f t="shared" si="153"/>
        <v>0.7</v>
      </c>
      <c r="AL166" s="40" t="str">
        <f t="shared" si="153"/>
        <v>Standard</v>
      </c>
      <c r="AM166" s="38">
        <v>0.4</v>
      </c>
      <c r="AN166" s="38">
        <v>0.4</v>
      </c>
      <c r="AO166" s="38">
        <v>0.2</v>
      </c>
      <c r="AP166" s="38">
        <v>0.5</v>
      </c>
      <c r="AQ166" s="38">
        <v>0</v>
      </c>
      <c r="AR166" s="38">
        <v>0.1</v>
      </c>
      <c r="AS166" s="38">
        <v>0.1</v>
      </c>
      <c r="AT166" s="7" t="s">
        <v>116</v>
      </c>
      <c r="AU166" s="7" t="s">
        <v>116</v>
      </c>
      <c r="AV166" s="55">
        <f t="shared" si="154"/>
        <v>1</v>
      </c>
      <c r="AW166" s="2" t="s">
        <v>57</v>
      </c>
      <c r="AX166" s="2" t="s">
        <v>124</v>
      </c>
      <c r="AY166" s="2" t="s">
        <v>39</v>
      </c>
      <c r="AZ166" s="2" t="s">
        <v>40</v>
      </c>
      <c r="BA166" s="2" t="s">
        <v>60</v>
      </c>
      <c r="BB166" s="2" t="s">
        <v>82</v>
      </c>
      <c r="BC166" s="2" t="s">
        <v>84</v>
      </c>
      <c r="BD166" s="2" t="s">
        <v>158</v>
      </c>
      <c r="BE166" s="2" t="s">
        <v>87</v>
      </c>
      <c r="BF166" s="2" t="s">
        <v>161</v>
      </c>
      <c r="BG166" s="2" t="s">
        <v>141</v>
      </c>
      <c r="BH166" s="21">
        <v>0</v>
      </c>
      <c r="BI166" s="25">
        <v>3</v>
      </c>
      <c r="BJ166" s="69" t="str">
        <f t="shared" si="149"/>
        <v>not applic.</v>
      </c>
      <c r="BK166" s="69" t="str">
        <f t="shared" si="155"/>
        <v>not compact</v>
      </c>
      <c r="BL166" s="69" t="str">
        <f t="shared" si="156"/>
        <v>not compact</v>
      </c>
      <c r="BM166" s="35" t="str">
        <f t="shared" si="157"/>
        <v>Standard</v>
      </c>
      <c r="BN166" s="35" t="str">
        <f t="shared" si="157"/>
        <v>Standard</v>
      </c>
      <c r="BO166" s="40">
        <f t="shared" ref="BO166:BP166" si="164">BO165</f>
        <v>-1</v>
      </c>
      <c r="BP166" s="40">
        <f t="shared" si="164"/>
        <v>0</v>
      </c>
      <c r="BQ166" s="40">
        <f t="shared" ref="BQ166" si="165">BQ165</f>
        <v>0</v>
      </c>
      <c r="BR166" s="40" t="s">
        <v>291</v>
      </c>
      <c r="BS166" s="40">
        <v>0</v>
      </c>
      <c r="BT166" s="31" t="s">
        <v>0</v>
      </c>
    </row>
    <row r="167" spans="3:73" s="2" customFormat="1" x14ac:dyDescent="0.25">
      <c r="C167" s="2">
        <v>7</v>
      </c>
      <c r="D167" s="2">
        <v>2008</v>
      </c>
      <c r="E167" s="40" t="str">
        <f t="shared" si="152"/>
        <v>SingleFam</v>
      </c>
      <c r="F167" s="2">
        <v>0</v>
      </c>
      <c r="G167" s="2">
        <v>0</v>
      </c>
      <c r="H167" s="2">
        <v>0.1</v>
      </c>
      <c r="I167" s="2">
        <v>375</v>
      </c>
      <c r="J167" s="2">
        <v>4</v>
      </c>
      <c r="K167" s="2">
        <v>0</v>
      </c>
      <c r="L167" s="2">
        <v>0</v>
      </c>
      <c r="M167" s="35">
        <v>0</v>
      </c>
      <c r="N167" s="35">
        <v>20</v>
      </c>
      <c r="O167" s="2">
        <v>300</v>
      </c>
      <c r="P167" s="2">
        <v>0</v>
      </c>
      <c r="Q167" s="2">
        <v>0.8</v>
      </c>
      <c r="R167" s="2">
        <v>0.8</v>
      </c>
      <c r="S167" s="2">
        <v>0.8</v>
      </c>
      <c r="T167" s="2">
        <v>7.6</v>
      </c>
      <c r="U167" s="25">
        <v>1</v>
      </c>
      <c r="V167" s="25" t="s">
        <v>300</v>
      </c>
      <c r="W167" s="2">
        <v>4.2</v>
      </c>
      <c r="X167" s="2">
        <v>4.2</v>
      </c>
      <c r="Y167" s="2">
        <v>8</v>
      </c>
      <c r="Z167" s="2">
        <v>15</v>
      </c>
      <c r="AA167" s="2">
        <v>0.10100000000000001</v>
      </c>
      <c r="AB167" s="2">
        <v>0.4</v>
      </c>
      <c r="AC167" s="2">
        <v>0.35</v>
      </c>
      <c r="AD167" s="2">
        <v>0.55000000000000004</v>
      </c>
      <c r="AE167" s="2">
        <v>0.3</v>
      </c>
      <c r="AF167" s="2">
        <v>30</v>
      </c>
      <c r="AG167" s="2">
        <v>19</v>
      </c>
      <c r="AH167" s="2">
        <v>0</v>
      </c>
      <c r="AI167" s="2">
        <v>0</v>
      </c>
      <c r="AJ167" s="2">
        <v>5016</v>
      </c>
      <c r="AK167" s="40">
        <f t="shared" si="153"/>
        <v>0.7</v>
      </c>
      <c r="AL167" s="40" t="str">
        <f t="shared" si="153"/>
        <v>Standard</v>
      </c>
      <c r="AM167" s="38">
        <v>0.4</v>
      </c>
      <c r="AN167" s="38">
        <v>0.4</v>
      </c>
      <c r="AO167" s="38">
        <v>0.2</v>
      </c>
      <c r="AP167" s="38">
        <v>0.5</v>
      </c>
      <c r="AQ167" s="38">
        <v>0</v>
      </c>
      <c r="AR167" s="38">
        <v>0.1</v>
      </c>
      <c r="AS167" s="38">
        <v>0.1</v>
      </c>
      <c r="AT167" s="7" t="s">
        <v>116</v>
      </c>
      <c r="AU167" s="7" t="s">
        <v>116</v>
      </c>
      <c r="AV167" s="55">
        <f t="shared" si="154"/>
        <v>1</v>
      </c>
      <c r="AW167" s="2" t="s">
        <v>57</v>
      </c>
      <c r="AX167" s="2" t="s">
        <v>124</v>
      </c>
      <c r="AY167" s="2" t="s">
        <v>39</v>
      </c>
      <c r="AZ167" s="2" t="s">
        <v>40</v>
      </c>
      <c r="BA167" s="2" t="s">
        <v>60</v>
      </c>
      <c r="BB167" s="2" t="s">
        <v>82</v>
      </c>
      <c r="BC167" s="2" t="s">
        <v>84</v>
      </c>
      <c r="BD167" s="2" t="s">
        <v>158</v>
      </c>
      <c r="BE167" s="2" t="s">
        <v>87</v>
      </c>
      <c r="BF167" s="2" t="s">
        <v>161</v>
      </c>
      <c r="BG167" s="2" t="s">
        <v>141</v>
      </c>
      <c r="BH167" s="21">
        <v>0</v>
      </c>
      <c r="BI167" s="25">
        <v>3</v>
      </c>
      <c r="BJ167" s="69" t="str">
        <f t="shared" si="149"/>
        <v>not applic.</v>
      </c>
      <c r="BK167" s="69" t="str">
        <f t="shared" si="155"/>
        <v>not compact</v>
      </c>
      <c r="BL167" s="69" t="str">
        <f t="shared" si="156"/>
        <v>not compact</v>
      </c>
      <c r="BM167" s="35" t="str">
        <f t="shared" si="157"/>
        <v>Standard</v>
      </c>
      <c r="BN167" s="35" t="str">
        <f t="shared" si="157"/>
        <v>Standard</v>
      </c>
      <c r="BO167" s="40">
        <f t="shared" ref="BO167:BP167" si="166">BO166</f>
        <v>-1</v>
      </c>
      <c r="BP167" s="40">
        <f t="shared" si="166"/>
        <v>0</v>
      </c>
      <c r="BQ167" s="40">
        <f t="shared" ref="BQ167" si="167">BQ166</f>
        <v>0</v>
      </c>
      <c r="BR167" s="40" t="s">
        <v>291</v>
      </c>
      <c r="BS167" s="40">
        <v>0</v>
      </c>
      <c r="BT167" s="31" t="s">
        <v>0</v>
      </c>
    </row>
    <row r="168" spans="3:73" s="2" customFormat="1" x14ac:dyDescent="0.25">
      <c r="C168" s="2">
        <v>8</v>
      </c>
      <c r="D168" s="2">
        <v>2008</v>
      </c>
      <c r="E168" s="40" t="str">
        <f t="shared" si="152"/>
        <v>SingleFam</v>
      </c>
      <c r="F168" s="2">
        <v>0</v>
      </c>
      <c r="G168" s="2">
        <v>0</v>
      </c>
      <c r="H168" s="2">
        <v>0.1</v>
      </c>
      <c r="I168" s="2">
        <v>375</v>
      </c>
      <c r="J168" s="2">
        <v>4</v>
      </c>
      <c r="K168" s="2">
        <v>0</v>
      </c>
      <c r="L168" s="2">
        <v>0</v>
      </c>
      <c r="M168" s="35">
        <v>0</v>
      </c>
      <c r="N168" s="35">
        <v>19</v>
      </c>
      <c r="O168" s="2">
        <v>300</v>
      </c>
      <c r="P168" s="2">
        <v>1</v>
      </c>
      <c r="Q168" s="2">
        <v>0.8</v>
      </c>
      <c r="R168" s="2">
        <v>0.8</v>
      </c>
      <c r="S168" s="2">
        <v>0.8</v>
      </c>
      <c r="T168" s="2">
        <v>7.6</v>
      </c>
      <c r="U168" s="25">
        <v>1</v>
      </c>
      <c r="V168" s="25" t="s">
        <v>300</v>
      </c>
      <c r="W168" s="2">
        <v>4.2</v>
      </c>
      <c r="X168" s="2">
        <v>4.2</v>
      </c>
      <c r="Y168" s="2">
        <v>8</v>
      </c>
      <c r="Z168" s="2">
        <v>15</v>
      </c>
      <c r="AA168" s="2">
        <v>0.10100000000000001</v>
      </c>
      <c r="AB168" s="2">
        <v>0.4</v>
      </c>
      <c r="AC168" s="2">
        <v>0.35</v>
      </c>
      <c r="AD168" s="2">
        <v>0.55000000000000004</v>
      </c>
      <c r="AE168" s="2">
        <v>0.3</v>
      </c>
      <c r="AF168" s="2">
        <v>30</v>
      </c>
      <c r="AG168" s="2">
        <v>19</v>
      </c>
      <c r="AH168" s="2">
        <v>0</v>
      </c>
      <c r="AI168" s="2">
        <v>0</v>
      </c>
      <c r="AJ168" s="2">
        <v>5016</v>
      </c>
      <c r="AK168" s="40">
        <f t="shared" si="153"/>
        <v>0.7</v>
      </c>
      <c r="AL168" s="40" t="str">
        <f t="shared" si="153"/>
        <v>Standard</v>
      </c>
      <c r="AM168" s="38">
        <v>0.4</v>
      </c>
      <c r="AN168" s="38">
        <v>0.4</v>
      </c>
      <c r="AO168" s="38">
        <v>0.2</v>
      </c>
      <c r="AP168" s="38">
        <v>0.5</v>
      </c>
      <c r="AQ168" s="38">
        <v>1</v>
      </c>
      <c r="AR168" s="38">
        <v>0.1</v>
      </c>
      <c r="AS168" s="38">
        <v>0.1</v>
      </c>
      <c r="AT168" s="7" t="s">
        <v>116</v>
      </c>
      <c r="AU168" s="7" t="s">
        <v>116</v>
      </c>
      <c r="AV168" s="55">
        <f t="shared" si="154"/>
        <v>1</v>
      </c>
      <c r="AW168" s="2" t="s">
        <v>57</v>
      </c>
      <c r="AX168" s="2" t="s">
        <v>124</v>
      </c>
      <c r="AY168" s="2" t="s">
        <v>39</v>
      </c>
      <c r="AZ168" s="2" t="s">
        <v>40</v>
      </c>
      <c r="BA168" s="2" t="s">
        <v>60</v>
      </c>
      <c r="BB168" s="2" t="s">
        <v>82</v>
      </c>
      <c r="BC168" s="2" t="s">
        <v>84</v>
      </c>
      <c r="BD168" s="2" t="s">
        <v>158</v>
      </c>
      <c r="BE168" s="2" t="s">
        <v>87</v>
      </c>
      <c r="BF168" s="2" t="s">
        <v>161</v>
      </c>
      <c r="BG168" s="2" t="s">
        <v>141</v>
      </c>
      <c r="BH168" s="21">
        <v>0</v>
      </c>
      <c r="BI168" s="25">
        <v>3</v>
      </c>
      <c r="BJ168" s="69" t="str">
        <f t="shared" si="149"/>
        <v>not applic.</v>
      </c>
      <c r="BK168" s="69" t="str">
        <f t="shared" si="155"/>
        <v>not compact</v>
      </c>
      <c r="BL168" s="69" t="str">
        <f t="shared" si="156"/>
        <v>not compact</v>
      </c>
      <c r="BM168" s="35" t="str">
        <f t="shared" si="157"/>
        <v>Standard</v>
      </c>
      <c r="BN168" s="35" t="str">
        <f t="shared" si="157"/>
        <v>Standard</v>
      </c>
      <c r="BO168" s="40">
        <f t="shared" ref="BO168:BP168" si="168">BO167</f>
        <v>-1</v>
      </c>
      <c r="BP168" s="40">
        <f t="shared" si="168"/>
        <v>0</v>
      </c>
      <c r="BQ168" s="40">
        <f t="shared" ref="BQ168" si="169">BQ167</f>
        <v>0</v>
      </c>
      <c r="BR168" s="40" t="s">
        <v>291</v>
      </c>
      <c r="BS168" s="40">
        <v>0</v>
      </c>
      <c r="BT168" s="31" t="s">
        <v>0</v>
      </c>
    </row>
    <row r="169" spans="3:73" s="2" customFormat="1" x14ac:dyDescent="0.25">
      <c r="C169" s="2">
        <v>9</v>
      </c>
      <c r="D169" s="2">
        <v>2008</v>
      </c>
      <c r="E169" s="40" t="str">
        <f t="shared" si="152"/>
        <v>SingleFam</v>
      </c>
      <c r="F169" s="2">
        <v>0</v>
      </c>
      <c r="G169" s="2">
        <v>0</v>
      </c>
      <c r="H169" s="2">
        <v>0.1</v>
      </c>
      <c r="I169" s="2">
        <v>375</v>
      </c>
      <c r="J169" s="2">
        <v>4</v>
      </c>
      <c r="K169" s="2">
        <v>0</v>
      </c>
      <c r="L169" s="2">
        <v>0</v>
      </c>
      <c r="M169" s="35">
        <v>0</v>
      </c>
      <c r="N169" s="35">
        <v>19</v>
      </c>
      <c r="O169" s="2">
        <v>300</v>
      </c>
      <c r="P169" s="2">
        <v>1</v>
      </c>
      <c r="Q169" s="2">
        <v>0.8</v>
      </c>
      <c r="R169" s="2">
        <v>0.8</v>
      </c>
      <c r="S169" s="2">
        <v>0.8</v>
      </c>
      <c r="T169" s="2">
        <v>7.6</v>
      </c>
      <c r="U169" s="25">
        <v>1</v>
      </c>
      <c r="V169" s="25" t="s">
        <v>300</v>
      </c>
      <c r="W169" s="2">
        <v>6</v>
      </c>
      <c r="X169" s="2">
        <v>6</v>
      </c>
      <c r="Y169" s="2">
        <v>8</v>
      </c>
      <c r="Z169" s="2">
        <v>15</v>
      </c>
      <c r="AA169" s="2">
        <v>0.10100000000000001</v>
      </c>
      <c r="AB169" s="2">
        <v>0.4</v>
      </c>
      <c r="AC169" s="2">
        <v>0.35</v>
      </c>
      <c r="AD169" s="2">
        <v>0.55000000000000004</v>
      </c>
      <c r="AE169" s="2">
        <v>0.3</v>
      </c>
      <c r="AF169" s="2">
        <v>30</v>
      </c>
      <c r="AG169" s="2">
        <v>19</v>
      </c>
      <c r="AH169" s="2">
        <v>0</v>
      </c>
      <c r="AI169" s="2">
        <v>0</v>
      </c>
      <c r="AJ169" s="2">
        <v>5016</v>
      </c>
      <c r="AK169" s="40">
        <f t="shared" si="153"/>
        <v>0.7</v>
      </c>
      <c r="AL169" s="40" t="str">
        <f t="shared" si="153"/>
        <v>Standard</v>
      </c>
      <c r="AM169" s="38">
        <v>0.4</v>
      </c>
      <c r="AN169" s="38">
        <v>0.4</v>
      </c>
      <c r="AO169" s="38">
        <v>0.2</v>
      </c>
      <c r="AP169" s="38">
        <v>0.5</v>
      </c>
      <c r="AQ169" s="38">
        <v>1</v>
      </c>
      <c r="AR169" s="38">
        <v>0.1</v>
      </c>
      <c r="AS169" s="38">
        <v>0.1</v>
      </c>
      <c r="AT169" s="7" t="s">
        <v>116</v>
      </c>
      <c r="AU169" s="7" t="s">
        <v>116</v>
      </c>
      <c r="AV169" s="55">
        <f t="shared" si="154"/>
        <v>1</v>
      </c>
      <c r="AW169" s="2" t="s">
        <v>57</v>
      </c>
      <c r="AX169" s="2" t="s">
        <v>124</v>
      </c>
      <c r="AY169" s="2" t="s">
        <v>39</v>
      </c>
      <c r="AZ169" s="2" t="s">
        <v>40</v>
      </c>
      <c r="BA169" s="2" t="s">
        <v>60</v>
      </c>
      <c r="BB169" s="2" t="s">
        <v>82</v>
      </c>
      <c r="BC169" s="2" t="s">
        <v>84</v>
      </c>
      <c r="BD169" s="2" t="s">
        <v>158</v>
      </c>
      <c r="BE169" s="2" t="s">
        <v>87</v>
      </c>
      <c r="BF169" s="2" t="s">
        <v>161</v>
      </c>
      <c r="BG169" s="2" t="s">
        <v>141</v>
      </c>
      <c r="BH169" s="21">
        <v>0</v>
      </c>
      <c r="BI169" s="25">
        <v>3</v>
      </c>
      <c r="BJ169" s="69" t="str">
        <f t="shared" si="149"/>
        <v>not applic.</v>
      </c>
      <c r="BK169" s="69" t="str">
        <f t="shared" si="155"/>
        <v>not compact</v>
      </c>
      <c r="BL169" s="69" t="str">
        <f t="shared" si="156"/>
        <v>not compact</v>
      </c>
      <c r="BM169" s="35" t="str">
        <f t="shared" si="157"/>
        <v>Standard</v>
      </c>
      <c r="BN169" s="35" t="str">
        <f t="shared" si="157"/>
        <v>Standard</v>
      </c>
      <c r="BO169" s="40">
        <f t="shared" ref="BO169:BP169" si="170">BO168</f>
        <v>-1</v>
      </c>
      <c r="BP169" s="40">
        <f t="shared" si="170"/>
        <v>0</v>
      </c>
      <c r="BQ169" s="40">
        <f t="shared" ref="BQ169" si="171">BQ168</f>
        <v>0</v>
      </c>
      <c r="BR169" s="40" t="s">
        <v>291</v>
      </c>
      <c r="BS169" s="40">
        <v>0</v>
      </c>
      <c r="BT169" s="31" t="s">
        <v>0</v>
      </c>
    </row>
    <row r="170" spans="3:73" s="2" customFormat="1" x14ac:dyDescent="0.25">
      <c r="C170" s="2">
        <v>10</v>
      </c>
      <c r="D170" s="2">
        <v>2008</v>
      </c>
      <c r="E170" s="40" t="str">
        <f t="shared" si="152"/>
        <v>SingleFam</v>
      </c>
      <c r="F170" s="2">
        <v>0</v>
      </c>
      <c r="G170" s="2">
        <v>0</v>
      </c>
      <c r="H170" s="2">
        <v>0.1</v>
      </c>
      <c r="I170" s="2">
        <v>375</v>
      </c>
      <c r="J170" s="2">
        <v>4</v>
      </c>
      <c r="K170" s="2">
        <v>0</v>
      </c>
      <c r="L170" s="2">
        <v>0</v>
      </c>
      <c r="M170" s="35">
        <v>0</v>
      </c>
      <c r="N170" s="35">
        <v>19</v>
      </c>
      <c r="O170" s="2">
        <v>350</v>
      </c>
      <c r="P170" s="2">
        <v>1</v>
      </c>
      <c r="Q170" s="2">
        <v>0.57999999999999996</v>
      </c>
      <c r="R170" s="2">
        <v>0.57999999999999996</v>
      </c>
      <c r="S170" s="2">
        <v>0.57999999999999996</v>
      </c>
      <c r="T170" s="2">
        <v>7.6</v>
      </c>
      <c r="U170" s="25">
        <v>1</v>
      </c>
      <c r="V170" s="25" t="s">
        <v>300</v>
      </c>
      <c r="W170" s="2">
        <v>6</v>
      </c>
      <c r="X170" s="2">
        <v>6</v>
      </c>
      <c r="Y170" s="2">
        <v>8</v>
      </c>
      <c r="Z170" s="2">
        <v>15</v>
      </c>
      <c r="AA170" s="2">
        <v>0.10100000000000001</v>
      </c>
      <c r="AB170" s="2">
        <v>0.4</v>
      </c>
      <c r="AC170" s="2">
        <v>0.35</v>
      </c>
      <c r="AD170" s="2">
        <v>0.55000000000000004</v>
      </c>
      <c r="AE170" s="2">
        <v>0.3</v>
      </c>
      <c r="AF170" s="2">
        <v>30</v>
      </c>
      <c r="AG170" s="2">
        <v>19</v>
      </c>
      <c r="AH170" s="2">
        <v>0</v>
      </c>
      <c r="AI170" s="2">
        <v>0</v>
      </c>
      <c r="AJ170" s="2">
        <v>5016</v>
      </c>
      <c r="AK170" s="40">
        <f t="shared" si="153"/>
        <v>0.7</v>
      </c>
      <c r="AL170" s="40" t="str">
        <f t="shared" si="153"/>
        <v>Standard</v>
      </c>
      <c r="AM170" s="38">
        <v>0.4</v>
      </c>
      <c r="AN170" s="38">
        <v>0.4</v>
      </c>
      <c r="AO170" s="38">
        <v>0.2</v>
      </c>
      <c r="AP170" s="38">
        <v>0.5</v>
      </c>
      <c r="AQ170" s="38">
        <v>1</v>
      </c>
      <c r="AR170" s="38">
        <v>0.2</v>
      </c>
      <c r="AS170" s="38">
        <v>0.1</v>
      </c>
      <c r="AT170" s="7" t="s">
        <v>116</v>
      </c>
      <c r="AU170" s="7" t="s">
        <v>116</v>
      </c>
      <c r="AV170" s="55">
        <f t="shared" si="154"/>
        <v>1</v>
      </c>
      <c r="AW170" s="2" t="s">
        <v>57</v>
      </c>
      <c r="AX170" s="2" t="s">
        <v>124</v>
      </c>
      <c r="AY170" s="2" t="s">
        <v>39</v>
      </c>
      <c r="AZ170" s="2" t="s">
        <v>40</v>
      </c>
      <c r="BA170" s="2" t="s">
        <v>60</v>
      </c>
      <c r="BB170" s="2" t="s">
        <v>82</v>
      </c>
      <c r="BC170" s="2" t="s">
        <v>84</v>
      </c>
      <c r="BD170" s="2" t="s">
        <v>158</v>
      </c>
      <c r="BE170" s="2" t="s">
        <v>87</v>
      </c>
      <c r="BF170" s="2" t="s">
        <v>161</v>
      </c>
      <c r="BG170" s="2" t="s">
        <v>141</v>
      </c>
      <c r="BH170" s="21">
        <v>0</v>
      </c>
      <c r="BI170" s="25">
        <v>3</v>
      </c>
      <c r="BJ170" s="69" t="str">
        <f t="shared" si="149"/>
        <v>not applic.</v>
      </c>
      <c r="BK170" s="69" t="str">
        <f t="shared" si="155"/>
        <v>not compact</v>
      </c>
      <c r="BL170" s="69" t="str">
        <f t="shared" si="156"/>
        <v>not compact</v>
      </c>
      <c r="BM170" s="35" t="str">
        <f t="shared" si="157"/>
        <v>Standard</v>
      </c>
      <c r="BN170" s="35" t="str">
        <f t="shared" si="157"/>
        <v>Standard</v>
      </c>
      <c r="BO170" s="40">
        <f t="shared" ref="BO170:BP170" si="172">BO169</f>
        <v>-1</v>
      </c>
      <c r="BP170" s="40">
        <f t="shared" si="172"/>
        <v>0</v>
      </c>
      <c r="BQ170" s="40">
        <f t="shared" ref="BQ170" si="173">BQ169</f>
        <v>0</v>
      </c>
      <c r="BR170" s="40" t="s">
        <v>291</v>
      </c>
      <c r="BS170" s="40">
        <v>0</v>
      </c>
      <c r="BT170" s="31" t="s">
        <v>0</v>
      </c>
    </row>
    <row r="171" spans="3:73" s="2" customFormat="1" x14ac:dyDescent="0.25">
      <c r="C171" s="2">
        <v>11</v>
      </c>
      <c r="D171" s="2">
        <v>2008</v>
      </c>
      <c r="E171" s="40" t="str">
        <f t="shared" si="152"/>
        <v>SingleFam</v>
      </c>
      <c r="F171" s="2">
        <v>0</v>
      </c>
      <c r="G171" s="2">
        <v>0</v>
      </c>
      <c r="H171" s="2">
        <v>0.1</v>
      </c>
      <c r="I171" s="2">
        <v>375</v>
      </c>
      <c r="J171" s="2">
        <v>4</v>
      </c>
      <c r="K171" s="2">
        <v>0</v>
      </c>
      <c r="L171" s="2">
        <v>0</v>
      </c>
      <c r="M171" s="35">
        <v>0</v>
      </c>
      <c r="N171" s="35">
        <v>19</v>
      </c>
      <c r="O171" s="2">
        <v>350</v>
      </c>
      <c r="P171" s="2">
        <v>1</v>
      </c>
      <c r="Q171" s="2">
        <v>0.57999999999999996</v>
      </c>
      <c r="R171" s="2">
        <v>0.57999999999999996</v>
      </c>
      <c r="S171" s="2">
        <v>0.57999999999999996</v>
      </c>
      <c r="T171" s="2">
        <v>7.6</v>
      </c>
      <c r="U171" s="25">
        <v>1</v>
      </c>
      <c r="V171" s="25" t="s">
        <v>300</v>
      </c>
      <c r="W171" s="2">
        <v>6</v>
      </c>
      <c r="X171" s="2">
        <v>6</v>
      </c>
      <c r="Y171" s="2">
        <v>8</v>
      </c>
      <c r="Z171" s="2">
        <v>15</v>
      </c>
      <c r="AA171" s="2">
        <v>7.1999999999999995E-2</v>
      </c>
      <c r="AB171" s="2">
        <v>0.4</v>
      </c>
      <c r="AC171" s="2">
        <v>0.35</v>
      </c>
      <c r="AD171" s="2">
        <v>0.55000000000000004</v>
      </c>
      <c r="AE171" s="2">
        <v>0.3</v>
      </c>
      <c r="AF171" s="2">
        <v>38</v>
      </c>
      <c r="AG171" s="2">
        <v>19</v>
      </c>
      <c r="AH171" s="2">
        <v>8</v>
      </c>
      <c r="AI171" s="2">
        <v>0</v>
      </c>
      <c r="AJ171" s="2">
        <v>5016</v>
      </c>
      <c r="AK171" s="40">
        <f t="shared" si="153"/>
        <v>0.7</v>
      </c>
      <c r="AL171" s="40" t="str">
        <f t="shared" si="153"/>
        <v>Standard</v>
      </c>
      <c r="AM171" s="38">
        <v>0.4</v>
      </c>
      <c r="AN171" s="38">
        <v>0.4</v>
      </c>
      <c r="AO171" s="38">
        <v>0.2</v>
      </c>
      <c r="AP171" s="38">
        <v>0.5</v>
      </c>
      <c r="AQ171" s="38">
        <v>1</v>
      </c>
      <c r="AR171" s="38">
        <v>0.2</v>
      </c>
      <c r="AS171" s="38">
        <v>0.1</v>
      </c>
      <c r="AT171" s="7" t="s">
        <v>116</v>
      </c>
      <c r="AU171" s="7" t="s">
        <v>116</v>
      </c>
      <c r="AV171" s="55">
        <f t="shared" si="154"/>
        <v>1</v>
      </c>
      <c r="AW171" s="2" t="s">
        <v>58</v>
      </c>
      <c r="AX171" s="2" t="s">
        <v>125</v>
      </c>
      <c r="AY171" s="2" t="s">
        <v>39</v>
      </c>
      <c r="AZ171" s="2" t="s">
        <v>40</v>
      </c>
      <c r="BA171" s="2" t="s">
        <v>59</v>
      </c>
      <c r="BB171" s="2" t="s">
        <v>82</v>
      </c>
      <c r="BC171" s="2" t="s">
        <v>84</v>
      </c>
      <c r="BD171" s="2" t="s">
        <v>157</v>
      </c>
      <c r="BE171" s="2" t="s">
        <v>87</v>
      </c>
      <c r="BF171" s="2" t="s">
        <v>160</v>
      </c>
      <c r="BG171" s="2" t="s">
        <v>141</v>
      </c>
      <c r="BH171" s="21">
        <v>0</v>
      </c>
      <c r="BI171" s="25">
        <v>3</v>
      </c>
      <c r="BJ171" s="69" t="str">
        <f t="shared" si="149"/>
        <v>not applic.</v>
      </c>
      <c r="BK171" s="69" t="str">
        <f t="shared" si="155"/>
        <v>not compact</v>
      </c>
      <c r="BL171" s="69" t="str">
        <f t="shared" si="156"/>
        <v>not compact</v>
      </c>
      <c r="BM171" s="35" t="str">
        <f t="shared" si="157"/>
        <v>Standard</v>
      </c>
      <c r="BN171" s="35" t="str">
        <f t="shared" si="157"/>
        <v>Standard</v>
      </c>
      <c r="BO171" s="40">
        <f t="shared" ref="BO171:BP171" si="174">BO170</f>
        <v>-1</v>
      </c>
      <c r="BP171" s="40">
        <f t="shared" si="174"/>
        <v>0</v>
      </c>
      <c r="BQ171" s="40">
        <f t="shared" ref="BQ171" si="175">BQ170</f>
        <v>0</v>
      </c>
      <c r="BR171" s="40" t="s">
        <v>291</v>
      </c>
      <c r="BS171" s="40">
        <v>0</v>
      </c>
      <c r="BT171" s="31" t="s">
        <v>0</v>
      </c>
    </row>
    <row r="172" spans="3:73" s="2" customFormat="1" x14ac:dyDescent="0.25">
      <c r="C172" s="2">
        <v>12</v>
      </c>
      <c r="D172" s="2">
        <v>2008</v>
      </c>
      <c r="E172" s="40" t="str">
        <f t="shared" si="152"/>
        <v>SingleFam</v>
      </c>
      <c r="F172" s="2">
        <v>0</v>
      </c>
      <c r="G172" s="2">
        <v>0</v>
      </c>
      <c r="H172" s="2">
        <v>0.1</v>
      </c>
      <c r="I172" s="2">
        <v>375</v>
      </c>
      <c r="J172" s="2">
        <v>4</v>
      </c>
      <c r="K172" s="2">
        <v>0</v>
      </c>
      <c r="L172" s="2">
        <v>0</v>
      </c>
      <c r="M172" s="35">
        <v>0</v>
      </c>
      <c r="N172" s="35">
        <v>19</v>
      </c>
      <c r="O172" s="2">
        <v>350</v>
      </c>
      <c r="P172" s="2">
        <v>1</v>
      </c>
      <c r="Q172" s="2">
        <v>0.57999999999999996</v>
      </c>
      <c r="R172" s="2">
        <v>0.57999999999999996</v>
      </c>
      <c r="S172" s="2">
        <v>0.57999999999999996</v>
      </c>
      <c r="T172" s="2">
        <v>7.6</v>
      </c>
      <c r="U172" s="25">
        <v>1</v>
      </c>
      <c r="V172" s="25" t="s">
        <v>300</v>
      </c>
      <c r="W172" s="2">
        <v>6</v>
      </c>
      <c r="X172" s="2">
        <v>6</v>
      </c>
      <c r="Y172" s="2">
        <v>8</v>
      </c>
      <c r="Z172" s="2">
        <v>15</v>
      </c>
      <c r="AA172" s="2">
        <v>7.1999999999999995E-2</v>
      </c>
      <c r="AB172" s="2">
        <v>0.4</v>
      </c>
      <c r="AC172" s="2">
        <v>0.35</v>
      </c>
      <c r="AD172" s="2">
        <v>0.55000000000000004</v>
      </c>
      <c r="AE172" s="2">
        <v>0.3</v>
      </c>
      <c r="AF172" s="2">
        <v>38</v>
      </c>
      <c r="AG172" s="2">
        <v>19</v>
      </c>
      <c r="AH172" s="2">
        <v>4</v>
      </c>
      <c r="AI172" s="2">
        <v>0</v>
      </c>
      <c r="AJ172" s="2">
        <v>5016</v>
      </c>
      <c r="AK172" s="40">
        <f t="shared" si="153"/>
        <v>0.7</v>
      </c>
      <c r="AL172" s="40" t="str">
        <f t="shared" si="153"/>
        <v>Standard</v>
      </c>
      <c r="AM172" s="38">
        <v>0.4</v>
      </c>
      <c r="AN172" s="38">
        <v>0.4</v>
      </c>
      <c r="AO172" s="38">
        <v>0.2</v>
      </c>
      <c r="AP172" s="38">
        <v>0.5</v>
      </c>
      <c r="AQ172" s="38">
        <v>1</v>
      </c>
      <c r="AR172" s="38">
        <v>0.2</v>
      </c>
      <c r="AS172" s="38">
        <v>0.1</v>
      </c>
      <c r="AT172" s="7" t="s">
        <v>116</v>
      </c>
      <c r="AU172" s="7" t="s">
        <v>116</v>
      </c>
      <c r="AV172" s="55">
        <f t="shared" si="154"/>
        <v>1</v>
      </c>
      <c r="AW172" s="2" t="s">
        <v>58</v>
      </c>
      <c r="AX172" s="2" t="s">
        <v>125</v>
      </c>
      <c r="AY172" s="2" t="s">
        <v>39</v>
      </c>
      <c r="AZ172" s="2" t="s">
        <v>40</v>
      </c>
      <c r="BA172" s="2" t="s">
        <v>59</v>
      </c>
      <c r="BB172" s="2" t="s">
        <v>82</v>
      </c>
      <c r="BC172" s="2" t="s">
        <v>84</v>
      </c>
      <c r="BD172" s="2" t="s">
        <v>159</v>
      </c>
      <c r="BE172" s="2" t="s">
        <v>87</v>
      </c>
      <c r="BF172" s="2" t="s">
        <v>162</v>
      </c>
      <c r="BG172" s="2" t="s">
        <v>141</v>
      </c>
      <c r="BH172" s="21">
        <v>0</v>
      </c>
      <c r="BI172" s="25">
        <v>3</v>
      </c>
      <c r="BJ172" s="69" t="str">
        <f t="shared" si="149"/>
        <v>not applic.</v>
      </c>
      <c r="BK172" s="69" t="str">
        <f t="shared" si="155"/>
        <v>not compact</v>
      </c>
      <c r="BL172" s="69" t="str">
        <f t="shared" si="156"/>
        <v>not compact</v>
      </c>
      <c r="BM172" s="35" t="str">
        <f t="shared" si="157"/>
        <v>Standard</v>
      </c>
      <c r="BN172" s="35" t="str">
        <f t="shared" si="157"/>
        <v>Standard</v>
      </c>
      <c r="BO172" s="40">
        <f t="shared" ref="BO172:BP172" si="176">BO171</f>
        <v>-1</v>
      </c>
      <c r="BP172" s="40">
        <f t="shared" si="176"/>
        <v>0</v>
      </c>
      <c r="BQ172" s="40">
        <f t="shared" ref="BQ172" si="177">BQ171</f>
        <v>0</v>
      </c>
      <c r="BR172" s="40" t="s">
        <v>291</v>
      </c>
      <c r="BS172" s="40">
        <v>0</v>
      </c>
      <c r="BT172" s="31" t="s">
        <v>0</v>
      </c>
    </row>
    <row r="173" spans="3:73" s="2" customFormat="1" x14ac:dyDescent="0.25">
      <c r="C173" s="2">
        <v>13</v>
      </c>
      <c r="D173" s="2">
        <v>2008</v>
      </c>
      <c r="E173" s="40" t="str">
        <f t="shared" si="152"/>
        <v>SingleFam</v>
      </c>
      <c r="F173" s="2">
        <v>0</v>
      </c>
      <c r="G173" s="2">
        <v>0</v>
      </c>
      <c r="H173" s="2">
        <v>0.1</v>
      </c>
      <c r="I173" s="2">
        <v>375</v>
      </c>
      <c r="J173" s="2">
        <v>4</v>
      </c>
      <c r="K173" s="2">
        <v>0</v>
      </c>
      <c r="L173" s="2">
        <v>0</v>
      </c>
      <c r="M173" s="35">
        <v>0</v>
      </c>
      <c r="N173" s="35">
        <v>19</v>
      </c>
      <c r="O173" s="2">
        <v>350</v>
      </c>
      <c r="P173" s="2">
        <v>1</v>
      </c>
      <c r="Q173" s="2">
        <v>0.57999999999999996</v>
      </c>
      <c r="R173" s="2">
        <v>0.57999999999999996</v>
      </c>
      <c r="S173" s="2">
        <v>0.57999999999999996</v>
      </c>
      <c r="T173" s="2">
        <v>7.6</v>
      </c>
      <c r="U173" s="25">
        <v>1</v>
      </c>
      <c r="V173" s="25" t="s">
        <v>300</v>
      </c>
      <c r="W173" s="2">
        <v>6</v>
      </c>
      <c r="X173" s="2">
        <v>6</v>
      </c>
      <c r="Y173" s="2">
        <v>8</v>
      </c>
      <c r="Z173" s="2">
        <v>15</v>
      </c>
      <c r="AA173" s="2">
        <v>7.1999999999999995E-2</v>
      </c>
      <c r="AB173" s="2">
        <v>0.4</v>
      </c>
      <c r="AC173" s="2">
        <v>0.35</v>
      </c>
      <c r="AD173" s="2">
        <v>0.55000000000000004</v>
      </c>
      <c r="AE173" s="2">
        <v>0.3</v>
      </c>
      <c r="AF173" s="2">
        <v>38</v>
      </c>
      <c r="AG173" s="2">
        <v>19</v>
      </c>
      <c r="AH173" s="2">
        <v>8</v>
      </c>
      <c r="AI173" s="2">
        <v>0</v>
      </c>
      <c r="AJ173" s="2">
        <v>5016</v>
      </c>
      <c r="AK173" s="40">
        <f t="shared" si="153"/>
        <v>0.7</v>
      </c>
      <c r="AL173" s="40" t="str">
        <f t="shared" si="153"/>
        <v>Standard</v>
      </c>
      <c r="AM173" s="38">
        <v>0.4</v>
      </c>
      <c r="AN173" s="38">
        <v>0.4</v>
      </c>
      <c r="AO173" s="38">
        <v>0.2</v>
      </c>
      <c r="AP173" s="38">
        <v>0.5</v>
      </c>
      <c r="AQ173" s="38">
        <v>1</v>
      </c>
      <c r="AR173" s="38">
        <v>0.2</v>
      </c>
      <c r="AS173" s="38">
        <v>0.1</v>
      </c>
      <c r="AT173" s="7" t="s">
        <v>116</v>
      </c>
      <c r="AU173" s="7" t="s">
        <v>116</v>
      </c>
      <c r="AV173" s="55">
        <f t="shared" si="154"/>
        <v>1</v>
      </c>
      <c r="AW173" s="2" t="s">
        <v>58</v>
      </c>
      <c r="AX173" s="2" t="s">
        <v>125</v>
      </c>
      <c r="AY173" s="2" t="s">
        <v>39</v>
      </c>
      <c r="AZ173" s="2" t="s">
        <v>40</v>
      </c>
      <c r="BA173" s="2" t="s">
        <v>59</v>
      </c>
      <c r="BB173" s="2" t="s">
        <v>82</v>
      </c>
      <c r="BC173" s="2" t="s">
        <v>84</v>
      </c>
      <c r="BD173" s="2" t="s">
        <v>157</v>
      </c>
      <c r="BE173" s="2" t="s">
        <v>87</v>
      </c>
      <c r="BF173" s="2" t="s">
        <v>160</v>
      </c>
      <c r="BG173" s="2" t="s">
        <v>141</v>
      </c>
      <c r="BH173" s="21">
        <v>0</v>
      </c>
      <c r="BI173" s="25">
        <v>3</v>
      </c>
      <c r="BJ173" s="69" t="str">
        <f t="shared" si="149"/>
        <v>not applic.</v>
      </c>
      <c r="BK173" s="69" t="str">
        <f t="shared" si="155"/>
        <v>not compact</v>
      </c>
      <c r="BL173" s="69" t="str">
        <f t="shared" si="156"/>
        <v>not compact</v>
      </c>
      <c r="BM173" s="35" t="str">
        <f t="shared" si="157"/>
        <v>Standard</v>
      </c>
      <c r="BN173" s="35" t="str">
        <f t="shared" si="157"/>
        <v>Standard</v>
      </c>
      <c r="BO173" s="40">
        <f t="shared" ref="BO173:BP173" si="178">BO172</f>
        <v>-1</v>
      </c>
      <c r="BP173" s="40">
        <f t="shared" si="178"/>
        <v>0</v>
      </c>
      <c r="BQ173" s="40">
        <f t="shared" ref="BQ173" si="179">BQ172</f>
        <v>0</v>
      </c>
      <c r="BR173" s="40" t="s">
        <v>291</v>
      </c>
      <c r="BS173" s="40">
        <v>0</v>
      </c>
      <c r="BT173" s="31" t="s">
        <v>0</v>
      </c>
    </row>
    <row r="174" spans="3:73" s="2" customFormat="1" x14ac:dyDescent="0.25">
      <c r="C174" s="2">
        <v>14</v>
      </c>
      <c r="D174" s="2">
        <v>2008</v>
      </c>
      <c r="E174" s="40" t="str">
        <f t="shared" si="152"/>
        <v>SingleFam</v>
      </c>
      <c r="F174" s="2">
        <v>0</v>
      </c>
      <c r="G174" s="2">
        <v>0</v>
      </c>
      <c r="H174" s="2">
        <v>0.1</v>
      </c>
      <c r="I174" s="2">
        <v>375</v>
      </c>
      <c r="J174" s="2">
        <v>4</v>
      </c>
      <c r="K174" s="2">
        <v>0</v>
      </c>
      <c r="L174" s="2">
        <v>0</v>
      </c>
      <c r="M174" s="35">
        <v>0</v>
      </c>
      <c r="N174" s="35">
        <v>19</v>
      </c>
      <c r="O174" s="2">
        <v>350</v>
      </c>
      <c r="P174" s="2">
        <v>1</v>
      </c>
      <c r="Q174" s="2">
        <v>0.57999999999999996</v>
      </c>
      <c r="R174" s="2">
        <v>0.57999999999999996</v>
      </c>
      <c r="S174" s="2">
        <v>0.57999999999999996</v>
      </c>
      <c r="T174" s="2">
        <v>7.6</v>
      </c>
      <c r="U174" s="25">
        <v>1</v>
      </c>
      <c r="V174" s="25" t="s">
        <v>300</v>
      </c>
      <c r="W174" s="2">
        <v>8</v>
      </c>
      <c r="X174" s="2">
        <v>8</v>
      </c>
      <c r="Y174" s="2">
        <v>8</v>
      </c>
      <c r="Z174" s="2">
        <v>15</v>
      </c>
      <c r="AA174" s="2">
        <v>6.9000000000000006E-2</v>
      </c>
      <c r="AB174" s="2">
        <v>0.4</v>
      </c>
      <c r="AC174" s="2">
        <v>0.35</v>
      </c>
      <c r="AD174" s="2">
        <v>0.55000000000000004</v>
      </c>
      <c r="AE174" s="2">
        <v>0.3</v>
      </c>
      <c r="AF174" s="2">
        <v>38</v>
      </c>
      <c r="AG174" s="2">
        <v>19</v>
      </c>
      <c r="AH174" s="2">
        <v>8</v>
      </c>
      <c r="AI174" s="2">
        <v>0</v>
      </c>
      <c r="AJ174" s="2">
        <v>5016</v>
      </c>
      <c r="AK174" s="40">
        <f t="shared" si="153"/>
        <v>0.7</v>
      </c>
      <c r="AL174" s="40" t="str">
        <f t="shared" si="153"/>
        <v>Standard</v>
      </c>
      <c r="AM174" s="38">
        <v>0.4</v>
      </c>
      <c r="AN174" s="38">
        <v>0.4</v>
      </c>
      <c r="AO174" s="38">
        <v>0.2</v>
      </c>
      <c r="AP174" s="38">
        <v>0.5</v>
      </c>
      <c r="AQ174" s="38">
        <v>1</v>
      </c>
      <c r="AR174" s="38">
        <v>0.2</v>
      </c>
      <c r="AS174" s="38">
        <v>0.63</v>
      </c>
      <c r="AT174" s="7" t="s">
        <v>116</v>
      </c>
      <c r="AU174" s="7" t="s">
        <v>116</v>
      </c>
      <c r="AV174" s="55">
        <f t="shared" si="154"/>
        <v>1</v>
      </c>
      <c r="AW174" s="2" t="s">
        <v>56</v>
      </c>
      <c r="AX174" s="2" t="s">
        <v>123</v>
      </c>
      <c r="AY174" s="2" t="s">
        <v>39</v>
      </c>
      <c r="AZ174" s="2" t="s">
        <v>40</v>
      </c>
      <c r="BA174" s="2" t="s">
        <v>59</v>
      </c>
      <c r="BB174" s="2" t="s">
        <v>82</v>
      </c>
      <c r="BC174" s="2" t="s">
        <v>84</v>
      </c>
      <c r="BD174" s="2" t="s">
        <v>157</v>
      </c>
      <c r="BE174" s="2" t="s">
        <v>87</v>
      </c>
      <c r="BF174" s="2" t="s">
        <v>160</v>
      </c>
      <c r="BG174" s="2" t="s">
        <v>141</v>
      </c>
      <c r="BH174" s="21">
        <v>0</v>
      </c>
      <c r="BI174" s="25">
        <v>3</v>
      </c>
      <c r="BJ174" s="69" t="str">
        <f t="shared" si="149"/>
        <v>not applic.</v>
      </c>
      <c r="BK174" s="69" t="str">
        <f t="shared" si="155"/>
        <v>not compact</v>
      </c>
      <c r="BL174" s="69" t="str">
        <f t="shared" si="156"/>
        <v>not compact</v>
      </c>
      <c r="BM174" s="35" t="str">
        <f t="shared" si="157"/>
        <v>Standard</v>
      </c>
      <c r="BN174" s="35" t="str">
        <f t="shared" si="157"/>
        <v>Standard</v>
      </c>
      <c r="BO174" s="40">
        <f t="shared" ref="BO174:BP174" si="180">BO173</f>
        <v>-1</v>
      </c>
      <c r="BP174" s="40">
        <f t="shared" si="180"/>
        <v>0</v>
      </c>
      <c r="BQ174" s="40">
        <f t="shared" ref="BQ174" si="181">BQ173</f>
        <v>0</v>
      </c>
      <c r="BR174" s="40" t="s">
        <v>291</v>
      </c>
      <c r="BS174" s="40">
        <v>0</v>
      </c>
      <c r="BT174" s="31" t="s">
        <v>0</v>
      </c>
    </row>
    <row r="175" spans="3:73" s="2" customFormat="1" x14ac:dyDescent="0.25">
      <c r="C175" s="2">
        <v>15</v>
      </c>
      <c r="D175" s="2">
        <v>2008</v>
      </c>
      <c r="E175" s="40" t="str">
        <f t="shared" si="152"/>
        <v>SingleFam</v>
      </c>
      <c r="F175" s="2">
        <v>0</v>
      </c>
      <c r="G175" s="2">
        <v>0</v>
      </c>
      <c r="H175" s="2">
        <v>0.1</v>
      </c>
      <c r="I175" s="2">
        <v>375</v>
      </c>
      <c r="J175" s="2">
        <v>4</v>
      </c>
      <c r="K175" s="2">
        <v>0</v>
      </c>
      <c r="L175" s="2">
        <v>0</v>
      </c>
      <c r="M175" s="35">
        <v>0</v>
      </c>
      <c r="N175" s="35">
        <v>19</v>
      </c>
      <c r="O175" s="2">
        <v>350</v>
      </c>
      <c r="P175" s="2">
        <v>1</v>
      </c>
      <c r="Q175" s="2">
        <v>0.57999999999999996</v>
      </c>
      <c r="R175" s="2">
        <v>0.57999999999999996</v>
      </c>
      <c r="S175" s="2">
        <v>0.57999999999999996</v>
      </c>
      <c r="T175" s="2">
        <v>7.6</v>
      </c>
      <c r="U175" s="25">
        <v>1</v>
      </c>
      <c r="V175" s="25" t="s">
        <v>300</v>
      </c>
      <c r="W175" s="2">
        <v>8</v>
      </c>
      <c r="X175" s="2">
        <v>8</v>
      </c>
      <c r="Y175" s="2">
        <v>8</v>
      </c>
      <c r="Z175" s="2">
        <v>15</v>
      </c>
      <c r="AA175" s="2">
        <v>6.9000000000000006E-2</v>
      </c>
      <c r="AB175" s="2">
        <v>0.4</v>
      </c>
      <c r="AC175" s="2">
        <v>0.35</v>
      </c>
      <c r="AD175" s="2">
        <v>0.55000000000000004</v>
      </c>
      <c r="AE175" s="2">
        <v>0.3</v>
      </c>
      <c r="AF175" s="2">
        <v>38</v>
      </c>
      <c r="AG175" s="2">
        <v>19</v>
      </c>
      <c r="AH175" s="2">
        <v>4</v>
      </c>
      <c r="AI175" s="2">
        <v>0</v>
      </c>
      <c r="AJ175" s="2">
        <v>5016</v>
      </c>
      <c r="AK175" s="40">
        <f t="shared" si="153"/>
        <v>0.7</v>
      </c>
      <c r="AL175" s="40" t="str">
        <f t="shared" si="153"/>
        <v>Standard</v>
      </c>
      <c r="AM175" s="38">
        <v>0.4</v>
      </c>
      <c r="AN175" s="38">
        <v>0.35</v>
      </c>
      <c r="AO175" s="38">
        <v>0.2</v>
      </c>
      <c r="AP175" s="38">
        <v>0.5</v>
      </c>
      <c r="AQ175" s="38">
        <v>1</v>
      </c>
      <c r="AR175" s="38">
        <v>0.2</v>
      </c>
      <c r="AS175" s="38">
        <v>0.1</v>
      </c>
      <c r="AT175" s="7" t="s">
        <v>116</v>
      </c>
      <c r="AU175" s="7" t="s">
        <v>116</v>
      </c>
      <c r="AV175" s="55">
        <f t="shared" si="154"/>
        <v>1</v>
      </c>
      <c r="AW175" s="2" t="s">
        <v>56</v>
      </c>
      <c r="AX175" s="2" t="s">
        <v>123</v>
      </c>
      <c r="AY175" s="2" t="s">
        <v>39</v>
      </c>
      <c r="AZ175" s="2" t="s">
        <v>40</v>
      </c>
      <c r="BA175" s="2" t="s">
        <v>59</v>
      </c>
      <c r="BB175" s="2" t="s">
        <v>82</v>
      </c>
      <c r="BC175" s="2" t="s">
        <v>84</v>
      </c>
      <c r="BD175" s="2" t="s">
        <v>159</v>
      </c>
      <c r="BE175" s="2" t="s">
        <v>87</v>
      </c>
      <c r="BF175" s="2" t="s">
        <v>162</v>
      </c>
      <c r="BG175" s="2" t="s">
        <v>141</v>
      </c>
      <c r="BH175" s="21">
        <v>0</v>
      </c>
      <c r="BI175" s="25">
        <v>3</v>
      </c>
      <c r="BJ175" s="69" t="str">
        <f t="shared" si="149"/>
        <v>not applic.</v>
      </c>
      <c r="BK175" s="69" t="str">
        <f t="shared" si="155"/>
        <v>not compact</v>
      </c>
      <c r="BL175" s="69" t="str">
        <f t="shared" si="156"/>
        <v>not compact</v>
      </c>
      <c r="BM175" s="35" t="str">
        <f t="shared" si="157"/>
        <v>Standard</v>
      </c>
      <c r="BN175" s="35" t="str">
        <f t="shared" si="157"/>
        <v>Standard</v>
      </c>
      <c r="BO175" s="40">
        <f t="shared" ref="BO175:BP175" si="182">BO174</f>
        <v>-1</v>
      </c>
      <c r="BP175" s="40">
        <f t="shared" si="182"/>
        <v>0</v>
      </c>
      <c r="BQ175" s="40">
        <f t="shared" ref="BQ175" si="183">BQ174</f>
        <v>0</v>
      </c>
      <c r="BR175" s="40" t="s">
        <v>291</v>
      </c>
      <c r="BS175" s="40">
        <v>0</v>
      </c>
      <c r="BT175" s="31" t="s">
        <v>0</v>
      </c>
    </row>
    <row r="176" spans="3:73" s="2" customFormat="1" x14ac:dyDescent="0.25">
      <c r="C176" s="2">
        <v>16</v>
      </c>
      <c r="D176" s="2">
        <v>2008</v>
      </c>
      <c r="E176" s="40" t="str">
        <f t="shared" si="152"/>
        <v>SingleFam</v>
      </c>
      <c r="F176" s="2">
        <v>0</v>
      </c>
      <c r="G176" s="2">
        <v>0</v>
      </c>
      <c r="H176" s="2">
        <v>0.1</v>
      </c>
      <c r="I176" s="2">
        <v>375</v>
      </c>
      <c r="J176" s="2">
        <v>4</v>
      </c>
      <c r="K176" s="2">
        <v>0</v>
      </c>
      <c r="L176" s="2">
        <v>0</v>
      </c>
      <c r="M176" s="35">
        <v>0</v>
      </c>
      <c r="N176" s="35">
        <v>20</v>
      </c>
      <c r="O176" s="2">
        <v>300</v>
      </c>
      <c r="P176" s="2">
        <v>0</v>
      </c>
      <c r="Q176" s="2">
        <v>0.8</v>
      </c>
      <c r="R176" s="2">
        <v>0.8</v>
      </c>
      <c r="S176" s="2">
        <v>0.8</v>
      </c>
      <c r="T176" s="2">
        <v>7.6</v>
      </c>
      <c r="U176" s="25">
        <v>1</v>
      </c>
      <c r="V176" s="25" t="s">
        <v>300</v>
      </c>
      <c r="W176" s="2">
        <v>8</v>
      </c>
      <c r="X176" s="2">
        <v>8</v>
      </c>
      <c r="Y176" s="2">
        <v>8</v>
      </c>
      <c r="Z176" s="2">
        <v>15</v>
      </c>
      <c r="AA176" s="2">
        <v>6.9000000000000006E-2</v>
      </c>
      <c r="AB176" s="2">
        <v>0.4</v>
      </c>
      <c r="AC176" s="2">
        <v>0.35</v>
      </c>
      <c r="AD176" s="2">
        <v>0.55000000000000004</v>
      </c>
      <c r="AE176" s="2">
        <v>0.3</v>
      </c>
      <c r="AF176" s="2">
        <v>38</v>
      </c>
      <c r="AG176" s="2">
        <v>19</v>
      </c>
      <c r="AH176" s="2">
        <v>8</v>
      </c>
      <c r="AI176" s="2">
        <v>7016</v>
      </c>
      <c r="AJ176" s="2">
        <v>10016</v>
      </c>
      <c r="AK176" s="40">
        <f t="shared" si="153"/>
        <v>0.7</v>
      </c>
      <c r="AL176" s="40" t="str">
        <f t="shared" si="153"/>
        <v>Standard</v>
      </c>
      <c r="AM176" s="38">
        <v>0.4</v>
      </c>
      <c r="AN176" s="38">
        <v>0.55000000000000004</v>
      </c>
      <c r="AO176" s="38">
        <v>0.2</v>
      </c>
      <c r="AP176" s="38">
        <v>0.5</v>
      </c>
      <c r="AQ176" s="38">
        <v>0</v>
      </c>
      <c r="AR176" s="38">
        <v>0.1</v>
      </c>
      <c r="AS176" s="38">
        <v>0.63</v>
      </c>
      <c r="AT176" s="7" t="s">
        <v>116</v>
      </c>
      <c r="AU176" s="7" t="s">
        <v>116</v>
      </c>
      <c r="AV176" s="55">
        <f t="shared" si="154"/>
        <v>1</v>
      </c>
      <c r="AW176" s="2" t="s">
        <v>56</v>
      </c>
      <c r="AX176" s="2" t="s">
        <v>123</v>
      </c>
      <c r="AY176" s="2" t="s">
        <v>41</v>
      </c>
      <c r="AZ176" s="2" t="s">
        <v>42</v>
      </c>
      <c r="BA176" s="2" t="s">
        <v>59</v>
      </c>
      <c r="BB176" s="2" t="s">
        <v>80</v>
      </c>
      <c r="BC176" s="2" t="s">
        <v>84</v>
      </c>
      <c r="BD176" s="2" t="s">
        <v>157</v>
      </c>
      <c r="BE176" s="2" t="s">
        <v>87</v>
      </c>
      <c r="BF176" s="2" t="s">
        <v>160</v>
      </c>
      <c r="BG176" s="2" t="s">
        <v>141</v>
      </c>
      <c r="BH176" s="21">
        <v>0</v>
      </c>
      <c r="BI176" s="25">
        <v>3</v>
      </c>
      <c r="BJ176" s="69" t="str">
        <f t="shared" si="149"/>
        <v>not applic.</v>
      </c>
      <c r="BK176" s="69" t="str">
        <f t="shared" si="155"/>
        <v>not compact</v>
      </c>
      <c r="BL176" s="69" t="str">
        <f t="shared" si="156"/>
        <v>not compact</v>
      </c>
      <c r="BM176" s="35" t="str">
        <f t="shared" si="157"/>
        <v>Standard</v>
      </c>
      <c r="BN176" s="35" t="str">
        <f t="shared" si="157"/>
        <v>Standard</v>
      </c>
      <c r="BO176" s="40">
        <f t="shared" ref="BO176:BP176" si="184">BO175</f>
        <v>-1</v>
      </c>
      <c r="BP176" s="40">
        <f t="shared" si="184"/>
        <v>0</v>
      </c>
      <c r="BQ176" s="40">
        <f t="shared" ref="BQ176" si="185">BQ175</f>
        <v>0</v>
      </c>
      <c r="BR176" s="40" t="s">
        <v>291</v>
      </c>
      <c r="BS176" s="40">
        <v>0</v>
      </c>
      <c r="BT176" s="31" t="s">
        <v>0</v>
      </c>
    </row>
    <row r="177" spans="3:73" s="2" customFormat="1" x14ac:dyDescent="0.25">
      <c r="C177" s="2">
        <v>1</v>
      </c>
      <c r="D177" s="2">
        <v>2008</v>
      </c>
      <c r="E177" s="64" t="s">
        <v>219</v>
      </c>
      <c r="F177" s="2">
        <v>0</v>
      </c>
      <c r="G177" s="2">
        <v>0</v>
      </c>
      <c r="H177" s="2">
        <v>0.1</v>
      </c>
      <c r="I177" s="2">
        <v>375</v>
      </c>
      <c r="J177" s="2">
        <v>4</v>
      </c>
      <c r="K177" s="2">
        <v>0</v>
      </c>
      <c r="L177" s="2">
        <v>0</v>
      </c>
      <c r="M177" s="35">
        <v>0</v>
      </c>
      <c r="N177" s="35">
        <v>20</v>
      </c>
      <c r="O177" s="2">
        <v>300</v>
      </c>
      <c r="P177" s="2">
        <v>0</v>
      </c>
      <c r="Q177" s="2">
        <v>0.8</v>
      </c>
      <c r="R177" s="2">
        <v>0.8</v>
      </c>
      <c r="S177" s="2">
        <v>0.8</v>
      </c>
      <c r="T177" s="2">
        <v>7.6</v>
      </c>
      <c r="U177" s="25">
        <v>1</v>
      </c>
      <c r="V177" s="25" t="s">
        <v>300</v>
      </c>
      <c r="W177" s="2">
        <v>6</v>
      </c>
      <c r="X177" s="2">
        <v>6</v>
      </c>
      <c r="Y177" s="2">
        <v>8</v>
      </c>
      <c r="Z177" s="2">
        <v>15</v>
      </c>
      <c r="AA177" s="2">
        <v>6.9000000000000006E-2</v>
      </c>
      <c r="AB177" s="2">
        <v>0.4</v>
      </c>
      <c r="AC177" s="2">
        <v>0.35</v>
      </c>
      <c r="AD177" s="2">
        <v>0.55000000000000004</v>
      </c>
      <c r="AE177" s="2">
        <v>0.3</v>
      </c>
      <c r="AF177" s="2">
        <v>38</v>
      </c>
      <c r="AG177" s="2">
        <v>19</v>
      </c>
      <c r="AH177" s="2">
        <v>8</v>
      </c>
      <c r="AI177" s="2">
        <v>0</v>
      </c>
      <c r="AJ177" s="2">
        <v>5016</v>
      </c>
      <c r="AK177" s="38">
        <v>0.7</v>
      </c>
      <c r="AL177" s="38" t="s">
        <v>184</v>
      </c>
      <c r="AM177" s="38">
        <v>0.4</v>
      </c>
      <c r="AN177" s="38">
        <v>0.55000000000000004</v>
      </c>
      <c r="AO177" s="38">
        <v>0.2</v>
      </c>
      <c r="AP177" s="38">
        <v>0.5</v>
      </c>
      <c r="AQ177" s="38">
        <v>0</v>
      </c>
      <c r="AR177" s="38">
        <v>0.1</v>
      </c>
      <c r="AS177" s="38">
        <v>0.1</v>
      </c>
      <c r="AT177" s="7" t="s">
        <v>116</v>
      </c>
      <c r="AU177" s="7" t="s">
        <v>116</v>
      </c>
      <c r="AV177" s="53">
        <v>1</v>
      </c>
      <c r="AW177" s="2" t="s">
        <v>56</v>
      </c>
      <c r="AX177" s="2" t="s">
        <v>123</v>
      </c>
      <c r="AY177" s="2" t="s">
        <v>39</v>
      </c>
      <c r="AZ177" s="2" t="s">
        <v>40</v>
      </c>
      <c r="BA177" s="2" t="s">
        <v>59</v>
      </c>
      <c r="BB177" s="2" t="s">
        <v>80</v>
      </c>
      <c r="BC177" s="2" t="s">
        <v>84</v>
      </c>
      <c r="BD177" s="2" t="s">
        <v>157</v>
      </c>
      <c r="BE177" s="2" t="s">
        <v>87</v>
      </c>
      <c r="BF177" s="2" t="s">
        <v>160</v>
      </c>
      <c r="BG177" s="2" t="s">
        <v>141</v>
      </c>
      <c r="BH177" s="21">
        <v>0</v>
      </c>
      <c r="BI177" s="25">
        <v>3</v>
      </c>
      <c r="BJ177" s="69" t="str">
        <f t="shared" si="149"/>
        <v>not applic.</v>
      </c>
      <c r="BK177" s="68" t="s">
        <v>268</v>
      </c>
      <c r="BL177" s="68" t="s">
        <v>268</v>
      </c>
      <c r="BM177" s="2" t="s">
        <v>184</v>
      </c>
      <c r="BN177" s="2" t="s">
        <v>184</v>
      </c>
      <c r="BO177" s="38">
        <v>-1</v>
      </c>
      <c r="BP177" s="38">
        <v>0</v>
      </c>
      <c r="BQ177" s="38">
        <v>0</v>
      </c>
      <c r="BR177" s="38" t="s">
        <v>291</v>
      </c>
      <c r="BS177" s="38">
        <v>0</v>
      </c>
      <c r="BT177" s="31" t="s">
        <v>0</v>
      </c>
    </row>
    <row r="178" spans="3:73" s="2" customFormat="1" x14ac:dyDescent="0.25">
      <c r="C178" s="2">
        <v>2</v>
      </c>
      <c r="D178" s="2">
        <v>2008</v>
      </c>
      <c r="E178" s="40" t="str">
        <f t="shared" si="152"/>
        <v>MultiFam</v>
      </c>
      <c r="F178" s="2">
        <v>0</v>
      </c>
      <c r="G178" s="2">
        <v>0</v>
      </c>
      <c r="H178" s="2">
        <v>0.1</v>
      </c>
      <c r="I178" s="2">
        <v>375</v>
      </c>
      <c r="J178" s="2">
        <v>4</v>
      </c>
      <c r="K178" s="2">
        <v>0</v>
      </c>
      <c r="L178" s="2">
        <v>0</v>
      </c>
      <c r="M178" s="35">
        <v>0</v>
      </c>
      <c r="N178" s="35">
        <v>19</v>
      </c>
      <c r="O178" s="2">
        <v>300</v>
      </c>
      <c r="P178" s="2">
        <v>1</v>
      </c>
      <c r="Q178" s="2">
        <v>0.8</v>
      </c>
      <c r="R178" s="2">
        <v>0.8</v>
      </c>
      <c r="S178" s="2">
        <v>0.8</v>
      </c>
      <c r="T178" s="2">
        <v>7.6</v>
      </c>
      <c r="U178" s="25">
        <v>1</v>
      </c>
      <c r="V178" s="25" t="s">
        <v>300</v>
      </c>
      <c r="W178" s="2">
        <v>6</v>
      </c>
      <c r="X178" s="2">
        <v>6</v>
      </c>
      <c r="Y178" s="2">
        <v>8</v>
      </c>
      <c r="Z178" s="2">
        <v>15</v>
      </c>
      <c r="AA178" s="2">
        <v>0.10100000000000001</v>
      </c>
      <c r="AB178" s="2">
        <v>0.4</v>
      </c>
      <c r="AC178" s="2">
        <v>0.35</v>
      </c>
      <c r="AD178" s="2">
        <v>0.55000000000000004</v>
      </c>
      <c r="AE178" s="2">
        <v>0.3</v>
      </c>
      <c r="AF178" s="2">
        <v>30</v>
      </c>
      <c r="AG178" s="2">
        <v>19</v>
      </c>
      <c r="AH178" s="2">
        <v>8</v>
      </c>
      <c r="AI178" s="2">
        <v>0</v>
      </c>
      <c r="AJ178" s="2">
        <v>5016</v>
      </c>
      <c r="AK178" s="40">
        <f>AK177</f>
        <v>0.7</v>
      </c>
      <c r="AL178" s="40" t="str">
        <f>AL177</f>
        <v>Standard</v>
      </c>
      <c r="AM178" s="38">
        <v>0.4</v>
      </c>
      <c r="AN178" s="38">
        <v>0.4</v>
      </c>
      <c r="AO178" s="38">
        <v>0.2</v>
      </c>
      <c r="AP178" s="38">
        <v>0.5</v>
      </c>
      <c r="AQ178" s="38">
        <v>1</v>
      </c>
      <c r="AR178" s="38">
        <v>0.1</v>
      </c>
      <c r="AS178" s="38">
        <v>0.1</v>
      </c>
      <c r="AT178" s="7" t="s">
        <v>116</v>
      </c>
      <c r="AU178" s="7" t="s">
        <v>116</v>
      </c>
      <c r="AV178" s="55">
        <f>AV177</f>
        <v>1</v>
      </c>
      <c r="AW178" s="2" t="s">
        <v>57</v>
      </c>
      <c r="AX178" s="2" t="s">
        <v>124</v>
      </c>
      <c r="AY178" s="2" t="s">
        <v>39</v>
      </c>
      <c r="AZ178" s="2" t="s">
        <v>40</v>
      </c>
      <c r="BA178" s="2" t="s">
        <v>60</v>
      </c>
      <c r="BB178" s="2" t="s">
        <v>82</v>
      </c>
      <c r="BC178" s="2" t="s">
        <v>84</v>
      </c>
      <c r="BD178" s="2" t="s">
        <v>157</v>
      </c>
      <c r="BE178" s="2" t="s">
        <v>87</v>
      </c>
      <c r="BF178" s="2" t="s">
        <v>160</v>
      </c>
      <c r="BG178" s="2" t="s">
        <v>141</v>
      </c>
      <c r="BH178" s="21">
        <v>0</v>
      </c>
      <c r="BI178" s="25">
        <v>3</v>
      </c>
      <c r="BJ178" s="69" t="str">
        <f t="shared" si="149"/>
        <v>not applic.</v>
      </c>
      <c r="BK178" s="69" t="str">
        <f t="shared" ref="BK178:BP178" si="186">BK177</f>
        <v>not compact</v>
      </c>
      <c r="BL178" s="69" t="str">
        <f t="shared" si="186"/>
        <v>not compact</v>
      </c>
      <c r="BM178" s="35" t="str">
        <f t="shared" si="186"/>
        <v>Standard</v>
      </c>
      <c r="BN178" s="35" t="str">
        <f t="shared" si="186"/>
        <v>Standard</v>
      </c>
      <c r="BO178" s="40">
        <f t="shared" si="186"/>
        <v>-1</v>
      </c>
      <c r="BP178" s="40">
        <f t="shared" si="186"/>
        <v>0</v>
      </c>
      <c r="BQ178" s="40">
        <f t="shared" ref="BQ178" si="187">BQ177</f>
        <v>0</v>
      </c>
      <c r="BR178" s="40" t="s">
        <v>291</v>
      </c>
      <c r="BS178" s="40">
        <v>0</v>
      </c>
      <c r="BT178" s="31" t="s">
        <v>0</v>
      </c>
    </row>
    <row r="179" spans="3:73" s="2" customFormat="1" x14ac:dyDescent="0.25">
      <c r="C179" s="2">
        <v>3</v>
      </c>
      <c r="D179" s="2">
        <v>2008</v>
      </c>
      <c r="E179" s="40" t="str">
        <f t="shared" si="152"/>
        <v>MultiFam</v>
      </c>
      <c r="F179" s="2">
        <v>0</v>
      </c>
      <c r="G179" s="2">
        <v>0</v>
      </c>
      <c r="H179" s="2">
        <v>0.1</v>
      </c>
      <c r="I179" s="2">
        <v>375</v>
      </c>
      <c r="J179" s="2">
        <v>4</v>
      </c>
      <c r="K179" s="2">
        <v>0</v>
      </c>
      <c r="L179" s="2">
        <v>0</v>
      </c>
      <c r="M179" s="35">
        <v>0</v>
      </c>
      <c r="N179" s="35">
        <v>20</v>
      </c>
      <c r="O179" s="2">
        <v>300</v>
      </c>
      <c r="P179" s="2">
        <v>0</v>
      </c>
      <c r="Q179" s="2">
        <v>0.8</v>
      </c>
      <c r="R179" s="2">
        <v>0.8</v>
      </c>
      <c r="S179" s="2">
        <v>0.8</v>
      </c>
      <c r="T179" s="2">
        <v>7.6</v>
      </c>
      <c r="U179" s="25">
        <v>1</v>
      </c>
      <c r="V179" s="25" t="s">
        <v>300</v>
      </c>
      <c r="W179" s="2">
        <v>6</v>
      </c>
      <c r="X179" s="2">
        <v>6</v>
      </c>
      <c r="Y179" s="2">
        <v>8</v>
      </c>
      <c r="Z179" s="2">
        <v>15</v>
      </c>
      <c r="AA179" s="2">
        <v>0.10100000000000001</v>
      </c>
      <c r="AB179" s="2">
        <v>0.4</v>
      </c>
      <c r="AC179" s="2">
        <v>0.35</v>
      </c>
      <c r="AD179" s="2">
        <v>0.55000000000000004</v>
      </c>
      <c r="AE179" s="2">
        <v>0.3</v>
      </c>
      <c r="AF179" s="2">
        <v>30</v>
      </c>
      <c r="AG179" s="2">
        <v>19</v>
      </c>
      <c r="AH179" s="2">
        <v>0</v>
      </c>
      <c r="AI179" s="2">
        <v>0</v>
      </c>
      <c r="AJ179" s="2">
        <v>5016</v>
      </c>
      <c r="AK179" s="40">
        <f t="shared" ref="AK179:AL179" si="188">AK178</f>
        <v>0.7</v>
      </c>
      <c r="AL179" s="40" t="str">
        <f t="shared" si="188"/>
        <v>Standard</v>
      </c>
      <c r="AM179" s="38">
        <v>0.4</v>
      </c>
      <c r="AN179" s="38">
        <v>0.55000000000000004</v>
      </c>
      <c r="AO179" s="38">
        <v>0.2</v>
      </c>
      <c r="AP179" s="38">
        <v>0.5</v>
      </c>
      <c r="AQ179" s="38">
        <v>0</v>
      </c>
      <c r="AR179" s="38">
        <v>0.1</v>
      </c>
      <c r="AS179" s="38">
        <v>0.1</v>
      </c>
      <c r="AT179" s="7" t="s">
        <v>116</v>
      </c>
      <c r="AU179" s="7" t="s">
        <v>116</v>
      </c>
      <c r="AV179" s="55">
        <f t="shared" ref="AV179" si="189">AV178</f>
        <v>1</v>
      </c>
      <c r="AW179" s="2" t="s">
        <v>57</v>
      </c>
      <c r="AX179" s="2" t="s">
        <v>124</v>
      </c>
      <c r="AY179" s="2" t="s">
        <v>39</v>
      </c>
      <c r="AZ179" s="2" t="s">
        <v>40</v>
      </c>
      <c r="BA179" s="2" t="s">
        <v>60</v>
      </c>
      <c r="BB179" s="2" t="s">
        <v>82</v>
      </c>
      <c r="BC179" s="2" t="s">
        <v>84</v>
      </c>
      <c r="BD179" s="2" t="s">
        <v>158</v>
      </c>
      <c r="BE179" s="2" t="s">
        <v>87</v>
      </c>
      <c r="BF179" s="2" t="s">
        <v>161</v>
      </c>
      <c r="BG179" s="2" t="s">
        <v>141</v>
      </c>
      <c r="BH179" s="21">
        <v>0</v>
      </c>
      <c r="BI179" s="25">
        <v>3</v>
      </c>
      <c r="BJ179" s="69" t="str">
        <f t="shared" si="149"/>
        <v>not applic.</v>
      </c>
      <c r="BK179" s="69" t="str">
        <f t="shared" ref="BK179:BK192" si="190">BK178</f>
        <v>not compact</v>
      </c>
      <c r="BL179" s="69" t="str">
        <f t="shared" ref="BL179:BL192" si="191">BL178</f>
        <v>not compact</v>
      </c>
      <c r="BM179" s="35" t="str">
        <f t="shared" ref="BM179:BN192" si="192">BM178</f>
        <v>Standard</v>
      </c>
      <c r="BN179" s="35" t="str">
        <f t="shared" si="192"/>
        <v>Standard</v>
      </c>
      <c r="BO179" s="40">
        <f t="shared" ref="BO179:BP179" si="193">BO178</f>
        <v>-1</v>
      </c>
      <c r="BP179" s="40">
        <f t="shared" si="193"/>
        <v>0</v>
      </c>
      <c r="BQ179" s="40">
        <f t="shared" ref="BQ179" si="194">BQ178</f>
        <v>0</v>
      </c>
      <c r="BR179" s="40" t="s">
        <v>291</v>
      </c>
      <c r="BS179" s="40">
        <v>0</v>
      </c>
      <c r="BT179" s="31" t="s">
        <v>0</v>
      </c>
      <c r="BU179" s="2" t="s">
        <v>139</v>
      </c>
    </row>
    <row r="180" spans="3:73" s="2" customFormat="1" x14ac:dyDescent="0.25">
      <c r="C180" s="2">
        <v>4</v>
      </c>
      <c r="D180" s="2">
        <v>2008</v>
      </c>
      <c r="E180" s="40" t="str">
        <f t="shared" si="152"/>
        <v>MultiFam</v>
      </c>
      <c r="F180" s="2">
        <v>0</v>
      </c>
      <c r="G180" s="2">
        <v>0</v>
      </c>
      <c r="H180" s="2">
        <v>0.1</v>
      </c>
      <c r="I180" s="2">
        <v>375</v>
      </c>
      <c r="J180" s="2">
        <v>4</v>
      </c>
      <c r="K180" s="2">
        <v>0</v>
      </c>
      <c r="L180" s="2">
        <v>0</v>
      </c>
      <c r="M180" s="35">
        <v>0</v>
      </c>
      <c r="N180" s="35">
        <v>19</v>
      </c>
      <c r="O180" s="2">
        <v>300</v>
      </c>
      <c r="P180" s="2">
        <v>0</v>
      </c>
      <c r="Q180" s="2">
        <v>0.8</v>
      </c>
      <c r="R180" s="2">
        <v>0.8</v>
      </c>
      <c r="S180" s="2">
        <v>0.8</v>
      </c>
      <c r="T180" s="2">
        <v>7.6</v>
      </c>
      <c r="U180" s="25">
        <v>1</v>
      </c>
      <c r="V180" s="25" t="s">
        <v>300</v>
      </c>
      <c r="W180" s="2">
        <v>6</v>
      </c>
      <c r="X180" s="2">
        <v>6</v>
      </c>
      <c r="Y180" s="2">
        <v>8</v>
      </c>
      <c r="Z180" s="2">
        <v>15</v>
      </c>
      <c r="AA180" s="2">
        <v>0.10100000000000001</v>
      </c>
      <c r="AB180" s="2">
        <v>0.4</v>
      </c>
      <c r="AC180" s="2">
        <v>0.35</v>
      </c>
      <c r="AD180" s="2">
        <v>0.55000000000000004</v>
      </c>
      <c r="AE180" s="2">
        <v>0.3</v>
      </c>
      <c r="AF180" s="2">
        <v>30</v>
      </c>
      <c r="AG180" s="2">
        <v>19</v>
      </c>
      <c r="AH180" s="2">
        <v>0</v>
      </c>
      <c r="AI180" s="2">
        <v>0</v>
      </c>
      <c r="AJ180" s="2">
        <v>5016</v>
      </c>
      <c r="AK180" s="40">
        <f t="shared" ref="AK180:AL180" si="195">AK179</f>
        <v>0.7</v>
      </c>
      <c r="AL180" s="40" t="str">
        <f t="shared" si="195"/>
        <v>Standard</v>
      </c>
      <c r="AM180" s="38">
        <v>0.4</v>
      </c>
      <c r="AN180" s="38">
        <v>0.4</v>
      </c>
      <c r="AO180" s="38">
        <v>0.2</v>
      </c>
      <c r="AP180" s="38">
        <v>0.5</v>
      </c>
      <c r="AQ180" s="38">
        <v>1</v>
      </c>
      <c r="AR180" s="38">
        <v>0.1</v>
      </c>
      <c r="AS180" s="38">
        <v>0.1</v>
      </c>
      <c r="AT180" s="7" t="s">
        <v>116</v>
      </c>
      <c r="AU180" s="7" t="s">
        <v>116</v>
      </c>
      <c r="AV180" s="55">
        <f t="shared" ref="AV180" si="196">AV179</f>
        <v>1</v>
      </c>
      <c r="AW180" s="2" t="s">
        <v>57</v>
      </c>
      <c r="AX180" s="2" t="s">
        <v>124</v>
      </c>
      <c r="AY180" s="2" t="s">
        <v>39</v>
      </c>
      <c r="AZ180" s="2" t="s">
        <v>40</v>
      </c>
      <c r="BA180" s="2" t="s">
        <v>60</v>
      </c>
      <c r="BB180" s="2" t="s">
        <v>82</v>
      </c>
      <c r="BC180" s="2" t="s">
        <v>84</v>
      </c>
      <c r="BD180" s="2" t="s">
        <v>158</v>
      </c>
      <c r="BE180" s="2" t="s">
        <v>87</v>
      </c>
      <c r="BF180" s="2" t="s">
        <v>161</v>
      </c>
      <c r="BG180" s="2" t="s">
        <v>141</v>
      </c>
      <c r="BH180" s="21">
        <v>0</v>
      </c>
      <c r="BI180" s="25">
        <v>3</v>
      </c>
      <c r="BJ180" s="69" t="str">
        <f t="shared" si="149"/>
        <v>not applic.</v>
      </c>
      <c r="BK180" s="69" t="str">
        <f t="shared" si="190"/>
        <v>not compact</v>
      </c>
      <c r="BL180" s="69" t="str">
        <f t="shared" si="191"/>
        <v>not compact</v>
      </c>
      <c r="BM180" s="35" t="str">
        <f t="shared" si="192"/>
        <v>Standard</v>
      </c>
      <c r="BN180" s="35" t="str">
        <f t="shared" si="192"/>
        <v>Standard</v>
      </c>
      <c r="BO180" s="40">
        <f t="shared" ref="BO180:BP180" si="197">BO179</f>
        <v>-1</v>
      </c>
      <c r="BP180" s="40">
        <f t="shared" si="197"/>
        <v>0</v>
      </c>
      <c r="BQ180" s="40">
        <f t="shared" ref="BQ180" si="198">BQ179</f>
        <v>0</v>
      </c>
      <c r="BR180" s="40" t="s">
        <v>291</v>
      </c>
      <c r="BS180" s="40">
        <v>0</v>
      </c>
      <c r="BT180" s="31" t="s">
        <v>0</v>
      </c>
      <c r="BU180" s="2" t="s">
        <v>140</v>
      </c>
    </row>
    <row r="181" spans="3:73" s="2" customFormat="1" x14ac:dyDescent="0.25">
      <c r="C181" s="2">
        <v>5</v>
      </c>
      <c r="D181" s="2">
        <v>2008</v>
      </c>
      <c r="E181" s="40" t="str">
        <f t="shared" si="152"/>
        <v>MultiFam</v>
      </c>
      <c r="F181" s="2">
        <v>0</v>
      </c>
      <c r="G181" s="2">
        <v>0</v>
      </c>
      <c r="H181" s="2">
        <v>0.1</v>
      </c>
      <c r="I181" s="2">
        <v>375</v>
      </c>
      <c r="J181" s="2">
        <v>4</v>
      </c>
      <c r="K181" s="2">
        <v>0</v>
      </c>
      <c r="L181" s="2">
        <v>0</v>
      </c>
      <c r="M181" s="35">
        <v>0</v>
      </c>
      <c r="N181" s="35">
        <v>20</v>
      </c>
      <c r="O181" s="2">
        <v>300</v>
      </c>
      <c r="P181" s="2">
        <v>0</v>
      </c>
      <c r="Q181" s="2">
        <v>0.8</v>
      </c>
      <c r="R181" s="2">
        <v>0.8</v>
      </c>
      <c r="S181" s="2">
        <v>0.8</v>
      </c>
      <c r="T181" s="2">
        <v>7.6</v>
      </c>
      <c r="U181" s="25">
        <v>1</v>
      </c>
      <c r="V181" s="25" t="s">
        <v>300</v>
      </c>
      <c r="W181" s="2">
        <v>6</v>
      </c>
      <c r="X181" s="2">
        <v>6</v>
      </c>
      <c r="Y181" s="2">
        <v>8</v>
      </c>
      <c r="Z181" s="2">
        <v>15</v>
      </c>
      <c r="AA181" s="2">
        <v>0.10100000000000001</v>
      </c>
      <c r="AB181" s="2">
        <v>0.4</v>
      </c>
      <c r="AC181" s="2">
        <v>0.35</v>
      </c>
      <c r="AD181" s="2">
        <v>0.55000000000000004</v>
      </c>
      <c r="AE181" s="2">
        <v>0.3</v>
      </c>
      <c r="AF181" s="2">
        <v>30</v>
      </c>
      <c r="AG181" s="2">
        <v>19</v>
      </c>
      <c r="AH181" s="2">
        <v>0</v>
      </c>
      <c r="AI181" s="2">
        <v>0</v>
      </c>
      <c r="AJ181" s="2">
        <v>5016</v>
      </c>
      <c r="AK181" s="40">
        <f t="shared" ref="AK181:AL181" si="199">AK180</f>
        <v>0.7</v>
      </c>
      <c r="AL181" s="40" t="str">
        <f t="shared" si="199"/>
        <v>Standard</v>
      </c>
      <c r="AM181" s="38">
        <v>0.4</v>
      </c>
      <c r="AN181" s="38">
        <v>0.4</v>
      </c>
      <c r="AO181" s="38">
        <v>0.2</v>
      </c>
      <c r="AP181" s="38">
        <v>0.5</v>
      </c>
      <c r="AQ181" s="38">
        <v>0</v>
      </c>
      <c r="AR181" s="38">
        <v>0.1</v>
      </c>
      <c r="AS181" s="38">
        <v>0.1</v>
      </c>
      <c r="AT181" s="7" t="s">
        <v>116</v>
      </c>
      <c r="AU181" s="7" t="s">
        <v>116</v>
      </c>
      <c r="AV181" s="55">
        <f t="shared" ref="AV181" si="200">AV180</f>
        <v>1</v>
      </c>
      <c r="AW181" s="2" t="s">
        <v>57</v>
      </c>
      <c r="AX181" s="2" t="s">
        <v>124</v>
      </c>
      <c r="AY181" s="2" t="s">
        <v>39</v>
      </c>
      <c r="AZ181" s="2" t="s">
        <v>40</v>
      </c>
      <c r="BA181" s="2" t="s">
        <v>60</v>
      </c>
      <c r="BB181" s="2" t="s">
        <v>82</v>
      </c>
      <c r="BC181" s="2" t="s">
        <v>84</v>
      </c>
      <c r="BD181" s="2" t="s">
        <v>158</v>
      </c>
      <c r="BE181" s="2" t="s">
        <v>87</v>
      </c>
      <c r="BF181" s="2" t="s">
        <v>161</v>
      </c>
      <c r="BG181" s="2" t="s">
        <v>141</v>
      </c>
      <c r="BH181" s="21">
        <v>0</v>
      </c>
      <c r="BI181" s="25">
        <v>3</v>
      </c>
      <c r="BJ181" s="69" t="str">
        <f t="shared" si="149"/>
        <v>not applic.</v>
      </c>
      <c r="BK181" s="69" t="str">
        <f t="shared" si="190"/>
        <v>not compact</v>
      </c>
      <c r="BL181" s="69" t="str">
        <f t="shared" si="191"/>
        <v>not compact</v>
      </c>
      <c r="BM181" s="35" t="str">
        <f t="shared" si="192"/>
        <v>Standard</v>
      </c>
      <c r="BN181" s="35" t="str">
        <f t="shared" si="192"/>
        <v>Standard</v>
      </c>
      <c r="BO181" s="40">
        <f t="shared" ref="BO181:BP181" si="201">BO180</f>
        <v>-1</v>
      </c>
      <c r="BP181" s="40">
        <f t="shared" si="201"/>
        <v>0</v>
      </c>
      <c r="BQ181" s="40">
        <f t="shared" ref="BQ181" si="202">BQ180</f>
        <v>0</v>
      </c>
      <c r="BR181" s="40" t="s">
        <v>291</v>
      </c>
      <c r="BS181" s="40">
        <v>0</v>
      </c>
      <c r="BT181" s="31" t="s">
        <v>0</v>
      </c>
    </row>
    <row r="182" spans="3:73" s="2" customFormat="1" x14ac:dyDescent="0.25">
      <c r="C182" s="2">
        <v>6</v>
      </c>
      <c r="D182" s="2">
        <v>2008</v>
      </c>
      <c r="E182" s="40" t="str">
        <f t="shared" si="152"/>
        <v>MultiFam</v>
      </c>
      <c r="F182" s="2">
        <v>0</v>
      </c>
      <c r="G182" s="2">
        <v>0</v>
      </c>
      <c r="H182" s="2">
        <v>0.1</v>
      </c>
      <c r="I182" s="2">
        <v>375</v>
      </c>
      <c r="J182" s="2">
        <v>4</v>
      </c>
      <c r="K182" s="2">
        <v>0</v>
      </c>
      <c r="L182" s="2">
        <v>0</v>
      </c>
      <c r="M182" s="35">
        <v>0</v>
      </c>
      <c r="N182" s="35">
        <v>20</v>
      </c>
      <c r="O182" s="2">
        <v>300</v>
      </c>
      <c r="P182" s="2">
        <v>0</v>
      </c>
      <c r="Q182" s="2">
        <v>0.8</v>
      </c>
      <c r="R182" s="2">
        <v>0.8</v>
      </c>
      <c r="S182" s="2">
        <v>0.8</v>
      </c>
      <c r="T182" s="2">
        <v>7.6</v>
      </c>
      <c r="U182" s="25">
        <v>1</v>
      </c>
      <c r="V182" s="25" t="s">
        <v>300</v>
      </c>
      <c r="W182" s="2">
        <v>4.2</v>
      </c>
      <c r="X182" s="2">
        <v>4.2</v>
      </c>
      <c r="Y182" s="2">
        <v>8</v>
      </c>
      <c r="Z182" s="2">
        <v>15</v>
      </c>
      <c r="AA182" s="2">
        <v>0.10100000000000001</v>
      </c>
      <c r="AB182" s="2">
        <v>0.4</v>
      </c>
      <c r="AC182" s="2">
        <v>0.35</v>
      </c>
      <c r="AD182" s="2">
        <v>0.55000000000000004</v>
      </c>
      <c r="AE182" s="2">
        <v>0.3</v>
      </c>
      <c r="AF182" s="2">
        <v>30</v>
      </c>
      <c r="AG182" s="2">
        <v>19</v>
      </c>
      <c r="AH182" s="2">
        <v>0</v>
      </c>
      <c r="AI182" s="2">
        <v>0</v>
      </c>
      <c r="AJ182" s="2">
        <v>5016</v>
      </c>
      <c r="AK182" s="40">
        <f t="shared" ref="AK182:AL182" si="203">AK181</f>
        <v>0.7</v>
      </c>
      <c r="AL182" s="40" t="str">
        <f t="shared" si="203"/>
        <v>Standard</v>
      </c>
      <c r="AM182" s="38">
        <v>0.4</v>
      </c>
      <c r="AN182" s="38">
        <v>0.4</v>
      </c>
      <c r="AO182" s="38">
        <v>0.2</v>
      </c>
      <c r="AP182" s="38">
        <v>0.5</v>
      </c>
      <c r="AQ182" s="38">
        <v>0</v>
      </c>
      <c r="AR182" s="38">
        <v>0.1</v>
      </c>
      <c r="AS182" s="38">
        <v>0.1</v>
      </c>
      <c r="AT182" s="7" t="s">
        <v>116</v>
      </c>
      <c r="AU182" s="7" t="s">
        <v>116</v>
      </c>
      <c r="AV182" s="55">
        <f t="shared" ref="AV182" si="204">AV181</f>
        <v>1</v>
      </c>
      <c r="AW182" s="2" t="s">
        <v>57</v>
      </c>
      <c r="AX182" s="2" t="s">
        <v>124</v>
      </c>
      <c r="AY182" s="2" t="s">
        <v>39</v>
      </c>
      <c r="AZ182" s="2" t="s">
        <v>40</v>
      </c>
      <c r="BA182" s="2" t="s">
        <v>60</v>
      </c>
      <c r="BB182" s="2" t="s">
        <v>82</v>
      </c>
      <c r="BC182" s="2" t="s">
        <v>84</v>
      </c>
      <c r="BD182" s="2" t="s">
        <v>158</v>
      </c>
      <c r="BE182" s="2" t="s">
        <v>87</v>
      </c>
      <c r="BF182" s="2" t="s">
        <v>161</v>
      </c>
      <c r="BG182" s="2" t="s">
        <v>141</v>
      </c>
      <c r="BH182" s="21">
        <v>0</v>
      </c>
      <c r="BI182" s="25">
        <v>3</v>
      </c>
      <c r="BJ182" s="69" t="str">
        <f t="shared" si="149"/>
        <v>not applic.</v>
      </c>
      <c r="BK182" s="69" t="str">
        <f t="shared" si="190"/>
        <v>not compact</v>
      </c>
      <c r="BL182" s="69" t="str">
        <f t="shared" si="191"/>
        <v>not compact</v>
      </c>
      <c r="BM182" s="35" t="str">
        <f t="shared" si="192"/>
        <v>Standard</v>
      </c>
      <c r="BN182" s="35" t="str">
        <f t="shared" si="192"/>
        <v>Standard</v>
      </c>
      <c r="BO182" s="40">
        <f t="shared" ref="BO182:BP182" si="205">BO181</f>
        <v>-1</v>
      </c>
      <c r="BP182" s="40">
        <f t="shared" si="205"/>
        <v>0</v>
      </c>
      <c r="BQ182" s="40">
        <f t="shared" ref="BQ182" si="206">BQ181</f>
        <v>0</v>
      </c>
      <c r="BR182" s="40" t="s">
        <v>291</v>
      </c>
      <c r="BS182" s="40">
        <v>0</v>
      </c>
      <c r="BT182" s="31" t="s">
        <v>0</v>
      </c>
    </row>
    <row r="183" spans="3:73" s="2" customFormat="1" x14ac:dyDescent="0.25">
      <c r="C183" s="2">
        <v>7</v>
      </c>
      <c r="D183" s="2">
        <v>2008</v>
      </c>
      <c r="E183" s="40" t="str">
        <f t="shared" si="152"/>
        <v>MultiFam</v>
      </c>
      <c r="F183" s="2">
        <v>0</v>
      </c>
      <c r="G183" s="2">
        <v>0</v>
      </c>
      <c r="H183" s="2">
        <v>0.1</v>
      </c>
      <c r="I183" s="2">
        <v>375</v>
      </c>
      <c r="J183" s="2">
        <v>4</v>
      </c>
      <c r="K183" s="2">
        <v>0</v>
      </c>
      <c r="L183" s="2">
        <v>0</v>
      </c>
      <c r="M183" s="35">
        <v>0</v>
      </c>
      <c r="N183" s="35">
        <v>20</v>
      </c>
      <c r="O183" s="2">
        <v>300</v>
      </c>
      <c r="P183" s="2">
        <v>0</v>
      </c>
      <c r="Q183" s="2">
        <v>0.8</v>
      </c>
      <c r="R183" s="2">
        <v>0.8</v>
      </c>
      <c r="S183" s="2">
        <v>0.8</v>
      </c>
      <c r="T183" s="2">
        <v>7.6</v>
      </c>
      <c r="U183" s="25">
        <v>1</v>
      </c>
      <c r="V183" s="25" t="s">
        <v>300</v>
      </c>
      <c r="W183" s="2">
        <v>4.2</v>
      </c>
      <c r="X183" s="2">
        <v>4.2</v>
      </c>
      <c r="Y183" s="2">
        <v>8</v>
      </c>
      <c r="Z183" s="2">
        <v>15</v>
      </c>
      <c r="AA183" s="2">
        <v>0.10100000000000001</v>
      </c>
      <c r="AB183" s="2">
        <v>0.4</v>
      </c>
      <c r="AC183" s="2">
        <v>0.35</v>
      </c>
      <c r="AD183" s="2">
        <v>0.55000000000000004</v>
      </c>
      <c r="AE183" s="2">
        <v>0.3</v>
      </c>
      <c r="AF183" s="2">
        <v>30</v>
      </c>
      <c r="AG183" s="2">
        <v>19</v>
      </c>
      <c r="AH183" s="2">
        <v>0</v>
      </c>
      <c r="AI183" s="2">
        <v>0</v>
      </c>
      <c r="AJ183" s="2">
        <v>5016</v>
      </c>
      <c r="AK183" s="40">
        <f t="shared" ref="AK183:AL183" si="207">AK182</f>
        <v>0.7</v>
      </c>
      <c r="AL183" s="40" t="str">
        <f t="shared" si="207"/>
        <v>Standard</v>
      </c>
      <c r="AM183" s="38">
        <v>0.4</v>
      </c>
      <c r="AN183" s="38">
        <v>0.4</v>
      </c>
      <c r="AO183" s="38">
        <v>0.2</v>
      </c>
      <c r="AP183" s="38">
        <v>0.5</v>
      </c>
      <c r="AQ183" s="38">
        <v>0</v>
      </c>
      <c r="AR183" s="38">
        <v>0.1</v>
      </c>
      <c r="AS183" s="38">
        <v>0.1</v>
      </c>
      <c r="AT183" s="7" t="s">
        <v>116</v>
      </c>
      <c r="AU183" s="7" t="s">
        <v>116</v>
      </c>
      <c r="AV183" s="55">
        <f t="shared" ref="AV183" si="208">AV182</f>
        <v>1</v>
      </c>
      <c r="AW183" s="2" t="s">
        <v>57</v>
      </c>
      <c r="AX183" s="2" t="s">
        <v>124</v>
      </c>
      <c r="AY183" s="2" t="s">
        <v>39</v>
      </c>
      <c r="AZ183" s="2" t="s">
        <v>40</v>
      </c>
      <c r="BA183" s="2" t="s">
        <v>60</v>
      </c>
      <c r="BB183" s="2" t="s">
        <v>82</v>
      </c>
      <c r="BC183" s="2" t="s">
        <v>84</v>
      </c>
      <c r="BD183" s="2" t="s">
        <v>158</v>
      </c>
      <c r="BE183" s="2" t="s">
        <v>87</v>
      </c>
      <c r="BF183" s="2" t="s">
        <v>161</v>
      </c>
      <c r="BG183" s="2" t="s">
        <v>141</v>
      </c>
      <c r="BH183" s="21">
        <v>0</v>
      </c>
      <c r="BI183" s="25">
        <v>3</v>
      </c>
      <c r="BJ183" s="69" t="str">
        <f t="shared" si="149"/>
        <v>not applic.</v>
      </c>
      <c r="BK183" s="69" t="str">
        <f t="shared" si="190"/>
        <v>not compact</v>
      </c>
      <c r="BL183" s="69" t="str">
        <f t="shared" si="191"/>
        <v>not compact</v>
      </c>
      <c r="BM183" s="35" t="str">
        <f t="shared" si="192"/>
        <v>Standard</v>
      </c>
      <c r="BN183" s="35" t="str">
        <f t="shared" si="192"/>
        <v>Standard</v>
      </c>
      <c r="BO183" s="40">
        <f t="shared" ref="BO183:BP183" si="209">BO182</f>
        <v>-1</v>
      </c>
      <c r="BP183" s="40">
        <f t="shared" si="209"/>
        <v>0</v>
      </c>
      <c r="BQ183" s="40">
        <f t="shared" ref="BQ183" si="210">BQ182</f>
        <v>0</v>
      </c>
      <c r="BR183" s="40" t="s">
        <v>291</v>
      </c>
      <c r="BS183" s="40">
        <v>0</v>
      </c>
      <c r="BT183" s="31" t="s">
        <v>0</v>
      </c>
    </row>
    <row r="184" spans="3:73" s="2" customFormat="1" x14ac:dyDescent="0.25">
      <c r="C184" s="2">
        <v>8</v>
      </c>
      <c r="D184" s="2">
        <v>2008</v>
      </c>
      <c r="E184" s="40" t="str">
        <f t="shared" si="152"/>
        <v>MultiFam</v>
      </c>
      <c r="F184" s="2">
        <v>0</v>
      </c>
      <c r="G184" s="2">
        <v>0</v>
      </c>
      <c r="H184" s="2">
        <v>0.1</v>
      </c>
      <c r="I184" s="2">
        <v>375</v>
      </c>
      <c r="J184" s="2">
        <v>4</v>
      </c>
      <c r="K184" s="2">
        <v>0</v>
      </c>
      <c r="L184" s="2">
        <v>0</v>
      </c>
      <c r="M184" s="35">
        <v>0</v>
      </c>
      <c r="N184" s="35">
        <v>19</v>
      </c>
      <c r="O184" s="2">
        <v>300</v>
      </c>
      <c r="P184" s="2">
        <v>1</v>
      </c>
      <c r="Q184" s="2">
        <v>0.8</v>
      </c>
      <c r="R184" s="2">
        <v>0.8</v>
      </c>
      <c r="S184" s="2">
        <v>0.8</v>
      </c>
      <c r="T184" s="2">
        <v>7.6</v>
      </c>
      <c r="U184" s="25">
        <v>1</v>
      </c>
      <c r="V184" s="25" t="s">
        <v>300</v>
      </c>
      <c r="W184" s="2">
        <v>4.2</v>
      </c>
      <c r="X184" s="2">
        <v>4.2</v>
      </c>
      <c r="Y184" s="2">
        <v>8</v>
      </c>
      <c r="Z184" s="2">
        <v>15</v>
      </c>
      <c r="AA184" s="2">
        <v>0.10100000000000001</v>
      </c>
      <c r="AB184" s="2">
        <v>0.4</v>
      </c>
      <c r="AC184" s="2">
        <v>0.35</v>
      </c>
      <c r="AD184" s="2">
        <v>0.55000000000000004</v>
      </c>
      <c r="AE184" s="2">
        <v>0.3</v>
      </c>
      <c r="AF184" s="2">
        <v>30</v>
      </c>
      <c r="AG184" s="2">
        <v>19</v>
      </c>
      <c r="AH184" s="2">
        <v>0</v>
      </c>
      <c r="AI184" s="2">
        <v>0</v>
      </c>
      <c r="AJ184" s="2">
        <v>5016</v>
      </c>
      <c r="AK184" s="40">
        <f t="shared" ref="AK184:AL184" si="211">AK183</f>
        <v>0.7</v>
      </c>
      <c r="AL184" s="40" t="str">
        <f t="shared" si="211"/>
        <v>Standard</v>
      </c>
      <c r="AM184" s="38">
        <v>0.4</v>
      </c>
      <c r="AN184" s="38">
        <v>0.4</v>
      </c>
      <c r="AO184" s="38">
        <v>0.2</v>
      </c>
      <c r="AP184" s="38">
        <v>0.5</v>
      </c>
      <c r="AQ184" s="38">
        <v>1</v>
      </c>
      <c r="AR184" s="38">
        <v>0.1</v>
      </c>
      <c r="AS184" s="38">
        <v>0.1</v>
      </c>
      <c r="AT184" s="7" t="s">
        <v>116</v>
      </c>
      <c r="AU184" s="7" t="s">
        <v>116</v>
      </c>
      <c r="AV184" s="55">
        <f t="shared" ref="AV184" si="212">AV183</f>
        <v>1</v>
      </c>
      <c r="AW184" s="2" t="s">
        <v>57</v>
      </c>
      <c r="AX184" s="2" t="s">
        <v>124</v>
      </c>
      <c r="AY184" s="2" t="s">
        <v>39</v>
      </c>
      <c r="AZ184" s="2" t="s">
        <v>40</v>
      </c>
      <c r="BA184" s="2" t="s">
        <v>60</v>
      </c>
      <c r="BB184" s="2" t="s">
        <v>82</v>
      </c>
      <c r="BC184" s="2" t="s">
        <v>84</v>
      </c>
      <c r="BD184" s="2" t="s">
        <v>158</v>
      </c>
      <c r="BE184" s="2" t="s">
        <v>87</v>
      </c>
      <c r="BF184" s="2" t="s">
        <v>161</v>
      </c>
      <c r="BG184" s="2" t="s">
        <v>141</v>
      </c>
      <c r="BH184" s="21">
        <v>0</v>
      </c>
      <c r="BI184" s="25">
        <v>3</v>
      </c>
      <c r="BJ184" s="69" t="str">
        <f t="shared" si="149"/>
        <v>not applic.</v>
      </c>
      <c r="BK184" s="69" t="str">
        <f t="shared" si="190"/>
        <v>not compact</v>
      </c>
      <c r="BL184" s="69" t="str">
        <f t="shared" si="191"/>
        <v>not compact</v>
      </c>
      <c r="BM184" s="35" t="str">
        <f t="shared" si="192"/>
        <v>Standard</v>
      </c>
      <c r="BN184" s="35" t="str">
        <f t="shared" si="192"/>
        <v>Standard</v>
      </c>
      <c r="BO184" s="40">
        <f t="shared" ref="BO184:BP184" si="213">BO183</f>
        <v>-1</v>
      </c>
      <c r="BP184" s="40">
        <f t="shared" si="213"/>
        <v>0</v>
      </c>
      <c r="BQ184" s="40">
        <f t="shared" ref="BQ184" si="214">BQ183</f>
        <v>0</v>
      </c>
      <c r="BR184" s="40" t="s">
        <v>291</v>
      </c>
      <c r="BS184" s="40">
        <v>0</v>
      </c>
      <c r="BT184" s="31" t="s">
        <v>0</v>
      </c>
    </row>
    <row r="185" spans="3:73" s="2" customFormat="1" x14ac:dyDescent="0.25">
      <c r="C185" s="2">
        <v>9</v>
      </c>
      <c r="D185" s="2">
        <v>2008</v>
      </c>
      <c r="E185" s="40" t="str">
        <f t="shared" si="152"/>
        <v>MultiFam</v>
      </c>
      <c r="F185" s="2">
        <v>0</v>
      </c>
      <c r="G185" s="2">
        <v>0</v>
      </c>
      <c r="H185" s="2">
        <v>0.1</v>
      </c>
      <c r="I185" s="2">
        <v>375</v>
      </c>
      <c r="J185" s="2">
        <v>4</v>
      </c>
      <c r="K185" s="2">
        <v>0</v>
      </c>
      <c r="L185" s="2">
        <v>0</v>
      </c>
      <c r="M185" s="35">
        <v>0</v>
      </c>
      <c r="N185" s="35">
        <v>19</v>
      </c>
      <c r="O185" s="2">
        <v>300</v>
      </c>
      <c r="P185" s="2">
        <v>1</v>
      </c>
      <c r="Q185" s="2">
        <v>0.8</v>
      </c>
      <c r="R185" s="2">
        <v>0.8</v>
      </c>
      <c r="S185" s="2">
        <v>0.8</v>
      </c>
      <c r="T185" s="2">
        <v>7.6</v>
      </c>
      <c r="U185" s="25">
        <v>1</v>
      </c>
      <c r="V185" s="25" t="s">
        <v>300</v>
      </c>
      <c r="W185" s="2">
        <v>6</v>
      </c>
      <c r="X185" s="2">
        <v>6</v>
      </c>
      <c r="Y185" s="2">
        <v>8</v>
      </c>
      <c r="Z185" s="2">
        <v>15</v>
      </c>
      <c r="AA185" s="2">
        <v>0.10100000000000001</v>
      </c>
      <c r="AB185" s="2">
        <v>0.4</v>
      </c>
      <c r="AC185" s="2">
        <v>0.35</v>
      </c>
      <c r="AD185" s="2">
        <v>0.55000000000000004</v>
      </c>
      <c r="AE185" s="2">
        <v>0.3</v>
      </c>
      <c r="AF185" s="2">
        <v>30</v>
      </c>
      <c r="AG185" s="2">
        <v>19</v>
      </c>
      <c r="AH185" s="2">
        <v>0</v>
      </c>
      <c r="AI185" s="2">
        <v>0</v>
      </c>
      <c r="AJ185" s="2">
        <v>5016</v>
      </c>
      <c r="AK185" s="40">
        <f t="shared" ref="AK185:AL185" si="215">AK184</f>
        <v>0.7</v>
      </c>
      <c r="AL185" s="40" t="str">
        <f t="shared" si="215"/>
        <v>Standard</v>
      </c>
      <c r="AM185" s="38">
        <v>0.4</v>
      </c>
      <c r="AN185" s="38">
        <v>0.4</v>
      </c>
      <c r="AO185" s="38">
        <v>0.2</v>
      </c>
      <c r="AP185" s="38">
        <v>0.5</v>
      </c>
      <c r="AQ185" s="38">
        <v>1</v>
      </c>
      <c r="AR185" s="38">
        <v>0.1</v>
      </c>
      <c r="AS185" s="38">
        <v>0.1</v>
      </c>
      <c r="AT185" s="7" t="s">
        <v>116</v>
      </c>
      <c r="AU185" s="7" t="s">
        <v>116</v>
      </c>
      <c r="AV185" s="55">
        <f t="shared" ref="AV185" si="216">AV184</f>
        <v>1</v>
      </c>
      <c r="AW185" s="2" t="s">
        <v>57</v>
      </c>
      <c r="AX185" s="2" t="s">
        <v>124</v>
      </c>
      <c r="AY185" s="2" t="s">
        <v>39</v>
      </c>
      <c r="AZ185" s="2" t="s">
        <v>40</v>
      </c>
      <c r="BA185" s="2" t="s">
        <v>60</v>
      </c>
      <c r="BB185" s="2" t="s">
        <v>82</v>
      </c>
      <c r="BC185" s="2" t="s">
        <v>84</v>
      </c>
      <c r="BD185" s="2" t="s">
        <v>158</v>
      </c>
      <c r="BE185" s="2" t="s">
        <v>87</v>
      </c>
      <c r="BF185" s="2" t="s">
        <v>161</v>
      </c>
      <c r="BG185" s="2" t="s">
        <v>141</v>
      </c>
      <c r="BH185" s="21">
        <v>0</v>
      </c>
      <c r="BI185" s="25">
        <v>3</v>
      </c>
      <c r="BJ185" s="69" t="str">
        <f t="shared" si="149"/>
        <v>not applic.</v>
      </c>
      <c r="BK185" s="69" t="str">
        <f t="shared" si="190"/>
        <v>not compact</v>
      </c>
      <c r="BL185" s="69" t="str">
        <f t="shared" si="191"/>
        <v>not compact</v>
      </c>
      <c r="BM185" s="35" t="str">
        <f t="shared" si="192"/>
        <v>Standard</v>
      </c>
      <c r="BN185" s="35" t="str">
        <f t="shared" si="192"/>
        <v>Standard</v>
      </c>
      <c r="BO185" s="40">
        <f t="shared" ref="BO185:BP185" si="217">BO184</f>
        <v>-1</v>
      </c>
      <c r="BP185" s="40">
        <f t="shared" si="217"/>
        <v>0</v>
      </c>
      <c r="BQ185" s="40">
        <f t="shared" ref="BQ185" si="218">BQ184</f>
        <v>0</v>
      </c>
      <c r="BR185" s="40" t="s">
        <v>291</v>
      </c>
      <c r="BS185" s="40">
        <v>0</v>
      </c>
      <c r="BT185" s="31" t="s">
        <v>0</v>
      </c>
    </row>
    <row r="186" spans="3:73" s="2" customFormat="1" x14ac:dyDescent="0.25">
      <c r="C186" s="2">
        <v>10</v>
      </c>
      <c r="D186" s="2">
        <v>2008</v>
      </c>
      <c r="E186" s="40" t="str">
        <f t="shared" si="152"/>
        <v>MultiFam</v>
      </c>
      <c r="F186" s="2">
        <v>0</v>
      </c>
      <c r="G186" s="2">
        <v>0</v>
      </c>
      <c r="H186" s="2">
        <v>0.1</v>
      </c>
      <c r="I186" s="2">
        <v>375</v>
      </c>
      <c r="J186" s="2">
        <v>4</v>
      </c>
      <c r="K186" s="2">
        <v>0</v>
      </c>
      <c r="L186" s="2">
        <v>0</v>
      </c>
      <c r="M186" s="35">
        <v>0</v>
      </c>
      <c r="N186" s="35">
        <v>19</v>
      </c>
      <c r="O186" s="2">
        <v>350</v>
      </c>
      <c r="P186" s="2">
        <v>1</v>
      </c>
      <c r="Q186" s="2">
        <v>0.57999999999999996</v>
      </c>
      <c r="R186" s="2">
        <v>0.57999999999999996</v>
      </c>
      <c r="S186" s="2">
        <v>0.57999999999999996</v>
      </c>
      <c r="T186" s="2">
        <v>7.6</v>
      </c>
      <c r="U186" s="25">
        <v>1</v>
      </c>
      <c r="V186" s="25" t="s">
        <v>300</v>
      </c>
      <c r="W186" s="2">
        <v>6</v>
      </c>
      <c r="X186" s="2">
        <v>6</v>
      </c>
      <c r="Y186" s="2">
        <v>8</v>
      </c>
      <c r="Z186" s="2">
        <v>15</v>
      </c>
      <c r="AA186" s="2">
        <v>0.10100000000000001</v>
      </c>
      <c r="AB186" s="2">
        <v>0.4</v>
      </c>
      <c r="AC186" s="2">
        <v>0.35</v>
      </c>
      <c r="AD186" s="2">
        <v>0.55000000000000004</v>
      </c>
      <c r="AE186" s="2">
        <v>0.3</v>
      </c>
      <c r="AF186" s="2">
        <v>30</v>
      </c>
      <c r="AG186" s="2">
        <v>19</v>
      </c>
      <c r="AH186" s="2">
        <v>0</v>
      </c>
      <c r="AI186" s="2">
        <v>0</v>
      </c>
      <c r="AJ186" s="2">
        <v>5016</v>
      </c>
      <c r="AK186" s="40">
        <f t="shared" ref="AK186:AL186" si="219">AK185</f>
        <v>0.7</v>
      </c>
      <c r="AL186" s="40" t="str">
        <f t="shared" si="219"/>
        <v>Standard</v>
      </c>
      <c r="AM186" s="38">
        <v>0.4</v>
      </c>
      <c r="AN186" s="38">
        <v>0.4</v>
      </c>
      <c r="AO186" s="38">
        <v>0.2</v>
      </c>
      <c r="AP186" s="38">
        <v>0.5</v>
      </c>
      <c r="AQ186" s="38">
        <v>1</v>
      </c>
      <c r="AR186" s="38">
        <v>0.2</v>
      </c>
      <c r="AS186" s="38">
        <v>0.1</v>
      </c>
      <c r="AT186" s="7" t="s">
        <v>116</v>
      </c>
      <c r="AU186" s="7" t="s">
        <v>116</v>
      </c>
      <c r="AV186" s="55">
        <f t="shared" ref="AV186" si="220">AV185</f>
        <v>1</v>
      </c>
      <c r="AW186" s="2" t="s">
        <v>57</v>
      </c>
      <c r="AX186" s="2" t="s">
        <v>124</v>
      </c>
      <c r="AY186" s="2" t="s">
        <v>39</v>
      </c>
      <c r="AZ186" s="2" t="s">
        <v>40</v>
      </c>
      <c r="BA186" s="2" t="s">
        <v>60</v>
      </c>
      <c r="BB186" s="2" t="s">
        <v>82</v>
      </c>
      <c r="BC186" s="2" t="s">
        <v>84</v>
      </c>
      <c r="BD186" s="2" t="s">
        <v>158</v>
      </c>
      <c r="BE186" s="2" t="s">
        <v>87</v>
      </c>
      <c r="BF186" s="2" t="s">
        <v>161</v>
      </c>
      <c r="BG186" s="2" t="s">
        <v>141</v>
      </c>
      <c r="BH186" s="21">
        <v>0</v>
      </c>
      <c r="BI186" s="25">
        <v>3</v>
      </c>
      <c r="BJ186" s="69" t="str">
        <f t="shared" si="149"/>
        <v>not applic.</v>
      </c>
      <c r="BK186" s="69" t="str">
        <f t="shared" si="190"/>
        <v>not compact</v>
      </c>
      <c r="BL186" s="69" t="str">
        <f t="shared" si="191"/>
        <v>not compact</v>
      </c>
      <c r="BM186" s="35" t="str">
        <f t="shared" si="192"/>
        <v>Standard</v>
      </c>
      <c r="BN186" s="35" t="str">
        <f t="shared" si="192"/>
        <v>Standard</v>
      </c>
      <c r="BO186" s="40">
        <f t="shared" ref="BO186:BP186" si="221">BO185</f>
        <v>-1</v>
      </c>
      <c r="BP186" s="40">
        <f t="shared" si="221"/>
        <v>0</v>
      </c>
      <c r="BQ186" s="40">
        <f t="shared" ref="BQ186" si="222">BQ185</f>
        <v>0</v>
      </c>
      <c r="BR186" s="40" t="s">
        <v>291</v>
      </c>
      <c r="BS186" s="40">
        <v>0</v>
      </c>
      <c r="BT186" s="31" t="s">
        <v>0</v>
      </c>
    </row>
    <row r="187" spans="3:73" s="2" customFormat="1" x14ac:dyDescent="0.25">
      <c r="C187" s="2">
        <v>11</v>
      </c>
      <c r="D187" s="2">
        <v>2008</v>
      </c>
      <c r="E187" s="40" t="str">
        <f t="shared" si="152"/>
        <v>MultiFam</v>
      </c>
      <c r="F187" s="2">
        <v>0</v>
      </c>
      <c r="G187" s="2">
        <v>0</v>
      </c>
      <c r="H187" s="2">
        <v>0.1</v>
      </c>
      <c r="I187" s="2">
        <v>375</v>
      </c>
      <c r="J187" s="2">
        <v>4</v>
      </c>
      <c r="K187" s="2">
        <v>0</v>
      </c>
      <c r="L187" s="2">
        <v>0</v>
      </c>
      <c r="M187" s="35">
        <v>0</v>
      </c>
      <c r="N187" s="35">
        <v>19</v>
      </c>
      <c r="O187" s="2">
        <v>350</v>
      </c>
      <c r="P187" s="2">
        <v>1</v>
      </c>
      <c r="Q187" s="2">
        <v>0.57999999999999996</v>
      </c>
      <c r="R187" s="2">
        <v>0.57999999999999996</v>
      </c>
      <c r="S187" s="2">
        <v>0.57999999999999996</v>
      </c>
      <c r="T187" s="2">
        <v>7.6</v>
      </c>
      <c r="U187" s="25">
        <v>1</v>
      </c>
      <c r="V187" s="25" t="s">
        <v>300</v>
      </c>
      <c r="W187" s="2">
        <v>6</v>
      </c>
      <c r="X187" s="2">
        <v>6</v>
      </c>
      <c r="Y187" s="2">
        <v>8</v>
      </c>
      <c r="Z187" s="2">
        <v>15</v>
      </c>
      <c r="AA187" s="2">
        <v>7.1999999999999995E-2</v>
      </c>
      <c r="AB187" s="2">
        <v>0.4</v>
      </c>
      <c r="AC187" s="2">
        <v>0.35</v>
      </c>
      <c r="AD187" s="2">
        <v>0.55000000000000004</v>
      </c>
      <c r="AE187" s="2">
        <v>0.3</v>
      </c>
      <c r="AF187" s="2">
        <v>38</v>
      </c>
      <c r="AG187" s="2">
        <v>19</v>
      </c>
      <c r="AH187" s="2">
        <v>8</v>
      </c>
      <c r="AI187" s="2">
        <v>0</v>
      </c>
      <c r="AJ187" s="2">
        <v>5016</v>
      </c>
      <c r="AK187" s="40">
        <f t="shared" ref="AK187:AL187" si="223">AK186</f>
        <v>0.7</v>
      </c>
      <c r="AL187" s="40" t="str">
        <f t="shared" si="223"/>
        <v>Standard</v>
      </c>
      <c r="AM187" s="38">
        <v>0.4</v>
      </c>
      <c r="AN187" s="38">
        <v>0.4</v>
      </c>
      <c r="AO187" s="38">
        <v>0.2</v>
      </c>
      <c r="AP187" s="38">
        <v>0.5</v>
      </c>
      <c r="AQ187" s="38">
        <v>1</v>
      </c>
      <c r="AR187" s="38">
        <v>0.2</v>
      </c>
      <c r="AS187" s="38">
        <v>0.1</v>
      </c>
      <c r="AT187" s="7" t="s">
        <v>116</v>
      </c>
      <c r="AU187" s="7" t="s">
        <v>116</v>
      </c>
      <c r="AV187" s="55">
        <f t="shared" ref="AV187" si="224">AV186</f>
        <v>1</v>
      </c>
      <c r="AW187" s="2" t="s">
        <v>58</v>
      </c>
      <c r="AX187" s="2" t="s">
        <v>125</v>
      </c>
      <c r="AY187" s="2" t="s">
        <v>39</v>
      </c>
      <c r="AZ187" s="2" t="s">
        <v>40</v>
      </c>
      <c r="BA187" s="2" t="s">
        <v>59</v>
      </c>
      <c r="BB187" s="2" t="s">
        <v>82</v>
      </c>
      <c r="BC187" s="2" t="s">
        <v>84</v>
      </c>
      <c r="BD187" s="2" t="s">
        <v>157</v>
      </c>
      <c r="BE187" s="2" t="s">
        <v>87</v>
      </c>
      <c r="BF187" s="2" t="s">
        <v>160</v>
      </c>
      <c r="BG187" s="2" t="s">
        <v>141</v>
      </c>
      <c r="BH187" s="21">
        <v>0</v>
      </c>
      <c r="BI187" s="25">
        <v>3</v>
      </c>
      <c r="BJ187" s="69" t="str">
        <f t="shared" si="149"/>
        <v>not applic.</v>
      </c>
      <c r="BK187" s="69" t="str">
        <f t="shared" si="190"/>
        <v>not compact</v>
      </c>
      <c r="BL187" s="69" t="str">
        <f t="shared" si="191"/>
        <v>not compact</v>
      </c>
      <c r="BM187" s="35" t="str">
        <f t="shared" si="192"/>
        <v>Standard</v>
      </c>
      <c r="BN187" s="35" t="str">
        <f t="shared" si="192"/>
        <v>Standard</v>
      </c>
      <c r="BO187" s="40">
        <f t="shared" ref="BO187:BP187" si="225">BO186</f>
        <v>-1</v>
      </c>
      <c r="BP187" s="40">
        <f t="shared" si="225"/>
        <v>0</v>
      </c>
      <c r="BQ187" s="40">
        <f t="shared" ref="BQ187" si="226">BQ186</f>
        <v>0</v>
      </c>
      <c r="BR187" s="40" t="s">
        <v>291</v>
      </c>
      <c r="BS187" s="40">
        <v>0</v>
      </c>
      <c r="BT187" s="31" t="s">
        <v>0</v>
      </c>
    </row>
    <row r="188" spans="3:73" s="2" customFormat="1" x14ac:dyDescent="0.25">
      <c r="C188" s="2">
        <v>12</v>
      </c>
      <c r="D188" s="2">
        <v>2008</v>
      </c>
      <c r="E188" s="40" t="str">
        <f t="shared" si="152"/>
        <v>MultiFam</v>
      </c>
      <c r="F188" s="2">
        <v>0</v>
      </c>
      <c r="G188" s="2">
        <v>0</v>
      </c>
      <c r="H188" s="2">
        <v>0.1</v>
      </c>
      <c r="I188" s="2">
        <v>375</v>
      </c>
      <c r="J188" s="2">
        <v>4</v>
      </c>
      <c r="K188" s="2">
        <v>0</v>
      </c>
      <c r="L188" s="2">
        <v>0</v>
      </c>
      <c r="M188" s="35">
        <v>0</v>
      </c>
      <c r="N188" s="35">
        <v>19</v>
      </c>
      <c r="O188" s="2">
        <v>350</v>
      </c>
      <c r="P188" s="2">
        <v>1</v>
      </c>
      <c r="Q188" s="2">
        <v>0.57999999999999996</v>
      </c>
      <c r="R188" s="2">
        <v>0.57999999999999996</v>
      </c>
      <c r="S188" s="2">
        <v>0.57999999999999996</v>
      </c>
      <c r="T188" s="2">
        <v>7.6</v>
      </c>
      <c r="U188" s="25">
        <v>1</v>
      </c>
      <c r="V188" s="25" t="s">
        <v>300</v>
      </c>
      <c r="W188" s="2">
        <v>6</v>
      </c>
      <c r="X188" s="2">
        <v>6</v>
      </c>
      <c r="Y188" s="2">
        <v>8</v>
      </c>
      <c r="Z188" s="2">
        <v>15</v>
      </c>
      <c r="AA188" s="2">
        <v>7.1999999999999995E-2</v>
      </c>
      <c r="AB188" s="2">
        <v>0.4</v>
      </c>
      <c r="AC188" s="2">
        <v>0.35</v>
      </c>
      <c r="AD188" s="2">
        <v>0.55000000000000004</v>
      </c>
      <c r="AE188" s="2">
        <v>0.3</v>
      </c>
      <c r="AF188" s="2">
        <v>38</v>
      </c>
      <c r="AG188" s="2">
        <v>19</v>
      </c>
      <c r="AH188" s="2">
        <v>4</v>
      </c>
      <c r="AI188" s="2">
        <v>0</v>
      </c>
      <c r="AJ188" s="2">
        <v>5016</v>
      </c>
      <c r="AK188" s="40">
        <f t="shared" ref="AK188:AL188" si="227">AK187</f>
        <v>0.7</v>
      </c>
      <c r="AL188" s="40" t="str">
        <f t="shared" si="227"/>
        <v>Standard</v>
      </c>
      <c r="AM188" s="38">
        <v>0.4</v>
      </c>
      <c r="AN188" s="38">
        <v>0.4</v>
      </c>
      <c r="AO188" s="38">
        <v>0.2</v>
      </c>
      <c r="AP188" s="38">
        <v>0.5</v>
      </c>
      <c r="AQ188" s="38">
        <v>1</v>
      </c>
      <c r="AR188" s="38">
        <v>0.2</v>
      </c>
      <c r="AS188" s="38">
        <v>0.1</v>
      </c>
      <c r="AT188" s="7" t="s">
        <v>116</v>
      </c>
      <c r="AU188" s="7" t="s">
        <v>116</v>
      </c>
      <c r="AV188" s="55">
        <f t="shared" ref="AV188" si="228">AV187</f>
        <v>1</v>
      </c>
      <c r="AW188" s="2" t="s">
        <v>58</v>
      </c>
      <c r="AX188" s="2" t="s">
        <v>125</v>
      </c>
      <c r="AY188" s="2" t="s">
        <v>39</v>
      </c>
      <c r="AZ188" s="2" t="s">
        <v>40</v>
      </c>
      <c r="BA188" s="2" t="s">
        <v>59</v>
      </c>
      <c r="BB188" s="2" t="s">
        <v>82</v>
      </c>
      <c r="BC188" s="2" t="s">
        <v>84</v>
      </c>
      <c r="BD188" s="2" t="s">
        <v>159</v>
      </c>
      <c r="BE188" s="2" t="s">
        <v>87</v>
      </c>
      <c r="BF188" s="2" t="s">
        <v>162</v>
      </c>
      <c r="BG188" s="2" t="s">
        <v>141</v>
      </c>
      <c r="BH188" s="21">
        <v>0</v>
      </c>
      <c r="BI188" s="25">
        <v>3</v>
      </c>
      <c r="BJ188" s="69" t="str">
        <f t="shared" si="149"/>
        <v>not applic.</v>
      </c>
      <c r="BK188" s="69" t="str">
        <f t="shared" si="190"/>
        <v>not compact</v>
      </c>
      <c r="BL188" s="69" t="str">
        <f t="shared" si="191"/>
        <v>not compact</v>
      </c>
      <c r="BM188" s="35" t="str">
        <f t="shared" si="192"/>
        <v>Standard</v>
      </c>
      <c r="BN188" s="35" t="str">
        <f t="shared" si="192"/>
        <v>Standard</v>
      </c>
      <c r="BO188" s="40">
        <f t="shared" ref="BO188:BP188" si="229">BO187</f>
        <v>-1</v>
      </c>
      <c r="BP188" s="40">
        <f t="shared" si="229"/>
        <v>0</v>
      </c>
      <c r="BQ188" s="40">
        <f t="shared" ref="BQ188" si="230">BQ187</f>
        <v>0</v>
      </c>
      <c r="BR188" s="40" t="s">
        <v>291</v>
      </c>
      <c r="BS188" s="40">
        <v>0</v>
      </c>
      <c r="BT188" s="31" t="s">
        <v>0</v>
      </c>
    </row>
    <row r="189" spans="3:73" s="2" customFormat="1" x14ac:dyDescent="0.25">
      <c r="C189" s="2">
        <v>13</v>
      </c>
      <c r="D189" s="2">
        <v>2008</v>
      </c>
      <c r="E189" s="40" t="str">
        <f t="shared" si="152"/>
        <v>MultiFam</v>
      </c>
      <c r="F189" s="2">
        <v>0</v>
      </c>
      <c r="G189" s="2">
        <v>0</v>
      </c>
      <c r="H189" s="2">
        <v>0.1</v>
      </c>
      <c r="I189" s="2">
        <v>375</v>
      </c>
      <c r="J189" s="2">
        <v>4</v>
      </c>
      <c r="K189" s="2">
        <v>0</v>
      </c>
      <c r="L189" s="2">
        <v>0</v>
      </c>
      <c r="M189" s="35">
        <v>0</v>
      </c>
      <c r="N189" s="35">
        <v>19</v>
      </c>
      <c r="O189" s="2">
        <v>350</v>
      </c>
      <c r="P189" s="2">
        <v>1</v>
      </c>
      <c r="Q189" s="2">
        <v>0.57999999999999996</v>
      </c>
      <c r="R189" s="2">
        <v>0.57999999999999996</v>
      </c>
      <c r="S189" s="2">
        <v>0.57999999999999996</v>
      </c>
      <c r="T189" s="2">
        <v>7.6</v>
      </c>
      <c r="U189" s="25">
        <v>1</v>
      </c>
      <c r="V189" s="25" t="s">
        <v>300</v>
      </c>
      <c r="W189" s="2">
        <v>6</v>
      </c>
      <c r="X189" s="2">
        <v>6</v>
      </c>
      <c r="Y189" s="2">
        <v>8</v>
      </c>
      <c r="Z189" s="2">
        <v>15</v>
      </c>
      <c r="AA189" s="2">
        <v>7.1999999999999995E-2</v>
      </c>
      <c r="AB189" s="2">
        <v>0.4</v>
      </c>
      <c r="AC189" s="2">
        <v>0.35</v>
      </c>
      <c r="AD189" s="2">
        <v>0.55000000000000004</v>
      </c>
      <c r="AE189" s="2">
        <v>0.3</v>
      </c>
      <c r="AF189" s="2">
        <v>38</v>
      </c>
      <c r="AG189" s="2">
        <v>19</v>
      </c>
      <c r="AH189" s="2">
        <v>8</v>
      </c>
      <c r="AI189" s="2">
        <v>0</v>
      </c>
      <c r="AJ189" s="2">
        <v>5016</v>
      </c>
      <c r="AK189" s="40">
        <f t="shared" ref="AK189:AL189" si="231">AK188</f>
        <v>0.7</v>
      </c>
      <c r="AL189" s="40" t="str">
        <f t="shared" si="231"/>
        <v>Standard</v>
      </c>
      <c r="AM189" s="38">
        <v>0.4</v>
      </c>
      <c r="AN189" s="38">
        <v>0.4</v>
      </c>
      <c r="AO189" s="38">
        <v>0.2</v>
      </c>
      <c r="AP189" s="38">
        <v>0.5</v>
      </c>
      <c r="AQ189" s="38">
        <v>1</v>
      </c>
      <c r="AR189" s="38">
        <v>0.2</v>
      </c>
      <c r="AS189" s="38">
        <v>0.1</v>
      </c>
      <c r="AT189" s="7" t="s">
        <v>116</v>
      </c>
      <c r="AU189" s="7" t="s">
        <v>116</v>
      </c>
      <c r="AV189" s="55">
        <f t="shared" ref="AV189" si="232">AV188</f>
        <v>1</v>
      </c>
      <c r="AW189" s="2" t="s">
        <v>58</v>
      </c>
      <c r="AX189" s="2" t="s">
        <v>125</v>
      </c>
      <c r="AY189" s="2" t="s">
        <v>39</v>
      </c>
      <c r="AZ189" s="2" t="s">
        <v>40</v>
      </c>
      <c r="BA189" s="2" t="s">
        <v>59</v>
      </c>
      <c r="BB189" s="2" t="s">
        <v>82</v>
      </c>
      <c r="BC189" s="2" t="s">
        <v>84</v>
      </c>
      <c r="BD189" s="2" t="s">
        <v>157</v>
      </c>
      <c r="BE189" s="2" t="s">
        <v>87</v>
      </c>
      <c r="BF189" s="2" t="s">
        <v>160</v>
      </c>
      <c r="BG189" s="2" t="s">
        <v>141</v>
      </c>
      <c r="BH189" s="21">
        <v>0</v>
      </c>
      <c r="BI189" s="25">
        <v>3</v>
      </c>
      <c r="BJ189" s="69" t="str">
        <f t="shared" si="149"/>
        <v>not applic.</v>
      </c>
      <c r="BK189" s="69" t="str">
        <f t="shared" si="190"/>
        <v>not compact</v>
      </c>
      <c r="BL189" s="69" t="str">
        <f t="shared" si="191"/>
        <v>not compact</v>
      </c>
      <c r="BM189" s="35" t="str">
        <f t="shared" si="192"/>
        <v>Standard</v>
      </c>
      <c r="BN189" s="35" t="str">
        <f t="shared" si="192"/>
        <v>Standard</v>
      </c>
      <c r="BO189" s="40">
        <f t="shared" ref="BO189:BP189" si="233">BO188</f>
        <v>-1</v>
      </c>
      <c r="BP189" s="40">
        <f t="shared" si="233"/>
        <v>0</v>
      </c>
      <c r="BQ189" s="40">
        <f t="shared" ref="BQ189" si="234">BQ188</f>
        <v>0</v>
      </c>
      <c r="BR189" s="40" t="s">
        <v>291</v>
      </c>
      <c r="BS189" s="40">
        <v>0</v>
      </c>
      <c r="BT189" s="31" t="s">
        <v>0</v>
      </c>
    </row>
    <row r="190" spans="3:73" s="2" customFormat="1" x14ac:dyDescent="0.25">
      <c r="C190" s="2">
        <v>14</v>
      </c>
      <c r="D190" s="2">
        <v>2008</v>
      </c>
      <c r="E190" s="40" t="str">
        <f t="shared" si="152"/>
        <v>MultiFam</v>
      </c>
      <c r="F190" s="2">
        <v>0</v>
      </c>
      <c r="G190" s="2">
        <v>0</v>
      </c>
      <c r="H190" s="2">
        <v>0.1</v>
      </c>
      <c r="I190" s="2">
        <v>375</v>
      </c>
      <c r="J190" s="2">
        <v>4</v>
      </c>
      <c r="K190" s="2">
        <v>0</v>
      </c>
      <c r="L190" s="2">
        <v>0</v>
      </c>
      <c r="M190" s="35">
        <v>0</v>
      </c>
      <c r="N190" s="35">
        <v>19</v>
      </c>
      <c r="O190" s="2">
        <v>350</v>
      </c>
      <c r="P190" s="2">
        <v>1</v>
      </c>
      <c r="Q190" s="2">
        <v>0.57999999999999996</v>
      </c>
      <c r="R190" s="2">
        <v>0.57999999999999996</v>
      </c>
      <c r="S190" s="2">
        <v>0.57999999999999996</v>
      </c>
      <c r="T190" s="2">
        <v>7.6</v>
      </c>
      <c r="U190" s="25">
        <v>1</v>
      </c>
      <c r="V190" s="25" t="s">
        <v>300</v>
      </c>
      <c r="W190" s="2">
        <v>8</v>
      </c>
      <c r="X190" s="2">
        <v>8</v>
      </c>
      <c r="Y190" s="2">
        <v>8</v>
      </c>
      <c r="Z190" s="2">
        <v>15</v>
      </c>
      <c r="AA190" s="2">
        <v>6.9000000000000006E-2</v>
      </c>
      <c r="AB190" s="2">
        <v>0.4</v>
      </c>
      <c r="AC190" s="2">
        <v>0.35</v>
      </c>
      <c r="AD190" s="2">
        <v>0.55000000000000004</v>
      </c>
      <c r="AE190" s="2">
        <v>0.3</v>
      </c>
      <c r="AF190" s="2">
        <v>38</v>
      </c>
      <c r="AG190" s="2">
        <v>19</v>
      </c>
      <c r="AH190" s="2">
        <v>8</v>
      </c>
      <c r="AI190" s="2">
        <v>0</v>
      </c>
      <c r="AJ190" s="2">
        <v>5016</v>
      </c>
      <c r="AK190" s="40">
        <f t="shared" ref="AK190:AL190" si="235">AK189</f>
        <v>0.7</v>
      </c>
      <c r="AL190" s="40" t="str">
        <f t="shared" si="235"/>
        <v>Standard</v>
      </c>
      <c r="AM190" s="38">
        <v>0.4</v>
      </c>
      <c r="AN190" s="38">
        <v>0.4</v>
      </c>
      <c r="AO190" s="38">
        <v>0.2</v>
      </c>
      <c r="AP190" s="38">
        <v>0.5</v>
      </c>
      <c r="AQ190" s="38">
        <v>1</v>
      </c>
      <c r="AR190" s="38">
        <v>0.2</v>
      </c>
      <c r="AS190" s="38">
        <v>0.63</v>
      </c>
      <c r="AT190" s="7" t="s">
        <v>116</v>
      </c>
      <c r="AU190" s="7" t="s">
        <v>116</v>
      </c>
      <c r="AV190" s="55">
        <f t="shared" ref="AV190" si="236">AV189</f>
        <v>1</v>
      </c>
      <c r="AW190" s="2" t="s">
        <v>56</v>
      </c>
      <c r="AX190" s="2" t="s">
        <v>123</v>
      </c>
      <c r="AY190" s="2" t="s">
        <v>39</v>
      </c>
      <c r="AZ190" s="2" t="s">
        <v>40</v>
      </c>
      <c r="BA190" s="2" t="s">
        <v>59</v>
      </c>
      <c r="BB190" s="2" t="s">
        <v>82</v>
      </c>
      <c r="BC190" s="2" t="s">
        <v>84</v>
      </c>
      <c r="BD190" s="2" t="s">
        <v>157</v>
      </c>
      <c r="BE190" s="2" t="s">
        <v>87</v>
      </c>
      <c r="BF190" s="2" t="s">
        <v>160</v>
      </c>
      <c r="BG190" s="2" t="s">
        <v>141</v>
      </c>
      <c r="BH190" s="21">
        <v>0</v>
      </c>
      <c r="BI190" s="25">
        <v>3</v>
      </c>
      <c r="BJ190" s="69" t="str">
        <f t="shared" si="149"/>
        <v>not applic.</v>
      </c>
      <c r="BK190" s="69" t="str">
        <f t="shared" si="190"/>
        <v>not compact</v>
      </c>
      <c r="BL190" s="69" t="str">
        <f t="shared" si="191"/>
        <v>not compact</v>
      </c>
      <c r="BM190" s="35" t="str">
        <f t="shared" si="192"/>
        <v>Standard</v>
      </c>
      <c r="BN190" s="35" t="str">
        <f t="shared" si="192"/>
        <v>Standard</v>
      </c>
      <c r="BO190" s="40">
        <f t="shared" ref="BO190:BP190" si="237">BO189</f>
        <v>-1</v>
      </c>
      <c r="BP190" s="40">
        <f t="shared" si="237"/>
        <v>0</v>
      </c>
      <c r="BQ190" s="40">
        <f t="shared" ref="BQ190" si="238">BQ189</f>
        <v>0</v>
      </c>
      <c r="BR190" s="40" t="s">
        <v>291</v>
      </c>
      <c r="BS190" s="40">
        <v>0</v>
      </c>
      <c r="BT190" s="31" t="s">
        <v>0</v>
      </c>
    </row>
    <row r="191" spans="3:73" s="2" customFormat="1" x14ac:dyDescent="0.25">
      <c r="C191" s="2">
        <v>15</v>
      </c>
      <c r="D191" s="2">
        <v>2008</v>
      </c>
      <c r="E191" s="40" t="str">
        <f t="shared" si="152"/>
        <v>MultiFam</v>
      </c>
      <c r="F191" s="2">
        <v>0</v>
      </c>
      <c r="G191" s="2">
        <v>0</v>
      </c>
      <c r="H191" s="2">
        <v>0.1</v>
      </c>
      <c r="I191" s="2">
        <v>375</v>
      </c>
      <c r="J191" s="2">
        <v>4</v>
      </c>
      <c r="K191" s="2">
        <v>0</v>
      </c>
      <c r="L191" s="2">
        <v>0</v>
      </c>
      <c r="M191" s="35">
        <v>0</v>
      </c>
      <c r="N191" s="35">
        <v>19</v>
      </c>
      <c r="O191" s="2">
        <v>350</v>
      </c>
      <c r="P191" s="2">
        <v>1</v>
      </c>
      <c r="Q191" s="2">
        <v>0.57999999999999996</v>
      </c>
      <c r="R191" s="2">
        <v>0.57999999999999996</v>
      </c>
      <c r="S191" s="2">
        <v>0.57999999999999996</v>
      </c>
      <c r="T191" s="2">
        <v>7.6</v>
      </c>
      <c r="U191" s="25">
        <v>1</v>
      </c>
      <c r="V191" s="25" t="s">
        <v>300</v>
      </c>
      <c r="W191" s="2">
        <v>8</v>
      </c>
      <c r="X191" s="2">
        <v>8</v>
      </c>
      <c r="Y191" s="2">
        <v>8</v>
      </c>
      <c r="Z191" s="2">
        <v>15</v>
      </c>
      <c r="AA191" s="2">
        <v>6.9000000000000006E-2</v>
      </c>
      <c r="AB191" s="2">
        <v>0.4</v>
      </c>
      <c r="AC191" s="2">
        <v>0.35</v>
      </c>
      <c r="AD191" s="2">
        <v>0.55000000000000004</v>
      </c>
      <c r="AE191" s="2">
        <v>0.3</v>
      </c>
      <c r="AF191" s="2">
        <v>38</v>
      </c>
      <c r="AG191" s="2">
        <v>19</v>
      </c>
      <c r="AH191" s="2">
        <v>4</v>
      </c>
      <c r="AI191" s="2">
        <v>0</v>
      </c>
      <c r="AJ191" s="2">
        <v>5016</v>
      </c>
      <c r="AK191" s="40">
        <f t="shared" ref="AK191:AL191" si="239">AK190</f>
        <v>0.7</v>
      </c>
      <c r="AL191" s="40" t="str">
        <f t="shared" si="239"/>
        <v>Standard</v>
      </c>
      <c r="AM191" s="38">
        <v>0.4</v>
      </c>
      <c r="AN191" s="38">
        <v>0.35</v>
      </c>
      <c r="AO191" s="38">
        <v>0.2</v>
      </c>
      <c r="AP191" s="38">
        <v>0.5</v>
      </c>
      <c r="AQ191" s="38">
        <v>1</v>
      </c>
      <c r="AR191" s="38">
        <v>0.2</v>
      </c>
      <c r="AS191" s="38">
        <v>0.1</v>
      </c>
      <c r="AT191" s="7" t="s">
        <v>116</v>
      </c>
      <c r="AU191" s="7" t="s">
        <v>116</v>
      </c>
      <c r="AV191" s="55">
        <f t="shared" ref="AV191" si="240">AV190</f>
        <v>1</v>
      </c>
      <c r="AW191" s="2" t="s">
        <v>56</v>
      </c>
      <c r="AX191" s="2" t="s">
        <v>123</v>
      </c>
      <c r="AY191" s="2" t="s">
        <v>39</v>
      </c>
      <c r="AZ191" s="2" t="s">
        <v>40</v>
      </c>
      <c r="BA191" s="2" t="s">
        <v>59</v>
      </c>
      <c r="BB191" s="2" t="s">
        <v>82</v>
      </c>
      <c r="BC191" s="2" t="s">
        <v>84</v>
      </c>
      <c r="BD191" s="2" t="s">
        <v>159</v>
      </c>
      <c r="BE191" s="2" t="s">
        <v>87</v>
      </c>
      <c r="BF191" s="2" t="s">
        <v>162</v>
      </c>
      <c r="BG191" s="2" t="s">
        <v>141</v>
      </c>
      <c r="BH191" s="21">
        <v>0</v>
      </c>
      <c r="BI191" s="25">
        <v>3</v>
      </c>
      <c r="BJ191" s="69" t="str">
        <f t="shared" si="149"/>
        <v>not applic.</v>
      </c>
      <c r="BK191" s="69" t="str">
        <f t="shared" si="190"/>
        <v>not compact</v>
      </c>
      <c r="BL191" s="69" t="str">
        <f t="shared" si="191"/>
        <v>not compact</v>
      </c>
      <c r="BM191" s="35" t="str">
        <f t="shared" si="192"/>
        <v>Standard</v>
      </c>
      <c r="BN191" s="35" t="str">
        <f t="shared" si="192"/>
        <v>Standard</v>
      </c>
      <c r="BO191" s="40">
        <f t="shared" ref="BO191:BP191" si="241">BO190</f>
        <v>-1</v>
      </c>
      <c r="BP191" s="40">
        <f t="shared" si="241"/>
        <v>0</v>
      </c>
      <c r="BQ191" s="40">
        <f t="shared" ref="BQ191" si="242">BQ190</f>
        <v>0</v>
      </c>
      <c r="BR191" s="40" t="s">
        <v>291</v>
      </c>
      <c r="BS191" s="40">
        <v>0</v>
      </c>
      <c r="BT191" s="31" t="s">
        <v>0</v>
      </c>
    </row>
    <row r="192" spans="3:73" s="2" customFormat="1" x14ac:dyDescent="0.25">
      <c r="C192" s="2">
        <v>16</v>
      </c>
      <c r="D192" s="2">
        <v>2008</v>
      </c>
      <c r="E192" s="40" t="str">
        <f t="shared" si="152"/>
        <v>MultiFam</v>
      </c>
      <c r="F192" s="2">
        <v>0</v>
      </c>
      <c r="G192" s="2">
        <v>0</v>
      </c>
      <c r="H192" s="2">
        <v>0.1</v>
      </c>
      <c r="I192" s="2">
        <v>375</v>
      </c>
      <c r="J192" s="2">
        <v>4</v>
      </c>
      <c r="K192" s="2">
        <v>0</v>
      </c>
      <c r="L192" s="2">
        <v>0</v>
      </c>
      <c r="M192" s="35">
        <v>0</v>
      </c>
      <c r="N192" s="35">
        <v>20</v>
      </c>
      <c r="O192" s="2">
        <v>300</v>
      </c>
      <c r="P192" s="2">
        <v>0</v>
      </c>
      <c r="Q192" s="2">
        <v>0.8</v>
      </c>
      <c r="R192" s="2">
        <v>0.8</v>
      </c>
      <c r="S192" s="2">
        <v>0.8</v>
      </c>
      <c r="T192" s="2">
        <v>7.6</v>
      </c>
      <c r="U192" s="25">
        <v>1</v>
      </c>
      <c r="V192" s="25" t="s">
        <v>300</v>
      </c>
      <c r="W192" s="2">
        <v>8</v>
      </c>
      <c r="X192" s="2">
        <v>8</v>
      </c>
      <c r="Y192" s="2">
        <v>8</v>
      </c>
      <c r="Z192" s="2">
        <v>15</v>
      </c>
      <c r="AA192" s="2">
        <v>6.9000000000000006E-2</v>
      </c>
      <c r="AB192" s="2">
        <v>0.4</v>
      </c>
      <c r="AC192" s="2">
        <v>0.35</v>
      </c>
      <c r="AD192" s="2">
        <v>0.55000000000000004</v>
      </c>
      <c r="AE192" s="2">
        <v>0.3</v>
      </c>
      <c r="AF192" s="2">
        <v>38</v>
      </c>
      <c r="AG192" s="2">
        <v>19</v>
      </c>
      <c r="AH192" s="2">
        <v>8</v>
      </c>
      <c r="AI192" s="2">
        <v>7016</v>
      </c>
      <c r="AJ192" s="2">
        <v>10016</v>
      </c>
      <c r="AK192" s="40">
        <f t="shared" ref="AK192:AL192" si="243">AK191</f>
        <v>0.7</v>
      </c>
      <c r="AL192" s="40" t="str">
        <f t="shared" si="243"/>
        <v>Standard</v>
      </c>
      <c r="AM192" s="38">
        <v>0.4</v>
      </c>
      <c r="AN192" s="38">
        <v>0.55000000000000004</v>
      </c>
      <c r="AO192" s="38">
        <v>0.2</v>
      </c>
      <c r="AP192" s="38">
        <v>0.5</v>
      </c>
      <c r="AQ192" s="38">
        <v>0</v>
      </c>
      <c r="AR192" s="38">
        <v>0.1</v>
      </c>
      <c r="AS192" s="38">
        <v>0.63</v>
      </c>
      <c r="AT192" s="7" t="s">
        <v>116</v>
      </c>
      <c r="AU192" s="7" t="s">
        <v>116</v>
      </c>
      <c r="AV192" s="55">
        <f t="shared" ref="AV192" si="244">AV191</f>
        <v>1</v>
      </c>
      <c r="AW192" s="2" t="s">
        <v>56</v>
      </c>
      <c r="AX192" s="2" t="s">
        <v>123</v>
      </c>
      <c r="AY192" s="2" t="s">
        <v>41</v>
      </c>
      <c r="AZ192" s="2" t="s">
        <v>42</v>
      </c>
      <c r="BA192" s="2" t="s">
        <v>59</v>
      </c>
      <c r="BB192" s="2" t="s">
        <v>80</v>
      </c>
      <c r="BC192" s="2" t="s">
        <v>84</v>
      </c>
      <c r="BD192" s="2" t="s">
        <v>157</v>
      </c>
      <c r="BE192" s="2" t="s">
        <v>87</v>
      </c>
      <c r="BF192" s="2" t="s">
        <v>160</v>
      </c>
      <c r="BG192" s="2" t="s">
        <v>141</v>
      </c>
      <c r="BH192" s="21">
        <v>0</v>
      </c>
      <c r="BI192" s="25">
        <v>3</v>
      </c>
      <c r="BJ192" s="69" t="str">
        <f t="shared" si="149"/>
        <v>not applic.</v>
      </c>
      <c r="BK192" s="69" t="str">
        <f t="shared" si="190"/>
        <v>not compact</v>
      </c>
      <c r="BL192" s="69" t="str">
        <f t="shared" si="191"/>
        <v>not compact</v>
      </c>
      <c r="BM192" s="35" t="str">
        <f t="shared" si="192"/>
        <v>Standard</v>
      </c>
      <c r="BN192" s="35" t="str">
        <f t="shared" si="192"/>
        <v>Standard</v>
      </c>
      <c r="BO192" s="40">
        <f t="shared" ref="BO192:BP192" si="245">BO191</f>
        <v>-1</v>
      </c>
      <c r="BP192" s="40">
        <f t="shared" si="245"/>
        <v>0</v>
      </c>
      <c r="BQ192" s="40">
        <f t="shared" ref="BQ192" si="246">BQ191</f>
        <v>0</v>
      </c>
      <c r="BR192" s="40" t="s">
        <v>291</v>
      </c>
      <c r="BS192" s="40">
        <v>0</v>
      </c>
      <c r="BT192" s="31" t="s">
        <v>0</v>
      </c>
    </row>
    <row r="193" spans="1:154" s="2" customFormat="1" x14ac:dyDescent="0.25">
      <c r="A193" s="8" t="s">
        <v>166</v>
      </c>
      <c r="B193" s="8"/>
      <c r="C193" s="8" t="s">
        <v>27</v>
      </c>
      <c r="D193" s="8" t="s">
        <v>51</v>
      </c>
      <c r="E193" s="8" t="str">
        <f>E160</f>
        <v>BldgType</v>
      </c>
      <c r="F193" s="8" t="s">
        <v>28</v>
      </c>
      <c r="G193" s="8" t="s">
        <v>92</v>
      </c>
      <c r="H193" s="8" t="s">
        <v>252</v>
      </c>
      <c r="I193" s="8" t="s">
        <v>151</v>
      </c>
      <c r="J193" s="8" t="s">
        <v>152</v>
      </c>
      <c r="K193" s="8" t="s">
        <v>29</v>
      </c>
      <c r="L193" s="8" t="str">
        <f>L160</f>
        <v>PVMax</v>
      </c>
      <c r="M193" s="8" t="s">
        <v>242</v>
      </c>
      <c r="N193" s="8" t="s">
        <v>240</v>
      </c>
      <c r="O193" s="8" t="s">
        <v>108</v>
      </c>
      <c r="P193" s="8" t="s">
        <v>110</v>
      </c>
      <c r="Q193" s="8" t="s">
        <v>109</v>
      </c>
      <c r="R193" s="8" t="s">
        <v>251</v>
      </c>
      <c r="S193" s="8" t="s">
        <v>315</v>
      </c>
      <c r="T193" s="8" t="str">
        <f>T160</f>
        <v>ACH50</v>
      </c>
      <c r="U193" s="46" t="s">
        <v>193</v>
      </c>
      <c r="V193" s="46" t="str">
        <f>V160</f>
        <v>wsfStationName</v>
      </c>
      <c r="W193" s="8" t="s">
        <v>90</v>
      </c>
      <c r="X193" s="8" t="str">
        <f>X160</f>
        <v>AltDuctRval</v>
      </c>
      <c r="Y193" s="8" t="s">
        <v>106</v>
      </c>
      <c r="Z193" s="8" t="s">
        <v>107</v>
      </c>
      <c r="AA193" s="8" t="s">
        <v>91</v>
      </c>
      <c r="AB193" s="8" t="s">
        <v>30</v>
      </c>
      <c r="AC193" s="8" t="s">
        <v>31</v>
      </c>
      <c r="AD193" s="8" t="s">
        <v>32</v>
      </c>
      <c r="AE193" s="8" t="s">
        <v>33</v>
      </c>
      <c r="AF193" s="8" t="s">
        <v>34</v>
      </c>
      <c r="AG193" s="8" t="s">
        <v>35</v>
      </c>
      <c r="AH193" s="8" t="s">
        <v>36</v>
      </c>
      <c r="AI193" s="8" t="s">
        <v>55</v>
      </c>
      <c r="AJ193" s="8" t="s">
        <v>97</v>
      </c>
      <c r="AK193" s="8" t="s">
        <v>189</v>
      </c>
      <c r="AL193" s="46" t="s">
        <v>198</v>
      </c>
      <c r="AM193" s="8" t="s">
        <v>72</v>
      </c>
      <c r="AN193" s="8" t="s">
        <v>73</v>
      </c>
      <c r="AO193" s="8" t="s">
        <v>154</v>
      </c>
      <c r="AP193" s="8" t="s">
        <v>180</v>
      </c>
      <c r="AQ193" s="8" t="s">
        <v>89</v>
      </c>
      <c r="AR193" s="8" t="s">
        <v>100</v>
      </c>
      <c r="AS193" s="8" t="s">
        <v>101</v>
      </c>
      <c r="AT193" s="9" t="s">
        <v>115</v>
      </c>
      <c r="AU193" s="9" t="str">
        <f>AU160</f>
        <v>RoofBelowDeckIns</v>
      </c>
      <c r="AV193" s="54" t="str">
        <f>AV160</f>
        <v>RoofCavInsOverFrm</v>
      </c>
      <c r="AW193" s="8" t="s">
        <v>52</v>
      </c>
      <c r="AX193" s="8" t="s">
        <v>120</v>
      </c>
      <c r="AY193" s="8" t="s">
        <v>37</v>
      </c>
      <c r="AZ193" s="8" t="s">
        <v>38</v>
      </c>
      <c r="BA193" s="8" t="s">
        <v>53</v>
      </c>
      <c r="BB193" s="8" t="s">
        <v>54</v>
      </c>
      <c r="BC193" s="8" t="s">
        <v>83</v>
      </c>
      <c r="BD193" s="8" t="s">
        <v>155</v>
      </c>
      <c r="BE193" s="8" t="s">
        <v>86</v>
      </c>
      <c r="BF193" s="8" t="s">
        <v>156</v>
      </c>
      <c r="BG193" s="8" t="s">
        <v>142</v>
      </c>
      <c r="BH193" s="8" t="s">
        <v>211</v>
      </c>
      <c r="BI193" s="8" t="str">
        <f>BI127</f>
        <v>MinZNETier</v>
      </c>
      <c r="BJ193" s="82" t="s">
        <v>274</v>
      </c>
      <c r="BK193" s="8" t="str">
        <f>BK160</f>
        <v>DHWCompactDistrib</v>
      </c>
      <c r="BL193" s="8" t="str">
        <f>BL160</f>
        <v>ElecDHWCompactDistrib</v>
      </c>
      <c r="BM193" s="8" t="s">
        <v>182</v>
      </c>
      <c r="BN193" s="8" t="s">
        <v>255</v>
      </c>
      <c r="BO193" s="8" t="s">
        <v>258</v>
      </c>
      <c r="BP193" s="8" t="s">
        <v>260</v>
      </c>
      <c r="BQ193" s="8" t="s">
        <v>287</v>
      </c>
      <c r="BR193" s="8" t="s">
        <v>288</v>
      </c>
      <c r="BS193" s="8" t="s">
        <v>289</v>
      </c>
      <c r="BT193" s="31" t="s">
        <v>0</v>
      </c>
      <c r="BU193" s="8"/>
      <c r="BV193" s="8"/>
      <c r="BW193" s="8"/>
      <c r="BX193" s="8"/>
      <c r="BY193" s="8"/>
      <c r="BZ193" s="8"/>
      <c r="CA193" s="8"/>
      <c r="CB193" s="8"/>
      <c r="CC193" s="8"/>
      <c r="CD193" s="8"/>
      <c r="CE193" s="8"/>
      <c r="CF193" s="8"/>
      <c r="CG193" s="8"/>
      <c r="CH193" s="8"/>
      <c r="CI193" s="3"/>
      <c r="CJ193" s="3"/>
      <c r="CK193" s="3"/>
      <c r="CL193" s="3"/>
      <c r="CM193" s="3"/>
      <c r="CN193" s="3"/>
      <c r="CO193" s="3"/>
      <c r="CP193" s="3"/>
      <c r="CQ193" s="3"/>
      <c r="CR193" s="3"/>
      <c r="CS193" s="3"/>
      <c r="CT193" s="3"/>
      <c r="CU193" s="3"/>
      <c r="CV193" s="3"/>
      <c r="CW193" s="3"/>
      <c r="CX193" s="3"/>
      <c r="CY193" s="3"/>
      <c r="CZ193" s="3"/>
      <c r="DA193" s="3"/>
      <c r="DB193" s="3"/>
      <c r="DC193" s="3"/>
      <c r="DD193" s="3"/>
      <c r="DE193" s="3"/>
      <c r="DF193" s="3"/>
      <c r="DG193" s="3"/>
      <c r="DH193" s="3"/>
      <c r="DI193" s="3"/>
      <c r="DJ193" s="3"/>
      <c r="DK193" s="3"/>
      <c r="DL193" s="3"/>
      <c r="DM193" s="3"/>
      <c r="DN193" s="3"/>
      <c r="DO193" s="3"/>
      <c r="DP193" s="3"/>
      <c r="DQ193" s="3"/>
      <c r="DR193" s="3"/>
      <c r="DS193" s="3"/>
      <c r="DT193" s="3"/>
      <c r="DU193" s="3"/>
      <c r="DV193" s="3"/>
      <c r="DW193" s="3"/>
      <c r="DX193" s="3"/>
      <c r="DY193" s="3"/>
      <c r="DZ193" s="3"/>
      <c r="EA193" s="3"/>
      <c r="EB193" s="3"/>
      <c r="EC193" s="3"/>
      <c r="ED193" s="3"/>
      <c r="EE193" s="3"/>
      <c r="EF193" s="3"/>
      <c r="EG193" s="3"/>
      <c r="EH193" s="3"/>
      <c r="EI193" s="3"/>
      <c r="EJ193" s="3"/>
      <c r="EK193" s="3"/>
      <c r="EL193" s="3"/>
      <c r="EM193" s="3"/>
      <c r="EN193" s="3"/>
      <c r="EO193" s="3"/>
      <c r="EP193" s="3"/>
      <c r="EQ193" s="3"/>
      <c r="ER193" s="3"/>
      <c r="ES193" s="3"/>
      <c r="ET193" s="3"/>
      <c r="EU193" s="3"/>
      <c r="EV193" s="3"/>
      <c r="EW193" s="3"/>
      <c r="EX193" s="3"/>
    </row>
    <row r="194" spans="1:154" s="3" customFormat="1" x14ac:dyDescent="0.25">
      <c r="C194" s="3">
        <v>1</v>
      </c>
      <c r="D194" s="3">
        <v>2016</v>
      </c>
      <c r="E194" s="46" t="s">
        <v>221</v>
      </c>
      <c r="F194" s="3">
        <v>0</v>
      </c>
      <c r="G194" s="3">
        <v>0</v>
      </c>
      <c r="H194" s="3">
        <v>0.1</v>
      </c>
      <c r="I194" s="3">
        <v>750</v>
      </c>
      <c r="J194" s="3">
        <v>3</v>
      </c>
      <c r="K194" s="3">
        <v>26762</v>
      </c>
      <c r="L194" s="3">
        <v>8</v>
      </c>
      <c r="M194" s="30">
        <v>0</v>
      </c>
      <c r="N194" s="30">
        <v>20</v>
      </c>
      <c r="O194" s="3">
        <v>350</v>
      </c>
      <c r="P194" s="3">
        <v>0</v>
      </c>
      <c r="Q194" s="3">
        <v>0.57999999999999996</v>
      </c>
      <c r="R194" s="3">
        <v>0.57999999999999996</v>
      </c>
      <c r="S194" s="3">
        <v>0.57999999999999996</v>
      </c>
      <c r="T194" s="3">
        <v>5</v>
      </c>
      <c r="U194" s="48">
        <v>1</v>
      </c>
      <c r="V194" s="48" t="s">
        <v>300</v>
      </c>
      <c r="W194" s="3">
        <v>8</v>
      </c>
      <c r="X194" s="3">
        <v>6</v>
      </c>
      <c r="Y194" s="3">
        <v>7</v>
      </c>
      <c r="Z194" s="3">
        <v>15</v>
      </c>
      <c r="AA194" s="3">
        <v>5.0999999999999997E-2</v>
      </c>
      <c r="AB194" s="3">
        <v>0.4</v>
      </c>
      <c r="AC194" s="1">
        <v>0.5</v>
      </c>
      <c r="AD194" s="3">
        <v>0.55000000000000004</v>
      </c>
      <c r="AE194" s="3">
        <v>0.3</v>
      </c>
      <c r="AF194" s="3">
        <v>38</v>
      </c>
      <c r="AG194" s="3">
        <v>19</v>
      </c>
      <c r="AH194" s="3">
        <v>8</v>
      </c>
      <c r="AI194" s="3">
        <v>0</v>
      </c>
      <c r="AJ194" s="3">
        <v>5016</v>
      </c>
      <c r="AK194" s="27">
        <v>0.7</v>
      </c>
      <c r="AL194" s="27" t="s">
        <v>184</v>
      </c>
      <c r="AM194" s="27">
        <v>0.32</v>
      </c>
      <c r="AN194" s="27">
        <v>0.5</v>
      </c>
      <c r="AO194" s="27">
        <v>0.2</v>
      </c>
      <c r="AP194" s="27">
        <v>0.5</v>
      </c>
      <c r="AQ194" s="27">
        <v>0</v>
      </c>
      <c r="AR194" s="27">
        <v>0.1</v>
      </c>
      <c r="AS194" s="27">
        <v>0.1</v>
      </c>
      <c r="AT194" s="3" t="s">
        <v>116</v>
      </c>
      <c r="AU194" s="3" t="s">
        <v>116</v>
      </c>
      <c r="AV194" s="27">
        <v>0</v>
      </c>
      <c r="AW194" s="3" t="s">
        <v>119</v>
      </c>
      <c r="AX194" s="3" t="s">
        <v>126</v>
      </c>
      <c r="AY194" s="3" t="s">
        <v>39</v>
      </c>
      <c r="AZ194" s="3" t="s">
        <v>40</v>
      </c>
      <c r="BA194" s="3" t="s">
        <v>59</v>
      </c>
      <c r="BB194" s="3" t="s">
        <v>130</v>
      </c>
      <c r="BC194" s="3" t="s">
        <v>84</v>
      </c>
      <c r="BD194" s="3" t="s">
        <v>157</v>
      </c>
      <c r="BE194" s="3" t="s">
        <v>87</v>
      </c>
      <c r="BF194" s="3" t="s">
        <v>160</v>
      </c>
      <c r="BG194" s="3" t="s">
        <v>141</v>
      </c>
      <c r="BH194" s="59">
        <f t="shared" ref="BH194:BH209" si="247">BH293/$BU$195</f>
        <v>3.3647801538324726</v>
      </c>
      <c r="BI194" s="27">
        <v>2</v>
      </c>
      <c r="BJ194" s="81" t="s">
        <v>280</v>
      </c>
      <c r="BK194" s="70" t="s">
        <v>268</v>
      </c>
      <c r="BL194" s="70" t="s">
        <v>268</v>
      </c>
      <c r="BM194" s="3" t="s">
        <v>185</v>
      </c>
      <c r="BN194" s="3" t="s">
        <v>185</v>
      </c>
      <c r="BO194" s="27">
        <v>-1</v>
      </c>
      <c r="BP194" s="27">
        <v>0</v>
      </c>
      <c r="BQ194" s="27">
        <v>0</v>
      </c>
      <c r="BR194" s="27" t="s">
        <v>291</v>
      </c>
      <c r="BS194" s="27">
        <v>0</v>
      </c>
      <c r="BT194" s="31" t="s">
        <v>0</v>
      </c>
      <c r="BU194" s="3" t="s">
        <v>176</v>
      </c>
      <c r="BY194" s="14"/>
      <c r="CA194" s="13"/>
      <c r="CC194" s="13"/>
      <c r="CE194" s="13"/>
    </row>
    <row r="195" spans="1:154" s="3" customFormat="1" x14ac:dyDescent="0.25">
      <c r="C195" s="3">
        <v>2</v>
      </c>
      <c r="D195" s="3">
        <v>2016</v>
      </c>
      <c r="E195" s="41" t="str">
        <f>E194</f>
        <v>SingleFam</v>
      </c>
      <c r="F195" s="3">
        <v>0</v>
      </c>
      <c r="G195" s="3">
        <v>0</v>
      </c>
      <c r="H195" s="3">
        <v>0.1</v>
      </c>
      <c r="I195" s="3">
        <v>750</v>
      </c>
      <c r="J195" s="3">
        <v>3</v>
      </c>
      <c r="K195" s="3">
        <v>30021</v>
      </c>
      <c r="L195" s="3">
        <v>8.6</v>
      </c>
      <c r="M195" s="30">
        <v>0</v>
      </c>
      <c r="N195" s="30">
        <v>19</v>
      </c>
      <c r="O195" s="3">
        <v>350</v>
      </c>
      <c r="P195" s="3">
        <v>1</v>
      </c>
      <c r="Q195" s="3">
        <v>0.57999999999999996</v>
      </c>
      <c r="R195" s="3">
        <v>0.57999999999999996</v>
      </c>
      <c r="S195" s="3">
        <v>0.57999999999999996</v>
      </c>
      <c r="T195" s="3">
        <v>5</v>
      </c>
      <c r="U195" s="48">
        <v>1</v>
      </c>
      <c r="V195" s="48" t="s">
        <v>300</v>
      </c>
      <c r="W195" s="3">
        <v>8</v>
      </c>
      <c r="X195" s="3">
        <v>6</v>
      </c>
      <c r="Y195" s="3">
        <v>7</v>
      </c>
      <c r="Z195" s="3">
        <v>15</v>
      </c>
      <c r="AA195" s="3">
        <v>5.0999999999999997E-2</v>
      </c>
      <c r="AB195" s="3">
        <v>0.4</v>
      </c>
      <c r="AC195" s="3">
        <v>0.35</v>
      </c>
      <c r="AD195" s="3">
        <v>0.55000000000000004</v>
      </c>
      <c r="AE195" s="3">
        <v>0.3</v>
      </c>
      <c r="AF195" s="3">
        <v>38</v>
      </c>
      <c r="AG195" s="3">
        <v>19</v>
      </c>
      <c r="AH195" s="3">
        <v>8</v>
      </c>
      <c r="AI195" s="3">
        <v>0</v>
      </c>
      <c r="AJ195" s="3">
        <v>5016</v>
      </c>
      <c r="AK195" s="41">
        <f>AK194</f>
        <v>0.7</v>
      </c>
      <c r="AL195" s="41" t="str">
        <f>AL194</f>
        <v>Standard</v>
      </c>
      <c r="AM195" s="27">
        <v>0.32</v>
      </c>
      <c r="AN195" s="27">
        <v>0.25</v>
      </c>
      <c r="AO195" s="27">
        <v>0.2</v>
      </c>
      <c r="AP195" s="27">
        <v>0.5</v>
      </c>
      <c r="AQ195" s="27">
        <v>1</v>
      </c>
      <c r="AR195" s="27">
        <v>0.1</v>
      </c>
      <c r="AS195" s="27">
        <v>0.1</v>
      </c>
      <c r="AT195" s="3" t="s">
        <v>116</v>
      </c>
      <c r="AU195" s="3" t="s">
        <v>116</v>
      </c>
      <c r="AV195" s="41">
        <f>AV194</f>
        <v>0</v>
      </c>
      <c r="AW195" s="3" t="s">
        <v>119</v>
      </c>
      <c r="AX195" s="3" t="s">
        <v>126</v>
      </c>
      <c r="AY195" s="3" t="s">
        <v>39</v>
      </c>
      <c r="AZ195" s="3" t="s">
        <v>40</v>
      </c>
      <c r="BA195" s="3" t="s">
        <v>59</v>
      </c>
      <c r="BB195" s="3" t="s">
        <v>130</v>
      </c>
      <c r="BC195" s="3" t="s">
        <v>84</v>
      </c>
      <c r="BD195" s="3" t="s">
        <v>157</v>
      </c>
      <c r="BE195" s="3" t="s">
        <v>87</v>
      </c>
      <c r="BF195" s="3" t="s">
        <v>160</v>
      </c>
      <c r="BG195" s="3" t="s">
        <v>141</v>
      </c>
      <c r="BH195" s="59">
        <f t="shared" si="247"/>
        <v>3.3647801538324753</v>
      </c>
      <c r="BI195" s="27">
        <v>2</v>
      </c>
      <c r="BJ195" s="81" t="str">
        <f t="shared" ref="BJ195:BJ225" si="248">BJ194</f>
        <v>not applic.</v>
      </c>
      <c r="BK195" s="71" t="str">
        <f t="shared" ref="BK195:BP195" si="249">BK194</f>
        <v>not compact</v>
      </c>
      <c r="BL195" s="71" t="str">
        <f t="shared" si="249"/>
        <v>not compact</v>
      </c>
      <c r="BM195" s="30" t="str">
        <f t="shared" si="249"/>
        <v>Pipe Insulation, All Lines</v>
      </c>
      <c r="BN195" s="30" t="str">
        <f t="shared" si="249"/>
        <v>Pipe Insulation, All Lines</v>
      </c>
      <c r="BO195" s="41">
        <f t="shared" si="249"/>
        <v>-1</v>
      </c>
      <c r="BP195" s="41">
        <f t="shared" si="249"/>
        <v>0</v>
      </c>
      <c r="BQ195" s="41">
        <f t="shared" ref="BQ195" si="250">BQ194</f>
        <v>0</v>
      </c>
      <c r="BR195" s="41" t="s">
        <v>291</v>
      </c>
      <c r="BS195" s="41">
        <v>0</v>
      </c>
      <c r="BT195" s="31" t="s">
        <v>0</v>
      </c>
      <c r="BU195" s="61">
        <v>1.0612079999999999</v>
      </c>
      <c r="BV195" s="60" t="s">
        <v>217</v>
      </c>
      <c r="BY195" s="14"/>
      <c r="CA195" s="13"/>
      <c r="CC195" s="13"/>
      <c r="CE195" s="13"/>
    </row>
    <row r="196" spans="1:154" s="3" customFormat="1" x14ac:dyDescent="0.25">
      <c r="C196" s="3">
        <v>3</v>
      </c>
      <c r="D196" s="3">
        <v>2016</v>
      </c>
      <c r="E196" s="41" t="str">
        <f t="shared" ref="E196:E225" si="251">E195</f>
        <v>SingleFam</v>
      </c>
      <c r="F196" s="3">
        <v>0</v>
      </c>
      <c r="G196" s="3">
        <v>0</v>
      </c>
      <c r="H196" s="3">
        <v>0.1</v>
      </c>
      <c r="I196" s="3">
        <v>750</v>
      </c>
      <c r="J196" s="3">
        <v>3</v>
      </c>
      <c r="K196" s="3">
        <v>31137</v>
      </c>
      <c r="L196" s="3">
        <v>6.9</v>
      </c>
      <c r="M196" s="30">
        <v>0</v>
      </c>
      <c r="N196" s="30">
        <v>20</v>
      </c>
      <c r="O196" s="3">
        <v>350</v>
      </c>
      <c r="P196" s="3">
        <v>0</v>
      </c>
      <c r="Q196" s="3">
        <v>0.57999999999999996</v>
      </c>
      <c r="R196" s="3">
        <v>0.57999999999999996</v>
      </c>
      <c r="S196" s="3">
        <v>0.57999999999999996</v>
      </c>
      <c r="T196" s="3">
        <v>5</v>
      </c>
      <c r="U196" s="48">
        <v>1</v>
      </c>
      <c r="V196" s="48" t="s">
        <v>300</v>
      </c>
      <c r="W196" s="3">
        <v>6</v>
      </c>
      <c r="X196" s="3">
        <v>6</v>
      </c>
      <c r="Y196" s="3">
        <v>7</v>
      </c>
      <c r="Z196" s="3">
        <v>15</v>
      </c>
      <c r="AA196" s="3">
        <v>5.0999999999999997E-2</v>
      </c>
      <c r="AB196" s="3">
        <v>0.4</v>
      </c>
      <c r="AC196" s="1">
        <v>0.5</v>
      </c>
      <c r="AD196" s="3">
        <v>0.55000000000000004</v>
      </c>
      <c r="AE196" s="3">
        <v>0.3</v>
      </c>
      <c r="AF196" s="3">
        <v>30</v>
      </c>
      <c r="AG196" s="3">
        <v>19</v>
      </c>
      <c r="AH196" s="3">
        <v>0</v>
      </c>
      <c r="AI196" s="3">
        <v>0</v>
      </c>
      <c r="AJ196" s="3">
        <v>5016</v>
      </c>
      <c r="AK196" s="41">
        <f t="shared" ref="AK196:AL209" si="252">AK195</f>
        <v>0.7</v>
      </c>
      <c r="AL196" s="41" t="str">
        <f t="shared" si="252"/>
        <v>Standard</v>
      </c>
      <c r="AM196" s="27">
        <v>0.32</v>
      </c>
      <c r="AN196" s="27">
        <v>0.5</v>
      </c>
      <c r="AO196" s="27">
        <v>0.2</v>
      </c>
      <c r="AP196" s="27">
        <v>0.5</v>
      </c>
      <c r="AQ196" s="27">
        <v>1</v>
      </c>
      <c r="AR196" s="27">
        <v>0.1</v>
      </c>
      <c r="AS196" s="27">
        <v>0.1</v>
      </c>
      <c r="AT196" s="3" t="s">
        <v>116</v>
      </c>
      <c r="AU196" s="3" t="s">
        <v>116</v>
      </c>
      <c r="AV196" s="41">
        <f t="shared" ref="AV196:AV209" si="253">AV195</f>
        <v>0</v>
      </c>
      <c r="AW196" s="3" t="s">
        <v>119</v>
      </c>
      <c r="AX196" s="3" t="s">
        <v>126</v>
      </c>
      <c r="AY196" s="3" t="s">
        <v>39</v>
      </c>
      <c r="AZ196" s="3" t="s">
        <v>40</v>
      </c>
      <c r="BA196" s="3" t="s">
        <v>60</v>
      </c>
      <c r="BB196" s="3" t="s">
        <v>130</v>
      </c>
      <c r="BC196" s="3" t="s">
        <v>84</v>
      </c>
      <c r="BD196" s="3" t="s">
        <v>158</v>
      </c>
      <c r="BE196" s="3" t="s">
        <v>87</v>
      </c>
      <c r="BF196" s="3" t="s">
        <v>161</v>
      </c>
      <c r="BG196" s="3" t="s">
        <v>141</v>
      </c>
      <c r="BH196" s="59">
        <f t="shared" si="247"/>
        <v>3.3647801538324753</v>
      </c>
      <c r="BI196" s="27">
        <v>2</v>
      </c>
      <c r="BJ196" s="81" t="str">
        <f t="shared" si="248"/>
        <v>not applic.</v>
      </c>
      <c r="BK196" s="71" t="str">
        <f t="shared" ref="BK196:BK209" si="254">BK195</f>
        <v>not compact</v>
      </c>
      <c r="BL196" s="71" t="str">
        <f t="shared" ref="BL196:BL209" si="255">BL195</f>
        <v>not compact</v>
      </c>
      <c r="BM196" s="30" t="str">
        <f t="shared" ref="BM196:BN209" si="256">BM195</f>
        <v>Pipe Insulation, All Lines</v>
      </c>
      <c r="BN196" s="30" t="str">
        <f t="shared" si="256"/>
        <v>Pipe Insulation, All Lines</v>
      </c>
      <c r="BO196" s="41">
        <f t="shared" ref="BO196:BP196" si="257">BO195</f>
        <v>-1</v>
      </c>
      <c r="BP196" s="41">
        <f t="shared" si="257"/>
        <v>0</v>
      </c>
      <c r="BQ196" s="41">
        <f t="shared" ref="BQ196" si="258">BQ195</f>
        <v>0</v>
      </c>
      <c r="BR196" s="41" t="s">
        <v>291</v>
      </c>
      <c r="BS196" s="41">
        <v>0</v>
      </c>
      <c r="BT196" s="31" t="s">
        <v>0</v>
      </c>
      <c r="BY196" s="14"/>
      <c r="CA196" s="13"/>
      <c r="CC196" s="13"/>
      <c r="CE196" s="13"/>
    </row>
    <row r="197" spans="1:154" s="3" customFormat="1" x14ac:dyDescent="0.25">
      <c r="C197" s="3">
        <v>4</v>
      </c>
      <c r="D197" s="3">
        <v>2016</v>
      </c>
      <c r="E197" s="41" t="str">
        <f t="shared" si="251"/>
        <v>SingleFam</v>
      </c>
      <c r="F197" s="3">
        <v>0</v>
      </c>
      <c r="G197" s="3">
        <v>0</v>
      </c>
      <c r="H197" s="3">
        <v>0.1</v>
      </c>
      <c r="I197" s="3">
        <v>750</v>
      </c>
      <c r="J197" s="3">
        <v>3</v>
      </c>
      <c r="K197" s="3">
        <v>30935</v>
      </c>
      <c r="L197" s="3">
        <v>17.7</v>
      </c>
      <c r="M197" s="30">
        <v>0</v>
      </c>
      <c r="N197" s="30">
        <v>19</v>
      </c>
      <c r="O197" s="3">
        <v>350</v>
      </c>
      <c r="P197" s="3">
        <v>0</v>
      </c>
      <c r="Q197" s="3">
        <v>0.57999999999999996</v>
      </c>
      <c r="R197" s="3">
        <v>0.57999999999999996</v>
      </c>
      <c r="S197" s="3">
        <v>0.57999999999999996</v>
      </c>
      <c r="T197" s="3">
        <v>5</v>
      </c>
      <c r="U197" s="48">
        <v>1</v>
      </c>
      <c r="V197" s="48" t="s">
        <v>300</v>
      </c>
      <c r="W197" s="3">
        <v>8</v>
      </c>
      <c r="X197" s="3">
        <v>6</v>
      </c>
      <c r="Y197" s="3">
        <v>7</v>
      </c>
      <c r="Z197" s="3">
        <v>15</v>
      </c>
      <c r="AA197" s="3">
        <v>5.0999999999999997E-2</v>
      </c>
      <c r="AB197" s="3">
        <v>0.4</v>
      </c>
      <c r="AC197" s="3">
        <v>0.35</v>
      </c>
      <c r="AD197" s="3">
        <v>0.55000000000000004</v>
      </c>
      <c r="AE197" s="3">
        <v>0.3</v>
      </c>
      <c r="AF197" s="3">
        <v>38</v>
      </c>
      <c r="AG197" s="3">
        <v>19</v>
      </c>
      <c r="AH197" s="3">
        <v>0</v>
      </c>
      <c r="AI197" s="3">
        <v>0</v>
      </c>
      <c r="AJ197" s="3">
        <v>5016</v>
      </c>
      <c r="AK197" s="41">
        <f t="shared" si="252"/>
        <v>0.7</v>
      </c>
      <c r="AL197" s="41" t="str">
        <f t="shared" si="252"/>
        <v>Standard</v>
      </c>
      <c r="AM197" s="27">
        <v>0.32</v>
      </c>
      <c r="AN197" s="27">
        <v>0.25</v>
      </c>
      <c r="AO197" s="27">
        <v>0.2</v>
      </c>
      <c r="AP197" s="27">
        <v>0.5</v>
      </c>
      <c r="AQ197" s="27">
        <v>0</v>
      </c>
      <c r="AR197" s="27">
        <v>0.1</v>
      </c>
      <c r="AS197" s="27">
        <v>0.1</v>
      </c>
      <c r="AT197" s="3" t="s">
        <v>116</v>
      </c>
      <c r="AU197" s="3" t="s">
        <v>118</v>
      </c>
      <c r="AV197" s="41">
        <f t="shared" si="253"/>
        <v>0</v>
      </c>
      <c r="AW197" s="3" t="s">
        <v>119</v>
      </c>
      <c r="AX197" s="3" t="s">
        <v>126</v>
      </c>
      <c r="AY197" s="3" t="s">
        <v>39</v>
      </c>
      <c r="AZ197" s="3" t="s">
        <v>40</v>
      </c>
      <c r="BA197" s="3" t="s">
        <v>59</v>
      </c>
      <c r="BB197" s="3" t="s">
        <v>129</v>
      </c>
      <c r="BC197" s="3" t="s">
        <v>84</v>
      </c>
      <c r="BD197" s="3" t="s">
        <v>158</v>
      </c>
      <c r="BE197" s="3" t="s">
        <v>87</v>
      </c>
      <c r="BF197" s="3" t="s">
        <v>161</v>
      </c>
      <c r="BG197" s="3" t="s">
        <v>141</v>
      </c>
      <c r="BH197" s="59">
        <f t="shared" si="247"/>
        <v>3.3647801538324753</v>
      </c>
      <c r="BI197" s="27">
        <v>2</v>
      </c>
      <c r="BJ197" s="81" t="str">
        <f t="shared" si="248"/>
        <v>not applic.</v>
      </c>
      <c r="BK197" s="71" t="str">
        <f t="shared" si="254"/>
        <v>not compact</v>
      </c>
      <c r="BL197" s="71" t="str">
        <f t="shared" si="255"/>
        <v>not compact</v>
      </c>
      <c r="BM197" s="30" t="str">
        <f t="shared" si="256"/>
        <v>Pipe Insulation, All Lines</v>
      </c>
      <c r="BN197" s="30" t="str">
        <f t="shared" si="256"/>
        <v>Pipe Insulation, All Lines</v>
      </c>
      <c r="BO197" s="41">
        <f t="shared" ref="BO197:BP197" si="259">BO196</f>
        <v>-1</v>
      </c>
      <c r="BP197" s="41">
        <f t="shared" si="259"/>
        <v>0</v>
      </c>
      <c r="BQ197" s="41">
        <f t="shared" ref="BQ197" si="260">BQ196</f>
        <v>0</v>
      </c>
      <c r="BR197" s="41" t="s">
        <v>291</v>
      </c>
      <c r="BS197" s="41">
        <v>0</v>
      </c>
      <c r="BT197" s="31" t="s">
        <v>0</v>
      </c>
      <c r="BY197" s="14"/>
      <c r="CA197" s="13"/>
      <c r="CC197" s="13"/>
      <c r="CE197" s="13"/>
    </row>
    <row r="198" spans="1:154" s="3" customFormat="1" x14ac:dyDescent="0.25">
      <c r="C198" s="3">
        <v>5</v>
      </c>
      <c r="D198" s="3">
        <v>2016</v>
      </c>
      <c r="E198" s="41" t="str">
        <f t="shared" si="251"/>
        <v>SingleFam</v>
      </c>
      <c r="F198" s="3">
        <v>0</v>
      </c>
      <c r="G198" s="3">
        <v>0</v>
      </c>
      <c r="H198" s="3">
        <v>0.1</v>
      </c>
      <c r="I198" s="3">
        <v>750</v>
      </c>
      <c r="J198" s="3">
        <v>3</v>
      </c>
      <c r="K198" s="3">
        <v>33490</v>
      </c>
      <c r="L198" s="3">
        <v>7.6</v>
      </c>
      <c r="M198" s="30">
        <v>0</v>
      </c>
      <c r="N198" s="30">
        <v>20</v>
      </c>
      <c r="O198" s="3">
        <v>350</v>
      </c>
      <c r="P198" s="3">
        <v>0</v>
      </c>
      <c r="Q198" s="3">
        <v>0.57999999999999996</v>
      </c>
      <c r="R198" s="3">
        <v>0.57999999999999996</v>
      </c>
      <c r="S198" s="3">
        <v>0.57999999999999996</v>
      </c>
      <c r="T198" s="3">
        <v>5</v>
      </c>
      <c r="U198" s="48">
        <v>1</v>
      </c>
      <c r="V198" s="48" t="s">
        <v>300</v>
      </c>
      <c r="W198" s="3">
        <v>6</v>
      </c>
      <c r="X198" s="3">
        <v>6</v>
      </c>
      <c r="Y198" s="3">
        <v>7</v>
      </c>
      <c r="Z198" s="3">
        <v>15</v>
      </c>
      <c r="AA198" s="3">
        <v>5.0999999999999997E-2</v>
      </c>
      <c r="AB198" s="3">
        <v>0.4</v>
      </c>
      <c r="AC198" s="1">
        <v>0.5</v>
      </c>
      <c r="AD198" s="3">
        <v>0.55000000000000004</v>
      </c>
      <c r="AE198" s="3">
        <v>0.3</v>
      </c>
      <c r="AF198" s="3">
        <v>30</v>
      </c>
      <c r="AG198" s="3">
        <v>19</v>
      </c>
      <c r="AH198" s="3">
        <v>0</v>
      </c>
      <c r="AI198" s="3">
        <v>0</v>
      </c>
      <c r="AJ198" s="3">
        <v>5016</v>
      </c>
      <c r="AK198" s="41">
        <f t="shared" si="252"/>
        <v>0.7</v>
      </c>
      <c r="AL198" s="41" t="str">
        <f t="shared" si="252"/>
        <v>Standard</v>
      </c>
      <c r="AM198" s="27">
        <v>0.32</v>
      </c>
      <c r="AN198" s="27">
        <v>0.5</v>
      </c>
      <c r="AO198" s="27">
        <v>0.2</v>
      </c>
      <c r="AP198" s="27">
        <v>0.5</v>
      </c>
      <c r="AQ198" s="27">
        <v>1</v>
      </c>
      <c r="AR198" s="27">
        <v>0.1</v>
      </c>
      <c r="AS198" s="27">
        <v>0.1</v>
      </c>
      <c r="AT198" s="3" t="s">
        <v>116</v>
      </c>
      <c r="AU198" s="3" t="s">
        <v>116</v>
      </c>
      <c r="AV198" s="41">
        <f t="shared" si="253"/>
        <v>0</v>
      </c>
      <c r="AW198" s="3" t="s">
        <v>119</v>
      </c>
      <c r="AX198" s="3" t="s">
        <v>126</v>
      </c>
      <c r="AY198" s="3" t="s">
        <v>39</v>
      </c>
      <c r="AZ198" s="3" t="s">
        <v>40</v>
      </c>
      <c r="BA198" s="3" t="s">
        <v>60</v>
      </c>
      <c r="BB198" s="3" t="s">
        <v>130</v>
      </c>
      <c r="BC198" s="3" t="s">
        <v>84</v>
      </c>
      <c r="BD198" s="3" t="s">
        <v>158</v>
      </c>
      <c r="BE198" s="3" t="s">
        <v>87</v>
      </c>
      <c r="BF198" s="3" t="s">
        <v>161</v>
      </c>
      <c r="BG198" s="3" t="s">
        <v>141</v>
      </c>
      <c r="BH198" s="59">
        <f t="shared" si="247"/>
        <v>3.3647801538324753</v>
      </c>
      <c r="BI198" s="27">
        <v>2</v>
      </c>
      <c r="BJ198" s="81" t="str">
        <f t="shared" si="248"/>
        <v>not applic.</v>
      </c>
      <c r="BK198" s="71" t="str">
        <f t="shared" si="254"/>
        <v>not compact</v>
      </c>
      <c r="BL198" s="71" t="str">
        <f t="shared" si="255"/>
        <v>not compact</v>
      </c>
      <c r="BM198" s="30" t="str">
        <f t="shared" si="256"/>
        <v>Pipe Insulation, All Lines</v>
      </c>
      <c r="BN198" s="30" t="str">
        <f t="shared" si="256"/>
        <v>Pipe Insulation, All Lines</v>
      </c>
      <c r="BO198" s="41">
        <f t="shared" ref="BO198:BP198" si="261">BO197</f>
        <v>-1</v>
      </c>
      <c r="BP198" s="41">
        <f t="shared" si="261"/>
        <v>0</v>
      </c>
      <c r="BQ198" s="41">
        <f t="shared" ref="BQ198" si="262">BQ197</f>
        <v>0</v>
      </c>
      <c r="BR198" s="41" t="s">
        <v>291</v>
      </c>
      <c r="BS198" s="41">
        <v>0</v>
      </c>
      <c r="BT198" s="31" t="s">
        <v>0</v>
      </c>
      <c r="BY198" s="14"/>
      <c r="CA198" s="13"/>
      <c r="CC198" s="13"/>
      <c r="CE198" s="13"/>
    </row>
    <row r="199" spans="1:154" s="3" customFormat="1" x14ac:dyDescent="0.25">
      <c r="C199" s="3">
        <v>6</v>
      </c>
      <c r="D199" s="3">
        <v>2016</v>
      </c>
      <c r="E199" s="41" t="str">
        <f t="shared" si="251"/>
        <v>SingleFam</v>
      </c>
      <c r="F199" s="3">
        <v>0</v>
      </c>
      <c r="G199" s="3">
        <v>0</v>
      </c>
      <c r="H199" s="3">
        <v>0.1</v>
      </c>
      <c r="I199" s="3">
        <v>750</v>
      </c>
      <c r="J199" s="3">
        <v>3</v>
      </c>
      <c r="K199" s="3">
        <v>30081</v>
      </c>
      <c r="L199" s="3">
        <v>0</v>
      </c>
      <c r="M199" s="30">
        <v>0</v>
      </c>
      <c r="N199" s="30">
        <v>20</v>
      </c>
      <c r="O199" s="3">
        <v>350</v>
      </c>
      <c r="P199" s="3">
        <v>0</v>
      </c>
      <c r="Q199" s="3">
        <v>0.57999999999999996</v>
      </c>
      <c r="R199" s="3">
        <v>0.57999999999999996</v>
      </c>
      <c r="S199" s="3">
        <v>0.57999999999999996</v>
      </c>
      <c r="T199" s="3">
        <v>5</v>
      </c>
      <c r="U199" s="48">
        <v>1</v>
      </c>
      <c r="V199" s="48" t="s">
        <v>300</v>
      </c>
      <c r="W199" s="3">
        <v>6</v>
      </c>
      <c r="X199" s="3">
        <v>6</v>
      </c>
      <c r="Y199" s="3">
        <v>7</v>
      </c>
      <c r="Z199" s="3">
        <v>15</v>
      </c>
      <c r="AA199" s="3">
        <v>6.5000000000000002E-2</v>
      </c>
      <c r="AB199" s="3">
        <v>0.4</v>
      </c>
      <c r="AC199" s="3">
        <v>0.35</v>
      </c>
      <c r="AD199" s="3">
        <v>0.55000000000000004</v>
      </c>
      <c r="AE199" s="3">
        <v>0.3</v>
      </c>
      <c r="AF199" s="3">
        <v>30</v>
      </c>
      <c r="AG199" s="3">
        <v>19</v>
      </c>
      <c r="AH199" s="3">
        <v>0</v>
      </c>
      <c r="AI199" s="3">
        <v>0</v>
      </c>
      <c r="AJ199" s="3">
        <v>5016</v>
      </c>
      <c r="AK199" s="41">
        <f t="shared" si="252"/>
        <v>0.7</v>
      </c>
      <c r="AL199" s="41" t="str">
        <f t="shared" si="252"/>
        <v>Standard</v>
      </c>
      <c r="AM199" s="27">
        <v>0.32</v>
      </c>
      <c r="AN199" s="27">
        <v>0.25</v>
      </c>
      <c r="AO199" s="27">
        <v>0.2</v>
      </c>
      <c r="AP199" s="27">
        <v>0.5</v>
      </c>
      <c r="AQ199" s="27">
        <v>1</v>
      </c>
      <c r="AR199" s="27">
        <v>0.1</v>
      </c>
      <c r="AS199" s="27">
        <v>0.1</v>
      </c>
      <c r="AT199" s="3" t="s">
        <v>116</v>
      </c>
      <c r="AU199" s="3" t="s">
        <v>116</v>
      </c>
      <c r="AV199" s="41">
        <f t="shared" si="253"/>
        <v>0</v>
      </c>
      <c r="AW199" s="3" t="s">
        <v>127</v>
      </c>
      <c r="AX199" s="3" t="s">
        <v>128</v>
      </c>
      <c r="AY199" s="3" t="s">
        <v>39</v>
      </c>
      <c r="AZ199" s="3" t="s">
        <v>40</v>
      </c>
      <c r="BA199" s="3" t="s">
        <v>60</v>
      </c>
      <c r="BB199" s="3" t="s">
        <v>130</v>
      </c>
      <c r="BC199" s="3" t="s">
        <v>84</v>
      </c>
      <c r="BD199" s="3" t="s">
        <v>158</v>
      </c>
      <c r="BE199" s="3" t="s">
        <v>87</v>
      </c>
      <c r="BF199" s="3" t="s">
        <v>161</v>
      </c>
      <c r="BG199" s="3" t="s">
        <v>141</v>
      </c>
      <c r="BH199" s="59">
        <f t="shared" si="247"/>
        <v>3.1419043500466013</v>
      </c>
      <c r="BI199" s="27">
        <v>1</v>
      </c>
      <c r="BJ199" s="81" t="str">
        <f t="shared" si="248"/>
        <v>not applic.</v>
      </c>
      <c r="BK199" s="71" t="str">
        <f t="shared" si="254"/>
        <v>not compact</v>
      </c>
      <c r="BL199" s="71" t="str">
        <f t="shared" si="255"/>
        <v>not compact</v>
      </c>
      <c r="BM199" s="30" t="str">
        <f t="shared" si="256"/>
        <v>Pipe Insulation, All Lines</v>
      </c>
      <c r="BN199" s="30" t="str">
        <f t="shared" si="256"/>
        <v>Pipe Insulation, All Lines</v>
      </c>
      <c r="BO199" s="41">
        <f t="shared" ref="BO199:BP199" si="263">BO198</f>
        <v>-1</v>
      </c>
      <c r="BP199" s="41">
        <f t="shared" si="263"/>
        <v>0</v>
      </c>
      <c r="BQ199" s="41">
        <f t="shared" ref="BQ199" si="264">BQ198</f>
        <v>0</v>
      </c>
      <c r="BR199" s="41" t="s">
        <v>291</v>
      </c>
      <c r="BS199" s="41">
        <v>0</v>
      </c>
      <c r="BT199" s="31" t="s">
        <v>0</v>
      </c>
      <c r="BY199" s="14"/>
      <c r="CA199" s="13"/>
      <c r="CC199" s="13"/>
      <c r="CE199" s="13"/>
    </row>
    <row r="200" spans="1:154" s="3" customFormat="1" x14ac:dyDescent="0.25">
      <c r="C200" s="3">
        <v>7</v>
      </c>
      <c r="D200" s="3">
        <v>2016</v>
      </c>
      <c r="E200" s="41" t="str">
        <f t="shared" si="251"/>
        <v>SingleFam</v>
      </c>
      <c r="F200" s="3">
        <v>0</v>
      </c>
      <c r="G200" s="3">
        <v>0</v>
      </c>
      <c r="H200" s="3">
        <v>0.1</v>
      </c>
      <c r="I200" s="3">
        <v>750</v>
      </c>
      <c r="J200" s="3">
        <v>3</v>
      </c>
      <c r="K200" s="3">
        <v>30701</v>
      </c>
      <c r="L200" s="3">
        <v>0</v>
      </c>
      <c r="M200" s="30">
        <v>0</v>
      </c>
      <c r="N200" s="30">
        <v>20</v>
      </c>
      <c r="O200" s="3">
        <v>350</v>
      </c>
      <c r="P200" s="3">
        <v>0</v>
      </c>
      <c r="Q200" s="3">
        <v>0.57999999999999996</v>
      </c>
      <c r="R200" s="3">
        <v>0.57999999999999996</v>
      </c>
      <c r="S200" s="3">
        <v>0.57999999999999996</v>
      </c>
      <c r="T200" s="3">
        <v>5</v>
      </c>
      <c r="U200" s="48">
        <v>1</v>
      </c>
      <c r="V200" s="48" t="s">
        <v>300</v>
      </c>
      <c r="W200" s="3">
        <v>6</v>
      </c>
      <c r="X200" s="3">
        <v>6</v>
      </c>
      <c r="Y200" s="3">
        <v>7</v>
      </c>
      <c r="Z200" s="3">
        <v>15</v>
      </c>
      <c r="AA200" s="3">
        <v>6.5000000000000002E-2</v>
      </c>
      <c r="AB200" s="3">
        <v>0.4</v>
      </c>
      <c r="AC200" s="3">
        <v>0.35</v>
      </c>
      <c r="AD200" s="3">
        <v>0.55000000000000004</v>
      </c>
      <c r="AE200" s="3">
        <v>0.3</v>
      </c>
      <c r="AF200" s="3">
        <v>30</v>
      </c>
      <c r="AG200" s="3">
        <v>19</v>
      </c>
      <c r="AH200" s="3">
        <v>0</v>
      </c>
      <c r="AI200" s="3">
        <v>0</v>
      </c>
      <c r="AJ200" s="3">
        <v>5016</v>
      </c>
      <c r="AK200" s="41">
        <f t="shared" si="252"/>
        <v>0.7</v>
      </c>
      <c r="AL200" s="41" t="str">
        <f t="shared" si="252"/>
        <v>Standard</v>
      </c>
      <c r="AM200" s="27">
        <v>0.32</v>
      </c>
      <c r="AN200" s="27">
        <v>0.25</v>
      </c>
      <c r="AO200" s="27">
        <v>0.2</v>
      </c>
      <c r="AP200" s="27">
        <v>0.5</v>
      </c>
      <c r="AQ200" s="27">
        <v>1</v>
      </c>
      <c r="AR200" s="27">
        <v>0.1</v>
      </c>
      <c r="AS200" s="27">
        <v>0.1</v>
      </c>
      <c r="AT200" s="3" t="s">
        <v>116</v>
      </c>
      <c r="AU200" s="3" t="s">
        <v>116</v>
      </c>
      <c r="AV200" s="41">
        <f t="shared" si="253"/>
        <v>0</v>
      </c>
      <c r="AW200" s="3" t="s">
        <v>127</v>
      </c>
      <c r="AX200" s="3" t="s">
        <v>128</v>
      </c>
      <c r="AY200" s="3" t="s">
        <v>39</v>
      </c>
      <c r="AZ200" s="3" t="s">
        <v>40</v>
      </c>
      <c r="BA200" s="3" t="s">
        <v>60</v>
      </c>
      <c r="BB200" s="3" t="s">
        <v>130</v>
      </c>
      <c r="BC200" s="3" t="s">
        <v>84</v>
      </c>
      <c r="BD200" s="3" t="s">
        <v>158</v>
      </c>
      <c r="BE200" s="3" t="s">
        <v>87</v>
      </c>
      <c r="BF200" s="3" t="s">
        <v>161</v>
      </c>
      <c r="BG200" s="3" t="s">
        <v>141</v>
      </c>
      <c r="BH200" s="59">
        <f t="shared" si="247"/>
        <v>3.2982156064782129</v>
      </c>
      <c r="BI200" s="27">
        <v>1</v>
      </c>
      <c r="BJ200" s="81" t="str">
        <f t="shared" si="248"/>
        <v>not applic.</v>
      </c>
      <c r="BK200" s="71" t="str">
        <f t="shared" si="254"/>
        <v>not compact</v>
      </c>
      <c r="BL200" s="71" t="str">
        <f t="shared" si="255"/>
        <v>not compact</v>
      </c>
      <c r="BM200" s="30" t="str">
        <f t="shared" si="256"/>
        <v>Pipe Insulation, All Lines</v>
      </c>
      <c r="BN200" s="30" t="str">
        <f t="shared" si="256"/>
        <v>Pipe Insulation, All Lines</v>
      </c>
      <c r="BO200" s="41">
        <f t="shared" ref="BO200:BP200" si="265">BO199</f>
        <v>-1</v>
      </c>
      <c r="BP200" s="41">
        <f t="shared" si="265"/>
        <v>0</v>
      </c>
      <c r="BQ200" s="41">
        <f t="shared" ref="BQ200" si="266">BQ199</f>
        <v>0</v>
      </c>
      <c r="BR200" s="41" t="s">
        <v>291</v>
      </c>
      <c r="BS200" s="41">
        <v>0</v>
      </c>
      <c r="BT200" s="31" t="s">
        <v>0</v>
      </c>
      <c r="BY200" s="14"/>
      <c r="CA200" s="13"/>
      <c r="CC200" s="13"/>
      <c r="CE200" s="13"/>
    </row>
    <row r="201" spans="1:154" s="3" customFormat="1" x14ac:dyDescent="0.25">
      <c r="C201" s="3">
        <v>8</v>
      </c>
      <c r="D201" s="3">
        <v>2016</v>
      </c>
      <c r="E201" s="41" t="str">
        <f t="shared" si="251"/>
        <v>SingleFam</v>
      </c>
      <c r="F201" s="3">
        <v>1</v>
      </c>
      <c r="G201" s="3">
        <v>1.5</v>
      </c>
      <c r="H201" s="3">
        <v>0.1</v>
      </c>
      <c r="I201" s="3">
        <v>750</v>
      </c>
      <c r="J201" s="3">
        <v>3</v>
      </c>
      <c r="K201" s="3">
        <v>29254</v>
      </c>
      <c r="L201" s="3">
        <v>28.1</v>
      </c>
      <c r="M201" s="30">
        <v>0</v>
      </c>
      <c r="N201" s="30">
        <v>19</v>
      </c>
      <c r="O201" s="3">
        <v>350</v>
      </c>
      <c r="P201" s="3">
        <v>1</v>
      </c>
      <c r="Q201" s="3">
        <v>0.57999999999999996</v>
      </c>
      <c r="R201" s="3">
        <v>0.57999999999999996</v>
      </c>
      <c r="S201" s="3">
        <v>0.57999999999999996</v>
      </c>
      <c r="T201" s="3">
        <v>5</v>
      </c>
      <c r="U201" s="48">
        <v>1</v>
      </c>
      <c r="V201" s="48" t="s">
        <v>300</v>
      </c>
      <c r="W201" s="3">
        <v>8</v>
      </c>
      <c r="X201" s="3">
        <v>6</v>
      </c>
      <c r="Y201" s="3">
        <v>7</v>
      </c>
      <c r="Z201" s="3">
        <v>15</v>
      </c>
      <c r="AA201" s="3">
        <v>5.0999999999999997E-2</v>
      </c>
      <c r="AB201" s="3">
        <v>0.4</v>
      </c>
      <c r="AC201" s="3">
        <v>0.35</v>
      </c>
      <c r="AD201" s="3">
        <v>0.55000000000000004</v>
      </c>
      <c r="AE201" s="3">
        <v>0.3</v>
      </c>
      <c r="AF201" s="3">
        <v>38</v>
      </c>
      <c r="AG201" s="3">
        <v>19</v>
      </c>
      <c r="AH201" s="3">
        <v>0</v>
      </c>
      <c r="AI201" s="3">
        <v>0</v>
      </c>
      <c r="AJ201" s="3">
        <v>5016</v>
      </c>
      <c r="AK201" s="41">
        <f t="shared" si="252"/>
        <v>0.7</v>
      </c>
      <c r="AL201" s="41" t="str">
        <f t="shared" si="252"/>
        <v>Standard</v>
      </c>
      <c r="AM201" s="27">
        <v>0.32</v>
      </c>
      <c r="AN201" s="27">
        <v>0.25</v>
      </c>
      <c r="AO201" s="27">
        <v>0.2</v>
      </c>
      <c r="AP201" s="27">
        <v>0.5</v>
      </c>
      <c r="AQ201" s="27">
        <v>0</v>
      </c>
      <c r="AR201" s="27">
        <v>0.1</v>
      </c>
      <c r="AS201" s="27">
        <v>0.1</v>
      </c>
      <c r="AT201" s="3" t="s">
        <v>116</v>
      </c>
      <c r="AU201" s="3" t="s">
        <v>118</v>
      </c>
      <c r="AV201" s="41">
        <f t="shared" si="253"/>
        <v>0</v>
      </c>
      <c r="AW201" s="3" t="s">
        <v>119</v>
      </c>
      <c r="AX201" s="3" t="s">
        <v>126</v>
      </c>
      <c r="AY201" s="3" t="s">
        <v>39</v>
      </c>
      <c r="AZ201" s="3" t="s">
        <v>40</v>
      </c>
      <c r="BA201" s="3" t="s">
        <v>59</v>
      </c>
      <c r="BB201" s="3" t="s">
        <v>129</v>
      </c>
      <c r="BC201" s="3" t="s">
        <v>84</v>
      </c>
      <c r="BD201" s="3" t="s">
        <v>158</v>
      </c>
      <c r="BE201" s="3" t="s">
        <v>87</v>
      </c>
      <c r="BF201" s="3" t="s">
        <v>161</v>
      </c>
      <c r="BG201" s="3" t="s">
        <v>141</v>
      </c>
      <c r="BH201" s="59">
        <f t="shared" si="247"/>
        <v>3.1419043500466013</v>
      </c>
      <c r="BI201" s="27">
        <v>2</v>
      </c>
      <c r="BJ201" s="81" t="str">
        <f t="shared" si="248"/>
        <v>not applic.</v>
      </c>
      <c r="BK201" s="71" t="str">
        <f t="shared" si="254"/>
        <v>not compact</v>
      </c>
      <c r="BL201" s="71" t="str">
        <f t="shared" si="255"/>
        <v>not compact</v>
      </c>
      <c r="BM201" s="30" t="str">
        <f t="shared" si="256"/>
        <v>Pipe Insulation, All Lines</v>
      </c>
      <c r="BN201" s="30" t="str">
        <f t="shared" si="256"/>
        <v>Pipe Insulation, All Lines</v>
      </c>
      <c r="BO201" s="41">
        <f t="shared" ref="BO201:BP201" si="267">BO200</f>
        <v>-1</v>
      </c>
      <c r="BP201" s="41">
        <f t="shared" si="267"/>
        <v>0</v>
      </c>
      <c r="BQ201" s="41">
        <f t="shared" ref="BQ201" si="268">BQ200</f>
        <v>0</v>
      </c>
      <c r="BR201" s="41" t="s">
        <v>291</v>
      </c>
      <c r="BS201" s="41">
        <v>0</v>
      </c>
      <c r="BT201" s="31" t="s">
        <v>0</v>
      </c>
      <c r="BY201" s="14"/>
      <c r="CA201" s="13"/>
      <c r="CC201" s="13"/>
      <c r="CE201" s="13"/>
    </row>
    <row r="202" spans="1:154" s="3" customFormat="1" x14ac:dyDescent="0.25">
      <c r="C202" s="3">
        <v>9</v>
      </c>
      <c r="D202" s="3">
        <v>2016</v>
      </c>
      <c r="E202" s="41" t="str">
        <f t="shared" si="251"/>
        <v>SingleFam</v>
      </c>
      <c r="F202" s="3">
        <v>1</v>
      </c>
      <c r="G202" s="3">
        <v>1.5</v>
      </c>
      <c r="H202" s="3">
        <v>0.1</v>
      </c>
      <c r="I202" s="3">
        <v>750</v>
      </c>
      <c r="J202" s="3">
        <v>3</v>
      </c>
      <c r="K202" s="3">
        <v>29889</v>
      </c>
      <c r="L202" s="3">
        <v>25.9</v>
      </c>
      <c r="M202" s="30">
        <v>0</v>
      </c>
      <c r="N202" s="30">
        <v>19</v>
      </c>
      <c r="O202" s="3">
        <v>350</v>
      </c>
      <c r="P202" s="3">
        <v>1</v>
      </c>
      <c r="Q202" s="3">
        <v>0.57999999999999996</v>
      </c>
      <c r="R202" s="3">
        <v>0.57999999999999996</v>
      </c>
      <c r="S202" s="3">
        <v>0.57999999999999996</v>
      </c>
      <c r="T202" s="3">
        <v>5</v>
      </c>
      <c r="U202" s="48">
        <v>1</v>
      </c>
      <c r="V202" s="48" t="s">
        <v>300</v>
      </c>
      <c r="W202" s="3">
        <v>8</v>
      </c>
      <c r="X202" s="3">
        <v>6</v>
      </c>
      <c r="Y202" s="3">
        <v>7</v>
      </c>
      <c r="Z202" s="3">
        <v>15</v>
      </c>
      <c r="AA202" s="3">
        <v>5.0999999999999997E-2</v>
      </c>
      <c r="AB202" s="3">
        <v>0.4</v>
      </c>
      <c r="AC202" s="3">
        <v>0.35</v>
      </c>
      <c r="AD202" s="3">
        <v>0.55000000000000004</v>
      </c>
      <c r="AE202" s="3">
        <v>0.3</v>
      </c>
      <c r="AF202" s="3">
        <v>38</v>
      </c>
      <c r="AG202" s="3">
        <v>19</v>
      </c>
      <c r="AH202" s="3">
        <v>0</v>
      </c>
      <c r="AI202" s="3">
        <v>0</v>
      </c>
      <c r="AJ202" s="3">
        <v>5016</v>
      </c>
      <c r="AK202" s="41">
        <f t="shared" si="252"/>
        <v>0.7</v>
      </c>
      <c r="AL202" s="41" t="str">
        <f t="shared" si="252"/>
        <v>Standard</v>
      </c>
      <c r="AM202" s="27">
        <v>0.32</v>
      </c>
      <c r="AN202" s="27">
        <v>0.25</v>
      </c>
      <c r="AO202" s="27">
        <v>0.2</v>
      </c>
      <c r="AP202" s="27">
        <v>0.5</v>
      </c>
      <c r="AQ202" s="27">
        <v>0</v>
      </c>
      <c r="AR202" s="27">
        <v>0.1</v>
      </c>
      <c r="AS202" s="27">
        <v>0.1</v>
      </c>
      <c r="AT202" s="3" t="s">
        <v>116</v>
      </c>
      <c r="AU202" s="3" t="s">
        <v>118</v>
      </c>
      <c r="AV202" s="41">
        <f t="shared" si="253"/>
        <v>0</v>
      </c>
      <c r="AW202" s="3" t="s">
        <v>119</v>
      </c>
      <c r="AX202" s="3" t="s">
        <v>126</v>
      </c>
      <c r="AY202" s="3" t="s">
        <v>39</v>
      </c>
      <c r="AZ202" s="3" t="s">
        <v>40</v>
      </c>
      <c r="BA202" s="3" t="s">
        <v>59</v>
      </c>
      <c r="BB202" s="3" t="s">
        <v>129</v>
      </c>
      <c r="BC202" s="3" t="s">
        <v>84</v>
      </c>
      <c r="BD202" s="3" t="s">
        <v>158</v>
      </c>
      <c r="BE202" s="3" t="s">
        <v>87</v>
      </c>
      <c r="BF202" s="3" t="s">
        <v>161</v>
      </c>
      <c r="BG202" s="3" t="s">
        <v>141</v>
      </c>
      <c r="BH202" s="59">
        <f t="shared" si="247"/>
        <v>3.1419043500466013</v>
      </c>
      <c r="BI202" s="27">
        <v>2</v>
      </c>
      <c r="BJ202" s="81" t="str">
        <f t="shared" si="248"/>
        <v>not applic.</v>
      </c>
      <c r="BK202" s="71" t="str">
        <f t="shared" si="254"/>
        <v>not compact</v>
      </c>
      <c r="BL202" s="71" t="str">
        <f t="shared" si="255"/>
        <v>not compact</v>
      </c>
      <c r="BM202" s="30" t="str">
        <f t="shared" si="256"/>
        <v>Pipe Insulation, All Lines</v>
      </c>
      <c r="BN202" s="30" t="str">
        <f t="shared" si="256"/>
        <v>Pipe Insulation, All Lines</v>
      </c>
      <c r="BO202" s="41">
        <f t="shared" ref="BO202:BP202" si="269">BO201</f>
        <v>-1</v>
      </c>
      <c r="BP202" s="41">
        <f t="shared" si="269"/>
        <v>0</v>
      </c>
      <c r="BQ202" s="41">
        <f t="shared" ref="BQ202" si="270">BQ201</f>
        <v>0</v>
      </c>
      <c r="BR202" s="41" t="s">
        <v>291</v>
      </c>
      <c r="BS202" s="41">
        <v>0</v>
      </c>
      <c r="BT202" s="31" t="s">
        <v>0</v>
      </c>
      <c r="BY202" s="14"/>
      <c r="CA202" s="13"/>
      <c r="CC202" s="13"/>
      <c r="CE202" s="13"/>
    </row>
    <row r="203" spans="1:154" s="3" customFormat="1" x14ac:dyDescent="0.25">
      <c r="C203" s="3">
        <v>10</v>
      </c>
      <c r="D203" s="3">
        <v>2016</v>
      </c>
      <c r="E203" s="41" t="str">
        <f t="shared" si="251"/>
        <v>SingleFam</v>
      </c>
      <c r="F203" s="3">
        <v>1</v>
      </c>
      <c r="G203" s="3">
        <v>1.5</v>
      </c>
      <c r="H203" s="3">
        <v>0.1</v>
      </c>
      <c r="I203" s="3">
        <v>750</v>
      </c>
      <c r="J203" s="3">
        <v>3</v>
      </c>
      <c r="K203" s="3">
        <v>30200</v>
      </c>
      <c r="L203" s="3">
        <v>23.1</v>
      </c>
      <c r="M203" s="30">
        <v>0</v>
      </c>
      <c r="N203" s="30">
        <v>19</v>
      </c>
      <c r="O203" s="3">
        <v>350</v>
      </c>
      <c r="P203" s="3">
        <v>1</v>
      </c>
      <c r="Q203" s="3">
        <v>0.57999999999999996</v>
      </c>
      <c r="R203" s="3">
        <v>0.57999999999999996</v>
      </c>
      <c r="S203" s="3">
        <v>0.57999999999999996</v>
      </c>
      <c r="T203" s="3">
        <v>5</v>
      </c>
      <c r="U203" s="48">
        <v>1</v>
      </c>
      <c r="V203" s="48" t="s">
        <v>300</v>
      </c>
      <c r="W203" s="3">
        <v>8</v>
      </c>
      <c r="X203" s="3">
        <v>6</v>
      </c>
      <c r="Y203" s="3">
        <v>7</v>
      </c>
      <c r="Z203" s="3">
        <v>15</v>
      </c>
      <c r="AA203" s="3">
        <v>5.0999999999999997E-2</v>
      </c>
      <c r="AB203" s="3">
        <v>0.4</v>
      </c>
      <c r="AC203" s="3">
        <v>0.35</v>
      </c>
      <c r="AD203" s="3">
        <v>0.55000000000000004</v>
      </c>
      <c r="AE203" s="3">
        <v>0.3</v>
      </c>
      <c r="AF203" s="3">
        <v>38</v>
      </c>
      <c r="AG203" s="3">
        <v>19</v>
      </c>
      <c r="AH203" s="3">
        <v>0</v>
      </c>
      <c r="AI203" s="3">
        <v>0</v>
      </c>
      <c r="AJ203" s="3">
        <v>5016</v>
      </c>
      <c r="AK203" s="41">
        <f t="shared" si="252"/>
        <v>0.7</v>
      </c>
      <c r="AL203" s="41" t="str">
        <f t="shared" si="252"/>
        <v>Standard</v>
      </c>
      <c r="AM203" s="27">
        <v>0.32</v>
      </c>
      <c r="AN203" s="27">
        <v>0.25</v>
      </c>
      <c r="AO203" s="27">
        <v>0.2</v>
      </c>
      <c r="AP203" s="27">
        <v>0.5</v>
      </c>
      <c r="AQ203" s="27">
        <v>0</v>
      </c>
      <c r="AR203" s="27">
        <v>0.2</v>
      </c>
      <c r="AS203" s="27">
        <v>0.1</v>
      </c>
      <c r="AT203" s="3" t="s">
        <v>116</v>
      </c>
      <c r="AU203" s="3" t="s">
        <v>118</v>
      </c>
      <c r="AV203" s="41">
        <f t="shared" si="253"/>
        <v>0</v>
      </c>
      <c r="AW203" s="3" t="s">
        <v>119</v>
      </c>
      <c r="AX203" s="3" t="s">
        <v>126</v>
      </c>
      <c r="AY203" s="3" t="s">
        <v>39</v>
      </c>
      <c r="AZ203" s="3" t="s">
        <v>40</v>
      </c>
      <c r="BA203" s="3" t="s">
        <v>59</v>
      </c>
      <c r="BB203" s="3" t="s">
        <v>129</v>
      </c>
      <c r="BC203" s="3" t="s">
        <v>84</v>
      </c>
      <c r="BD203" s="3" t="s">
        <v>158</v>
      </c>
      <c r="BE203" s="3" t="s">
        <v>87</v>
      </c>
      <c r="BF203" s="3" t="s">
        <v>161</v>
      </c>
      <c r="BG203" s="3" t="s">
        <v>141</v>
      </c>
      <c r="BH203" s="59">
        <f t="shared" si="247"/>
        <v>3.1419043500466013</v>
      </c>
      <c r="BI203" s="27">
        <v>2</v>
      </c>
      <c r="BJ203" s="81" t="str">
        <f t="shared" si="248"/>
        <v>not applic.</v>
      </c>
      <c r="BK203" s="71" t="str">
        <f t="shared" si="254"/>
        <v>not compact</v>
      </c>
      <c r="BL203" s="71" t="str">
        <f t="shared" si="255"/>
        <v>not compact</v>
      </c>
      <c r="BM203" s="30" t="str">
        <f t="shared" si="256"/>
        <v>Pipe Insulation, All Lines</v>
      </c>
      <c r="BN203" s="30" t="str">
        <f t="shared" si="256"/>
        <v>Pipe Insulation, All Lines</v>
      </c>
      <c r="BO203" s="41">
        <f t="shared" ref="BO203:BP203" si="271">BO202</f>
        <v>-1</v>
      </c>
      <c r="BP203" s="41">
        <f t="shared" si="271"/>
        <v>0</v>
      </c>
      <c r="BQ203" s="41">
        <f t="shared" ref="BQ203" si="272">BQ202</f>
        <v>0</v>
      </c>
      <c r="BR203" s="41" t="s">
        <v>291</v>
      </c>
      <c r="BS203" s="41">
        <v>0</v>
      </c>
      <c r="BT203" s="31" t="s">
        <v>0</v>
      </c>
      <c r="BY203" s="14"/>
      <c r="CA203" s="13"/>
      <c r="CC203" s="13"/>
      <c r="CE203" s="13"/>
    </row>
    <row r="204" spans="1:154" s="3" customFormat="1" x14ac:dyDescent="0.25">
      <c r="C204" s="3">
        <v>11</v>
      </c>
      <c r="D204" s="3">
        <v>2016</v>
      </c>
      <c r="E204" s="41" t="str">
        <f t="shared" si="251"/>
        <v>SingleFam</v>
      </c>
      <c r="F204" s="3">
        <v>1</v>
      </c>
      <c r="G204" s="3">
        <v>1.5</v>
      </c>
      <c r="H204" s="3">
        <v>0.1</v>
      </c>
      <c r="I204" s="3">
        <v>750</v>
      </c>
      <c r="J204" s="3">
        <v>3</v>
      </c>
      <c r="K204" s="3">
        <v>29693</v>
      </c>
      <c r="L204" s="3">
        <v>17.7</v>
      </c>
      <c r="M204" s="30">
        <v>0</v>
      </c>
      <c r="N204" s="30">
        <v>19</v>
      </c>
      <c r="O204" s="3">
        <v>350</v>
      </c>
      <c r="P204" s="3">
        <v>1</v>
      </c>
      <c r="Q204" s="3">
        <v>0.57999999999999996</v>
      </c>
      <c r="R204" s="3">
        <v>0.57999999999999996</v>
      </c>
      <c r="S204" s="3">
        <v>0.57999999999999996</v>
      </c>
      <c r="T204" s="3">
        <v>5</v>
      </c>
      <c r="U204" s="48">
        <v>1</v>
      </c>
      <c r="V204" s="48" t="s">
        <v>300</v>
      </c>
      <c r="W204" s="3">
        <v>8</v>
      </c>
      <c r="X204" s="3">
        <v>8</v>
      </c>
      <c r="Y204" s="3">
        <v>7</v>
      </c>
      <c r="Z204" s="3">
        <v>15</v>
      </c>
      <c r="AA204" s="3">
        <v>5.0999999999999997E-2</v>
      </c>
      <c r="AB204" s="3">
        <v>0.4</v>
      </c>
      <c r="AC204" s="3">
        <v>0.35</v>
      </c>
      <c r="AD204" s="3">
        <v>0.55000000000000004</v>
      </c>
      <c r="AE204" s="3">
        <v>0.3</v>
      </c>
      <c r="AF204" s="3">
        <v>38</v>
      </c>
      <c r="AG204" s="3">
        <v>19</v>
      </c>
      <c r="AH204" s="3">
        <v>8</v>
      </c>
      <c r="AI204" s="3">
        <v>0</v>
      </c>
      <c r="AJ204" s="3">
        <v>5016</v>
      </c>
      <c r="AK204" s="41">
        <f t="shared" si="252"/>
        <v>0.7</v>
      </c>
      <c r="AL204" s="41" t="str">
        <f t="shared" si="252"/>
        <v>Standard</v>
      </c>
      <c r="AM204" s="27">
        <v>0.32</v>
      </c>
      <c r="AN204" s="27">
        <v>0.25</v>
      </c>
      <c r="AO204" s="27">
        <v>0.2</v>
      </c>
      <c r="AP204" s="27">
        <v>0.5</v>
      </c>
      <c r="AQ204" s="27">
        <v>0</v>
      </c>
      <c r="AR204" s="27">
        <v>0.2</v>
      </c>
      <c r="AS204" s="27">
        <v>0.1</v>
      </c>
      <c r="AT204" s="3" t="s">
        <v>116</v>
      </c>
      <c r="AU204" s="3" t="s">
        <v>118</v>
      </c>
      <c r="AV204" s="41">
        <f t="shared" si="253"/>
        <v>0</v>
      </c>
      <c r="AW204" s="3" t="s">
        <v>119</v>
      </c>
      <c r="AX204" s="3" t="s">
        <v>126</v>
      </c>
      <c r="AY204" s="3" t="s">
        <v>39</v>
      </c>
      <c r="AZ204" s="3" t="s">
        <v>40</v>
      </c>
      <c r="BA204" s="3" t="s">
        <v>59</v>
      </c>
      <c r="BB204" s="3" t="s">
        <v>129</v>
      </c>
      <c r="BC204" s="3" t="s">
        <v>84</v>
      </c>
      <c r="BD204" s="3" t="s">
        <v>157</v>
      </c>
      <c r="BE204" s="3" t="s">
        <v>87</v>
      </c>
      <c r="BF204" s="3" t="s">
        <v>160</v>
      </c>
      <c r="BG204" s="3" t="s">
        <v>141</v>
      </c>
      <c r="BH204" s="59">
        <f t="shared" si="247"/>
        <v>3.3647801538324753</v>
      </c>
      <c r="BI204" s="27">
        <v>2</v>
      </c>
      <c r="BJ204" s="81" t="str">
        <f t="shared" si="248"/>
        <v>not applic.</v>
      </c>
      <c r="BK204" s="71" t="str">
        <f t="shared" si="254"/>
        <v>not compact</v>
      </c>
      <c r="BL204" s="71" t="str">
        <f t="shared" si="255"/>
        <v>not compact</v>
      </c>
      <c r="BM204" s="30" t="str">
        <f t="shared" si="256"/>
        <v>Pipe Insulation, All Lines</v>
      </c>
      <c r="BN204" s="30" t="str">
        <f t="shared" si="256"/>
        <v>Pipe Insulation, All Lines</v>
      </c>
      <c r="BO204" s="41">
        <f t="shared" ref="BO204:BP204" si="273">BO203</f>
        <v>-1</v>
      </c>
      <c r="BP204" s="41">
        <f t="shared" si="273"/>
        <v>0</v>
      </c>
      <c r="BQ204" s="41">
        <f t="shared" ref="BQ204" si="274">BQ203</f>
        <v>0</v>
      </c>
      <c r="BR204" s="41" t="s">
        <v>291</v>
      </c>
      <c r="BS204" s="41">
        <v>0</v>
      </c>
      <c r="BT204" s="31" t="s">
        <v>0</v>
      </c>
      <c r="BY204" s="14"/>
      <c r="CA204" s="13"/>
      <c r="CC204" s="13"/>
      <c r="CE204" s="13"/>
    </row>
    <row r="205" spans="1:154" s="3" customFormat="1" x14ac:dyDescent="0.25">
      <c r="C205" s="3">
        <v>12</v>
      </c>
      <c r="D205" s="3">
        <v>2016</v>
      </c>
      <c r="E205" s="41" t="str">
        <f t="shared" si="251"/>
        <v>SingleFam</v>
      </c>
      <c r="F205" s="3">
        <v>1</v>
      </c>
      <c r="G205" s="3">
        <v>1.5</v>
      </c>
      <c r="H205" s="3">
        <v>0.1</v>
      </c>
      <c r="I205" s="3">
        <v>750</v>
      </c>
      <c r="J205" s="3">
        <v>3</v>
      </c>
      <c r="K205" s="3">
        <v>29328</v>
      </c>
      <c r="L205" s="3">
        <v>22</v>
      </c>
      <c r="M205" s="30">
        <v>0</v>
      </c>
      <c r="N205" s="30">
        <v>19</v>
      </c>
      <c r="O205" s="3">
        <v>350</v>
      </c>
      <c r="P205" s="3">
        <v>1</v>
      </c>
      <c r="Q205" s="3">
        <v>0.57999999999999996</v>
      </c>
      <c r="R205" s="3">
        <v>0.57999999999999996</v>
      </c>
      <c r="S205" s="3">
        <v>0.57999999999999996</v>
      </c>
      <c r="T205" s="3">
        <v>5</v>
      </c>
      <c r="U205" s="48">
        <v>1</v>
      </c>
      <c r="V205" s="48" t="s">
        <v>300</v>
      </c>
      <c r="W205" s="3">
        <v>8</v>
      </c>
      <c r="X205" s="3">
        <v>6</v>
      </c>
      <c r="Y205" s="3">
        <v>7</v>
      </c>
      <c r="Z205" s="3">
        <v>15</v>
      </c>
      <c r="AA205" s="3">
        <v>5.0999999999999997E-2</v>
      </c>
      <c r="AB205" s="3">
        <v>0.4</v>
      </c>
      <c r="AC205" s="3">
        <v>0.35</v>
      </c>
      <c r="AD205" s="3">
        <v>0.55000000000000004</v>
      </c>
      <c r="AE205" s="3">
        <v>0.3</v>
      </c>
      <c r="AF205" s="3">
        <v>38</v>
      </c>
      <c r="AG205" s="3">
        <v>19</v>
      </c>
      <c r="AH205" s="3">
        <v>4</v>
      </c>
      <c r="AI205" s="3">
        <v>0</v>
      </c>
      <c r="AJ205" s="3">
        <v>5016</v>
      </c>
      <c r="AK205" s="41">
        <f t="shared" si="252"/>
        <v>0.7</v>
      </c>
      <c r="AL205" s="41" t="str">
        <f t="shared" si="252"/>
        <v>Standard</v>
      </c>
      <c r="AM205" s="27">
        <v>0.32</v>
      </c>
      <c r="AN205" s="27">
        <v>0.25</v>
      </c>
      <c r="AO205" s="27">
        <v>0.2</v>
      </c>
      <c r="AP205" s="27">
        <v>0.5</v>
      </c>
      <c r="AQ205" s="27">
        <v>0</v>
      </c>
      <c r="AR205" s="27">
        <v>0.2</v>
      </c>
      <c r="AS205" s="27">
        <v>0.1</v>
      </c>
      <c r="AT205" s="3" t="s">
        <v>116</v>
      </c>
      <c r="AU205" s="3" t="s">
        <v>118</v>
      </c>
      <c r="AV205" s="41">
        <f t="shared" si="253"/>
        <v>0</v>
      </c>
      <c r="AW205" s="3" t="s">
        <v>119</v>
      </c>
      <c r="AX205" s="3" t="s">
        <v>126</v>
      </c>
      <c r="AY205" s="3" t="s">
        <v>39</v>
      </c>
      <c r="AZ205" s="3" t="s">
        <v>40</v>
      </c>
      <c r="BA205" s="3" t="s">
        <v>59</v>
      </c>
      <c r="BB205" s="3" t="s">
        <v>129</v>
      </c>
      <c r="BC205" s="3" t="s">
        <v>84</v>
      </c>
      <c r="BD205" s="3" t="s">
        <v>159</v>
      </c>
      <c r="BE205" s="3" t="s">
        <v>87</v>
      </c>
      <c r="BF205" s="3" t="s">
        <v>162</v>
      </c>
      <c r="BG205" s="3" t="s">
        <v>141</v>
      </c>
      <c r="BH205" s="59">
        <f t="shared" si="247"/>
        <v>3.3647801538324753</v>
      </c>
      <c r="BI205" s="27">
        <v>2</v>
      </c>
      <c r="BJ205" s="81" t="str">
        <f t="shared" si="248"/>
        <v>not applic.</v>
      </c>
      <c r="BK205" s="71" t="str">
        <f t="shared" si="254"/>
        <v>not compact</v>
      </c>
      <c r="BL205" s="71" t="str">
        <f t="shared" si="255"/>
        <v>not compact</v>
      </c>
      <c r="BM205" s="30" t="str">
        <f t="shared" si="256"/>
        <v>Pipe Insulation, All Lines</v>
      </c>
      <c r="BN205" s="30" t="str">
        <f t="shared" si="256"/>
        <v>Pipe Insulation, All Lines</v>
      </c>
      <c r="BO205" s="41">
        <f t="shared" ref="BO205:BP205" si="275">BO204</f>
        <v>-1</v>
      </c>
      <c r="BP205" s="41">
        <f t="shared" si="275"/>
        <v>0</v>
      </c>
      <c r="BQ205" s="41">
        <f t="shared" ref="BQ205" si="276">BQ204</f>
        <v>0</v>
      </c>
      <c r="BR205" s="41" t="s">
        <v>291</v>
      </c>
      <c r="BS205" s="41">
        <v>0</v>
      </c>
      <c r="BT205" s="31" t="s">
        <v>0</v>
      </c>
      <c r="BY205" s="14"/>
      <c r="CA205" s="13"/>
      <c r="CC205" s="13"/>
      <c r="CE205" s="13"/>
    </row>
    <row r="206" spans="1:154" s="3" customFormat="1" x14ac:dyDescent="0.25">
      <c r="C206" s="3">
        <v>13</v>
      </c>
      <c r="D206" s="3">
        <v>2016</v>
      </c>
      <c r="E206" s="41" t="str">
        <f t="shared" si="251"/>
        <v>SingleFam</v>
      </c>
      <c r="F206" s="3">
        <v>1</v>
      </c>
      <c r="G206" s="3">
        <v>1.5</v>
      </c>
      <c r="H206" s="3">
        <v>0.1</v>
      </c>
      <c r="I206" s="3">
        <v>750</v>
      </c>
      <c r="J206" s="3">
        <v>3</v>
      </c>
      <c r="K206" s="3">
        <v>29553</v>
      </c>
      <c r="L206" s="3">
        <v>19.8</v>
      </c>
      <c r="M206" s="30">
        <v>0</v>
      </c>
      <c r="N206" s="30">
        <v>19</v>
      </c>
      <c r="O206" s="3">
        <v>350</v>
      </c>
      <c r="P206" s="3">
        <v>1</v>
      </c>
      <c r="Q206" s="3">
        <v>0.57999999999999996</v>
      </c>
      <c r="R206" s="3">
        <v>0.57999999999999996</v>
      </c>
      <c r="S206" s="3">
        <v>0.57999999999999996</v>
      </c>
      <c r="T206" s="3">
        <v>5</v>
      </c>
      <c r="U206" s="48">
        <v>1</v>
      </c>
      <c r="V206" s="48" t="s">
        <v>300</v>
      </c>
      <c r="W206" s="3">
        <v>8</v>
      </c>
      <c r="X206" s="3">
        <v>6</v>
      </c>
      <c r="Y206" s="3">
        <v>7</v>
      </c>
      <c r="Z206" s="3">
        <v>15</v>
      </c>
      <c r="AA206" s="3">
        <v>5.0999999999999997E-2</v>
      </c>
      <c r="AB206" s="3">
        <v>0.4</v>
      </c>
      <c r="AC206" s="3">
        <v>0.35</v>
      </c>
      <c r="AD206" s="3">
        <v>0.55000000000000004</v>
      </c>
      <c r="AE206" s="3">
        <v>0.3</v>
      </c>
      <c r="AF206" s="3">
        <v>38</v>
      </c>
      <c r="AG206" s="3">
        <v>19</v>
      </c>
      <c r="AH206" s="3">
        <v>8</v>
      </c>
      <c r="AI206" s="3">
        <v>0</v>
      </c>
      <c r="AJ206" s="3">
        <v>5016</v>
      </c>
      <c r="AK206" s="41">
        <f t="shared" si="252"/>
        <v>0.7</v>
      </c>
      <c r="AL206" s="41" t="str">
        <f t="shared" si="252"/>
        <v>Standard</v>
      </c>
      <c r="AM206" s="27">
        <v>0.32</v>
      </c>
      <c r="AN206" s="27">
        <v>0.25</v>
      </c>
      <c r="AO206" s="27">
        <v>0.2</v>
      </c>
      <c r="AP206" s="27">
        <v>0.5</v>
      </c>
      <c r="AQ206" s="27">
        <v>0</v>
      </c>
      <c r="AR206" s="27">
        <v>0.2</v>
      </c>
      <c r="AS206" s="27">
        <v>0.1</v>
      </c>
      <c r="AT206" s="3" t="s">
        <v>116</v>
      </c>
      <c r="AU206" s="3" t="s">
        <v>118</v>
      </c>
      <c r="AV206" s="41">
        <f t="shared" si="253"/>
        <v>0</v>
      </c>
      <c r="AW206" s="3" t="s">
        <v>119</v>
      </c>
      <c r="AX206" s="3" t="s">
        <v>126</v>
      </c>
      <c r="AY206" s="3" t="s">
        <v>39</v>
      </c>
      <c r="AZ206" s="3" t="s">
        <v>40</v>
      </c>
      <c r="BA206" s="3" t="s">
        <v>59</v>
      </c>
      <c r="BB206" s="3" t="s">
        <v>129</v>
      </c>
      <c r="BC206" s="3" t="s">
        <v>84</v>
      </c>
      <c r="BD206" s="3" t="s">
        <v>157</v>
      </c>
      <c r="BE206" s="3" t="s">
        <v>87</v>
      </c>
      <c r="BF206" s="3" t="s">
        <v>160</v>
      </c>
      <c r="BG206" s="3" t="s">
        <v>141</v>
      </c>
      <c r="BH206" s="59">
        <f t="shared" si="247"/>
        <v>3.3647801538324753</v>
      </c>
      <c r="BI206" s="27">
        <v>2</v>
      </c>
      <c r="BJ206" s="81" t="str">
        <f t="shared" si="248"/>
        <v>not applic.</v>
      </c>
      <c r="BK206" s="71" t="str">
        <f t="shared" si="254"/>
        <v>not compact</v>
      </c>
      <c r="BL206" s="71" t="str">
        <f t="shared" si="255"/>
        <v>not compact</v>
      </c>
      <c r="BM206" s="30" t="str">
        <f t="shared" si="256"/>
        <v>Pipe Insulation, All Lines</v>
      </c>
      <c r="BN206" s="30" t="str">
        <f t="shared" si="256"/>
        <v>Pipe Insulation, All Lines</v>
      </c>
      <c r="BO206" s="41">
        <f t="shared" ref="BO206:BP206" si="277">BO205</f>
        <v>-1</v>
      </c>
      <c r="BP206" s="41">
        <f t="shared" si="277"/>
        <v>0</v>
      </c>
      <c r="BQ206" s="41">
        <f t="shared" ref="BQ206" si="278">BQ205</f>
        <v>0</v>
      </c>
      <c r="BR206" s="41" t="s">
        <v>291</v>
      </c>
      <c r="BS206" s="41">
        <v>0</v>
      </c>
      <c r="BT206" s="31" t="s">
        <v>0</v>
      </c>
      <c r="BY206" s="14"/>
      <c r="CA206" s="13"/>
      <c r="CC206" s="13"/>
      <c r="CE206" s="13"/>
    </row>
    <row r="207" spans="1:154" s="3" customFormat="1" x14ac:dyDescent="0.25">
      <c r="C207" s="3">
        <v>14</v>
      </c>
      <c r="D207" s="3">
        <v>2016</v>
      </c>
      <c r="E207" s="41" t="str">
        <f t="shared" si="251"/>
        <v>SingleFam</v>
      </c>
      <c r="F207" s="3">
        <v>1</v>
      </c>
      <c r="G207" s="3">
        <v>1.5</v>
      </c>
      <c r="H207" s="3">
        <v>0.1</v>
      </c>
      <c r="I207" s="3">
        <v>750</v>
      </c>
      <c r="J207" s="3">
        <v>3</v>
      </c>
      <c r="K207" s="3">
        <v>31651</v>
      </c>
      <c r="L207" s="3">
        <v>16</v>
      </c>
      <c r="M207" s="30">
        <v>0</v>
      </c>
      <c r="N207" s="30">
        <v>19</v>
      </c>
      <c r="O207" s="3">
        <v>350</v>
      </c>
      <c r="P207" s="3">
        <v>1</v>
      </c>
      <c r="Q207" s="3">
        <v>0.57999999999999996</v>
      </c>
      <c r="R207" s="3">
        <v>0.57999999999999996</v>
      </c>
      <c r="S207" s="3">
        <v>0.57999999999999996</v>
      </c>
      <c r="T207" s="3">
        <v>5</v>
      </c>
      <c r="U207" s="48">
        <v>1</v>
      </c>
      <c r="V207" s="48" t="s">
        <v>300</v>
      </c>
      <c r="W207" s="3">
        <v>8</v>
      </c>
      <c r="X207" s="3">
        <v>8</v>
      </c>
      <c r="Y207" s="3">
        <v>7</v>
      </c>
      <c r="Z207" s="3">
        <v>15</v>
      </c>
      <c r="AA207" s="3">
        <v>5.0999999999999997E-2</v>
      </c>
      <c r="AB207" s="3">
        <v>0.4</v>
      </c>
      <c r="AC207" s="3">
        <v>0.35</v>
      </c>
      <c r="AD207" s="3">
        <v>0.55000000000000004</v>
      </c>
      <c r="AE207" s="3">
        <v>0.3</v>
      </c>
      <c r="AF207" s="3">
        <v>38</v>
      </c>
      <c r="AG207" s="3">
        <v>19</v>
      </c>
      <c r="AH207" s="3">
        <v>8</v>
      </c>
      <c r="AI207" s="3">
        <v>0</v>
      </c>
      <c r="AJ207" s="3">
        <v>5016</v>
      </c>
      <c r="AK207" s="41">
        <f t="shared" si="252"/>
        <v>0.7</v>
      </c>
      <c r="AL207" s="41" t="str">
        <f t="shared" si="252"/>
        <v>Standard</v>
      </c>
      <c r="AM207" s="27">
        <v>0.32</v>
      </c>
      <c r="AN207" s="27">
        <v>0.25</v>
      </c>
      <c r="AO207" s="27">
        <v>0.2</v>
      </c>
      <c r="AP207" s="27">
        <v>0.5</v>
      </c>
      <c r="AQ207" s="27">
        <v>0</v>
      </c>
      <c r="AR207" s="27">
        <v>0.2</v>
      </c>
      <c r="AS207" s="27">
        <v>0.63</v>
      </c>
      <c r="AT207" s="3" t="s">
        <v>116</v>
      </c>
      <c r="AU207" s="3" t="s">
        <v>118</v>
      </c>
      <c r="AV207" s="41">
        <f t="shared" si="253"/>
        <v>0</v>
      </c>
      <c r="AW207" s="3" t="s">
        <v>119</v>
      </c>
      <c r="AX207" s="3" t="s">
        <v>126</v>
      </c>
      <c r="AY207" s="3" t="s">
        <v>39</v>
      </c>
      <c r="AZ207" s="3" t="s">
        <v>40</v>
      </c>
      <c r="BA207" s="3" t="s">
        <v>59</v>
      </c>
      <c r="BB207" s="3" t="s">
        <v>129</v>
      </c>
      <c r="BC207" s="3" t="s">
        <v>84</v>
      </c>
      <c r="BD207" s="3" t="s">
        <v>157</v>
      </c>
      <c r="BE207" s="3" t="s">
        <v>87</v>
      </c>
      <c r="BF207" s="3" t="s">
        <v>160</v>
      </c>
      <c r="BG207" s="3" t="s">
        <v>141</v>
      </c>
      <c r="BH207" s="59">
        <f t="shared" si="247"/>
        <v>3.1419043500466013</v>
      </c>
      <c r="BI207" s="27">
        <v>2</v>
      </c>
      <c r="BJ207" s="81" t="str">
        <f t="shared" si="248"/>
        <v>not applic.</v>
      </c>
      <c r="BK207" s="71" t="str">
        <f t="shared" si="254"/>
        <v>not compact</v>
      </c>
      <c r="BL207" s="71" t="str">
        <f t="shared" si="255"/>
        <v>not compact</v>
      </c>
      <c r="BM207" s="30" t="str">
        <f t="shared" si="256"/>
        <v>Pipe Insulation, All Lines</v>
      </c>
      <c r="BN207" s="30" t="str">
        <f t="shared" si="256"/>
        <v>Pipe Insulation, All Lines</v>
      </c>
      <c r="BO207" s="41">
        <f t="shared" ref="BO207:BP207" si="279">BO206</f>
        <v>-1</v>
      </c>
      <c r="BP207" s="41">
        <f t="shared" si="279"/>
        <v>0</v>
      </c>
      <c r="BQ207" s="41">
        <f t="shared" ref="BQ207" si="280">BQ206</f>
        <v>0</v>
      </c>
      <c r="BR207" s="41" t="s">
        <v>291</v>
      </c>
      <c r="BS207" s="41">
        <v>0</v>
      </c>
      <c r="BT207" s="31" t="s">
        <v>0</v>
      </c>
      <c r="BY207" s="14"/>
      <c r="CA207" s="13"/>
      <c r="CC207" s="13"/>
      <c r="CE207" s="13"/>
    </row>
    <row r="208" spans="1:154" s="3" customFormat="1" x14ac:dyDescent="0.25">
      <c r="C208" s="3">
        <v>15</v>
      </c>
      <c r="D208" s="3">
        <v>2016</v>
      </c>
      <c r="E208" s="41" t="str">
        <f t="shared" si="251"/>
        <v>SingleFam</v>
      </c>
      <c r="F208" s="3">
        <v>0</v>
      </c>
      <c r="G208" s="3">
        <v>0</v>
      </c>
      <c r="H208" s="3">
        <v>0.1</v>
      </c>
      <c r="I208" s="3">
        <v>750</v>
      </c>
      <c r="J208" s="3">
        <v>3</v>
      </c>
      <c r="K208" s="3">
        <v>29177</v>
      </c>
      <c r="L208" s="3">
        <v>16.3</v>
      </c>
      <c r="M208" s="30">
        <v>0</v>
      </c>
      <c r="N208" s="30">
        <v>19</v>
      </c>
      <c r="O208" s="3">
        <v>350</v>
      </c>
      <c r="P208" s="3">
        <v>1</v>
      </c>
      <c r="Q208" s="3">
        <v>0.57999999999999996</v>
      </c>
      <c r="R208" s="3">
        <v>0.57999999999999996</v>
      </c>
      <c r="S208" s="3">
        <v>0.57999999999999996</v>
      </c>
      <c r="T208" s="3">
        <v>5</v>
      </c>
      <c r="U208" s="48">
        <v>1</v>
      </c>
      <c r="V208" s="48" t="s">
        <v>300</v>
      </c>
      <c r="W208" s="3">
        <v>8</v>
      </c>
      <c r="X208" s="3">
        <v>8</v>
      </c>
      <c r="Y208" s="3">
        <v>7</v>
      </c>
      <c r="Z208" s="3">
        <v>15</v>
      </c>
      <c r="AA208" s="3">
        <v>5.0999999999999997E-2</v>
      </c>
      <c r="AB208" s="3">
        <v>0.4</v>
      </c>
      <c r="AC208" s="3">
        <v>0.35</v>
      </c>
      <c r="AD208" s="3">
        <v>0.55000000000000004</v>
      </c>
      <c r="AE208" s="3">
        <v>0.3</v>
      </c>
      <c r="AF208" s="3">
        <v>38</v>
      </c>
      <c r="AG208" s="3">
        <v>19</v>
      </c>
      <c r="AH208" s="3">
        <v>4</v>
      </c>
      <c r="AI208" s="3">
        <v>0</v>
      </c>
      <c r="AJ208" s="3">
        <v>5016</v>
      </c>
      <c r="AK208" s="41">
        <f t="shared" si="252"/>
        <v>0.7</v>
      </c>
      <c r="AL208" s="41" t="str">
        <f t="shared" si="252"/>
        <v>Standard</v>
      </c>
      <c r="AM208" s="27">
        <v>0.32</v>
      </c>
      <c r="AN208" s="27">
        <v>0.25</v>
      </c>
      <c r="AO208" s="27">
        <v>0.2</v>
      </c>
      <c r="AP208" s="27">
        <v>0.5</v>
      </c>
      <c r="AQ208" s="27">
        <v>0</v>
      </c>
      <c r="AR208" s="27">
        <v>0.2</v>
      </c>
      <c r="AS208" s="27">
        <v>0.1</v>
      </c>
      <c r="AT208" s="3" t="s">
        <v>116</v>
      </c>
      <c r="AU208" s="3" t="s">
        <v>118</v>
      </c>
      <c r="AV208" s="41">
        <f t="shared" si="253"/>
        <v>0</v>
      </c>
      <c r="AW208" s="3" t="s">
        <v>119</v>
      </c>
      <c r="AX208" s="3" t="s">
        <v>126</v>
      </c>
      <c r="AY208" s="3" t="s">
        <v>39</v>
      </c>
      <c r="AZ208" s="3" t="s">
        <v>40</v>
      </c>
      <c r="BA208" s="3" t="s">
        <v>59</v>
      </c>
      <c r="BB208" s="3" t="s">
        <v>129</v>
      </c>
      <c r="BC208" s="3" t="s">
        <v>84</v>
      </c>
      <c r="BD208" s="3" t="s">
        <v>159</v>
      </c>
      <c r="BE208" s="3" t="s">
        <v>87</v>
      </c>
      <c r="BF208" s="3" t="s">
        <v>162</v>
      </c>
      <c r="BG208" s="3" t="s">
        <v>141</v>
      </c>
      <c r="BH208" s="59">
        <f t="shared" si="247"/>
        <v>3.1419043500466013</v>
      </c>
      <c r="BI208" s="27">
        <v>2</v>
      </c>
      <c r="BJ208" s="81" t="str">
        <f t="shared" si="248"/>
        <v>not applic.</v>
      </c>
      <c r="BK208" s="71" t="str">
        <f t="shared" si="254"/>
        <v>not compact</v>
      </c>
      <c r="BL208" s="71" t="str">
        <f t="shared" si="255"/>
        <v>not compact</v>
      </c>
      <c r="BM208" s="30" t="str">
        <f t="shared" si="256"/>
        <v>Pipe Insulation, All Lines</v>
      </c>
      <c r="BN208" s="30" t="str">
        <f t="shared" si="256"/>
        <v>Pipe Insulation, All Lines</v>
      </c>
      <c r="BO208" s="41">
        <f t="shared" ref="BO208:BP208" si="281">BO207</f>
        <v>-1</v>
      </c>
      <c r="BP208" s="41">
        <f t="shared" si="281"/>
        <v>0</v>
      </c>
      <c r="BQ208" s="41">
        <f t="shared" ref="BQ208" si="282">BQ207</f>
        <v>0</v>
      </c>
      <c r="BR208" s="41" t="s">
        <v>291</v>
      </c>
      <c r="BS208" s="41">
        <v>0</v>
      </c>
      <c r="BT208" s="31" t="s">
        <v>0</v>
      </c>
      <c r="BY208" s="14"/>
      <c r="CA208" s="13"/>
      <c r="CC208" s="13"/>
      <c r="CE208" s="13"/>
    </row>
    <row r="209" spans="3:83" s="3" customFormat="1" x14ac:dyDescent="0.25">
      <c r="C209" s="3">
        <v>16</v>
      </c>
      <c r="D209" s="3">
        <v>2016</v>
      </c>
      <c r="E209" s="41" t="str">
        <f t="shared" si="251"/>
        <v>SingleFam</v>
      </c>
      <c r="F209" s="3">
        <v>0</v>
      </c>
      <c r="G209" s="3">
        <v>0</v>
      </c>
      <c r="H209" s="3">
        <v>0.1</v>
      </c>
      <c r="I209" s="3">
        <v>750</v>
      </c>
      <c r="J209" s="3">
        <v>3</v>
      </c>
      <c r="K209" s="3">
        <v>30930</v>
      </c>
      <c r="L209" s="3">
        <v>15.1</v>
      </c>
      <c r="M209" s="30">
        <v>0</v>
      </c>
      <c r="N209" s="30">
        <v>20</v>
      </c>
      <c r="O209" s="3">
        <v>350</v>
      </c>
      <c r="P209" s="3">
        <v>0</v>
      </c>
      <c r="Q209" s="3">
        <v>0.57999999999999996</v>
      </c>
      <c r="R209" s="3">
        <v>0.57999999999999996</v>
      </c>
      <c r="S209" s="3">
        <v>0.57999999999999996</v>
      </c>
      <c r="T209" s="3">
        <v>5</v>
      </c>
      <c r="U209" s="48">
        <v>1</v>
      </c>
      <c r="V209" s="48" t="s">
        <v>300</v>
      </c>
      <c r="W209" s="3">
        <v>8</v>
      </c>
      <c r="X209" s="3">
        <v>8</v>
      </c>
      <c r="Y209" s="3">
        <v>7</v>
      </c>
      <c r="Z209" s="3">
        <v>15</v>
      </c>
      <c r="AA209" s="3">
        <v>5.0999999999999997E-2</v>
      </c>
      <c r="AB209" s="3">
        <v>0.4</v>
      </c>
      <c r="AC209" s="3">
        <v>0.35</v>
      </c>
      <c r="AD209" s="3">
        <v>0.55000000000000004</v>
      </c>
      <c r="AE209" s="3">
        <v>0.3</v>
      </c>
      <c r="AF209" s="3">
        <v>38</v>
      </c>
      <c r="AG209" s="3">
        <v>19</v>
      </c>
      <c r="AH209" s="3">
        <v>8</v>
      </c>
      <c r="AI209" s="3">
        <v>7016</v>
      </c>
      <c r="AJ209" s="3">
        <v>10016</v>
      </c>
      <c r="AK209" s="41">
        <f t="shared" si="252"/>
        <v>0.7</v>
      </c>
      <c r="AL209" s="41" t="str">
        <f t="shared" si="252"/>
        <v>Standard</v>
      </c>
      <c r="AM209" s="27">
        <v>0.32</v>
      </c>
      <c r="AN209" s="27">
        <v>0.25</v>
      </c>
      <c r="AO209" s="27">
        <v>0.2</v>
      </c>
      <c r="AP209" s="27">
        <v>0.5</v>
      </c>
      <c r="AQ209" s="27">
        <v>0</v>
      </c>
      <c r="AR209" s="27">
        <v>0.1</v>
      </c>
      <c r="AS209" s="27">
        <v>0.63</v>
      </c>
      <c r="AT209" s="3" t="s">
        <v>116</v>
      </c>
      <c r="AU209" s="3" t="s">
        <v>118</v>
      </c>
      <c r="AV209" s="41">
        <f t="shared" si="253"/>
        <v>0</v>
      </c>
      <c r="AW209" s="3" t="s">
        <v>119</v>
      </c>
      <c r="AX209" s="3" t="s">
        <v>126</v>
      </c>
      <c r="AY209" s="3" t="s">
        <v>41</v>
      </c>
      <c r="AZ209" s="3" t="s">
        <v>42</v>
      </c>
      <c r="BA209" s="3" t="s">
        <v>59</v>
      </c>
      <c r="BB209" s="3" t="s">
        <v>129</v>
      </c>
      <c r="BC209" s="3" t="s">
        <v>84</v>
      </c>
      <c r="BD209" s="3" t="s">
        <v>157</v>
      </c>
      <c r="BE209" s="3" t="s">
        <v>87</v>
      </c>
      <c r="BF209" s="3" t="s">
        <v>160</v>
      </c>
      <c r="BG209" s="3" t="s">
        <v>141</v>
      </c>
      <c r="BH209" s="59">
        <f t="shared" si="247"/>
        <v>3.1419043500466013</v>
      </c>
      <c r="BI209" s="27">
        <v>2</v>
      </c>
      <c r="BJ209" s="81" t="str">
        <f t="shared" si="248"/>
        <v>not applic.</v>
      </c>
      <c r="BK209" s="71" t="str">
        <f t="shared" si="254"/>
        <v>not compact</v>
      </c>
      <c r="BL209" s="71" t="str">
        <f t="shared" si="255"/>
        <v>not compact</v>
      </c>
      <c r="BM209" s="30" t="str">
        <f t="shared" si="256"/>
        <v>Pipe Insulation, All Lines</v>
      </c>
      <c r="BN209" s="30" t="str">
        <f t="shared" si="256"/>
        <v>Pipe Insulation, All Lines</v>
      </c>
      <c r="BO209" s="41">
        <f t="shared" ref="BO209:BP209" si="283">BO208</f>
        <v>-1</v>
      </c>
      <c r="BP209" s="41">
        <f t="shared" si="283"/>
        <v>0</v>
      </c>
      <c r="BQ209" s="41">
        <f t="shared" ref="BQ209" si="284">BQ208</f>
        <v>0</v>
      </c>
      <c r="BR209" s="41" t="s">
        <v>291</v>
      </c>
      <c r="BS209" s="41">
        <v>0</v>
      </c>
      <c r="BT209" s="31" t="s">
        <v>0</v>
      </c>
      <c r="BY209" s="14"/>
      <c r="CA209" s="13"/>
      <c r="CC209" s="13"/>
      <c r="CE209" s="13"/>
    </row>
    <row r="210" spans="3:83" s="3" customFormat="1" x14ac:dyDescent="0.25">
      <c r="C210" s="3">
        <v>1</v>
      </c>
      <c r="D210" s="3">
        <v>2016</v>
      </c>
      <c r="E210" s="65" t="s">
        <v>219</v>
      </c>
      <c r="F210" s="3">
        <v>0</v>
      </c>
      <c r="G210" s="3">
        <v>0</v>
      </c>
      <c r="H210" s="3">
        <v>0.1</v>
      </c>
      <c r="I210" s="3">
        <v>750</v>
      </c>
      <c r="J210" s="3">
        <v>3</v>
      </c>
      <c r="K210" s="3">
        <v>26762</v>
      </c>
      <c r="L210" s="3">
        <v>4.4000000000000004</v>
      </c>
      <c r="M210" s="30">
        <v>0</v>
      </c>
      <c r="N210" s="30">
        <v>20</v>
      </c>
      <c r="O210" s="3">
        <v>350</v>
      </c>
      <c r="P210" s="3">
        <v>0</v>
      </c>
      <c r="Q210" s="3">
        <v>0.57999999999999996</v>
      </c>
      <c r="R210" s="3">
        <v>0.57999999999999996</v>
      </c>
      <c r="S210" s="3">
        <v>0.57999999999999996</v>
      </c>
      <c r="T210" s="3">
        <v>7</v>
      </c>
      <c r="U210" s="48">
        <v>1</v>
      </c>
      <c r="V210" s="48" t="s">
        <v>300</v>
      </c>
      <c r="W210" s="3">
        <v>8</v>
      </c>
      <c r="X210" s="3">
        <v>6</v>
      </c>
      <c r="Y210" s="3">
        <v>7</v>
      </c>
      <c r="Z210" s="3">
        <v>15</v>
      </c>
      <c r="AA210" s="3">
        <v>5.0999999999999997E-2</v>
      </c>
      <c r="AB210" s="3">
        <v>0.4</v>
      </c>
      <c r="AC210" s="1">
        <v>0.5</v>
      </c>
      <c r="AD210" s="3">
        <v>0.55000000000000004</v>
      </c>
      <c r="AE210" s="3">
        <v>0.3</v>
      </c>
      <c r="AF210" s="3">
        <v>38</v>
      </c>
      <c r="AG210" s="3">
        <v>19</v>
      </c>
      <c r="AH210" s="3">
        <v>8</v>
      </c>
      <c r="AI210" s="3">
        <v>0</v>
      </c>
      <c r="AJ210" s="3">
        <v>5016</v>
      </c>
      <c r="AK210" s="27">
        <v>0.7</v>
      </c>
      <c r="AL210" s="27" t="s">
        <v>184</v>
      </c>
      <c r="AM210" s="27">
        <v>0.32</v>
      </c>
      <c r="AN210" s="27">
        <v>0.5</v>
      </c>
      <c r="AO210" s="27">
        <v>0.2</v>
      </c>
      <c r="AP210" s="27">
        <v>0.5</v>
      </c>
      <c r="AQ210" s="27">
        <v>0</v>
      </c>
      <c r="AR210" s="27">
        <v>0.1</v>
      </c>
      <c r="AS210" s="27">
        <v>0.1</v>
      </c>
      <c r="AT210" s="3" t="s">
        <v>116</v>
      </c>
      <c r="AU210" s="3" t="s">
        <v>116</v>
      </c>
      <c r="AV210" s="27">
        <v>0</v>
      </c>
      <c r="AW210" s="3" t="s">
        <v>119</v>
      </c>
      <c r="AX210" s="3" t="s">
        <v>126</v>
      </c>
      <c r="AY210" s="3" t="s">
        <v>39</v>
      </c>
      <c r="AZ210" s="3" t="s">
        <v>40</v>
      </c>
      <c r="BA210" s="3" t="s">
        <v>59</v>
      </c>
      <c r="BB210" s="3" t="s">
        <v>130</v>
      </c>
      <c r="BC210" s="3" t="s">
        <v>84</v>
      </c>
      <c r="BD210" s="3" t="s">
        <v>157</v>
      </c>
      <c r="BE210" s="3" t="s">
        <v>87</v>
      </c>
      <c r="BF210" s="3" t="s">
        <v>160</v>
      </c>
      <c r="BG210" s="3" t="s">
        <v>141</v>
      </c>
      <c r="BH210" s="59">
        <f>BH374/$BU$195</f>
        <v>0</v>
      </c>
      <c r="BI210" s="27">
        <v>2</v>
      </c>
      <c r="BJ210" s="81" t="str">
        <f t="shared" si="248"/>
        <v>not applic.</v>
      </c>
      <c r="BK210" s="70" t="s">
        <v>268</v>
      </c>
      <c r="BL210" s="70" t="s">
        <v>268</v>
      </c>
      <c r="BM210" s="3" t="s">
        <v>185</v>
      </c>
      <c r="BN210" s="3" t="s">
        <v>185</v>
      </c>
      <c r="BO210" s="27">
        <v>-1</v>
      </c>
      <c r="BP210" s="27">
        <v>0</v>
      </c>
      <c r="BQ210" s="27">
        <v>0</v>
      </c>
      <c r="BR210" s="27" t="s">
        <v>291</v>
      </c>
      <c r="BS210" s="27">
        <v>0</v>
      </c>
      <c r="BT210" s="31" t="s">
        <v>0</v>
      </c>
      <c r="BU210" s="3" t="s">
        <v>176</v>
      </c>
      <c r="BY210" s="14"/>
      <c r="CA210" s="13"/>
      <c r="CC210" s="13"/>
      <c r="CE210" s="13"/>
    </row>
    <row r="211" spans="3:83" s="3" customFormat="1" x14ac:dyDescent="0.25">
      <c r="C211" s="3">
        <v>2</v>
      </c>
      <c r="D211" s="3">
        <v>2016</v>
      </c>
      <c r="E211" s="41" t="str">
        <f t="shared" si="251"/>
        <v>MultiFam</v>
      </c>
      <c r="F211" s="3">
        <v>0</v>
      </c>
      <c r="G211" s="3">
        <v>0</v>
      </c>
      <c r="H211" s="3">
        <v>0.1</v>
      </c>
      <c r="I211" s="3">
        <v>750</v>
      </c>
      <c r="J211" s="3">
        <v>3</v>
      </c>
      <c r="K211" s="3">
        <v>30021</v>
      </c>
      <c r="L211" s="3">
        <v>5</v>
      </c>
      <c r="M211" s="30">
        <v>0</v>
      </c>
      <c r="N211" s="30">
        <v>19</v>
      </c>
      <c r="O211" s="3">
        <v>350</v>
      </c>
      <c r="P211" s="3">
        <v>1</v>
      </c>
      <c r="Q211" s="3">
        <v>0.57999999999999996</v>
      </c>
      <c r="R211" s="3">
        <v>0.57999999999999996</v>
      </c>
      <c r="S211" s="3">
        <v>0.57999999999999996</v>
      </c>
      <c r="T211" s="30">
        <f>T210</f>
        <v>7</v>
      </c>
      <c r="U211" s="48">
        <v>1</v>
      </c>
      <c r="V211" s="48" t="s">
        <v>300</v>
      </c>
      <c r="W211" s="3">
        <v>8</v>
      </c>
      <c r="X211" s="3">
        <v>6</v>
      </c>
      <c r="Y211" s="3">
        <v>7</v>
      </c>
      <c r="Z211" s="3">
        <v>15</v>
      </c>
      <c r="AA211" s="3">
        <v>5.0999999999999997E-2</v>
      </c>
      <c r="AB211" s="3">
        <v>0.4</v>
      </c>
      <c r="AC211" s="3">
        <v>0.35</v>
      </c>
      <c r="AD211" s="3">
        <v>0.55000000000000004</v>
      </c>
      <c r="AE211" s="3">
        <v>0.3</v>
      </c>
      <c r="AF211" s="3">
        <v>38</v>
      </c>
      <c r="AG211" s="3">
        <v>19</v>
      </c>
      <c r="AH211" s="3">
        <v>8</v>
      </c>
      <c r="AI211" s="3">
        <v>0</v>
      </c>
      <c r="AJ211" s="3">
        <v>5016</v>
      </c>
      <c r="AK211" s="41">
        <f>AK210</f>
        <v>0.7</v>
      </c>
      <c r="AL211" s="41" t="str">
        <f>AL210</f>
        <v>Standard</v>
      </c>
      <c r="AM211" s="27">
        <v>0.32</v>
      </c>
      <c r="AN211" s="27">
        <v>0.25</v>
      </c>
      <c r="AO211" s="27">
        <v>0.2</v>
      </c>
      <c r="AP211" s="27">
        <v>0.5</v>
      </c>
      <c r="AQ211" s="27">
        <v>1</v>
      </c>
      <c r="AR211" s="27">
        <v>0.1</v>
      </c>
      <c r="AS211" s="27">
        <v>0.1</v>
      </c>
      <c r="AT211" s="3" t="s">
        <v>116</v>
      </c>
      <c r="AU211" s="3" t="s">
        <v>116</v>
      </c>
      <c r="AV211" s="41">
        <f>AV210</f>
        <v>0</v>
      </c>
      <c r="AW211" s="3" t="s">
        <v>119</v>
      </c>
      <c r="AX211" s="3" t="s">
        <v>126</v>
      </c>
      <c r="AY211" s="3" t="s">
        <v>39</v>
      </c>
      <c r="AZ211" s="3" t="s">
        <v>40</v>
      </c>
      <c r="BA211" s="3" t="s">
        <v>59</v>
      </c>
      <c r="BB211" s="3" t="s">
        <v>130</v>
      </c>
      <c r="BC211" s="3" t="s">
        <v>84</v>
      </c>
      <c r="BD211" s="3" t="s">
        <v>157</v>
      </c>
      <c r="BE211" s="3" t="s">
        <v>87</v>
      </c>
      <c r="BF211" s="3" t="s">
        <v>160</v>
      </c>
      <c r="BG211" s="3" t="s">
        <v>141</v>
      </c>
      <c r="BH211" s="59">
        <f t="shared" ref="BH211:BH225" si="285">BG375/$BU$195</f>
        <v>0</v>
      </c>
      <c r="BI211" s="27">
        <v>2</v>
      </c>
      <c r="BJ211" s="81" t="str">
        <f t="shared" si="248"/>
        <v>not applic.</v>
      </c>
      <c r="BK211" s="71" t="str">
        <f t="shared" ref="BK211:BP211" si="286">BK210</f>
        <v>not compact</v>
      </c>
      <c r="BL211" s="71" t="str">
        <f t="shared" si="286"/>
        <v>not compact</v>
      </c>
      <c r="BM211" s="30" t="str">
        <f t="shared" si="286"/>
        <v>Pipe Insulation, All Lines</v>
      </c>
      <c r="BN211" s="30" t="str">
        <f t="shared" si="286"/>
        <v>Pipe Insulation, All Lines</v>
      </c>
      <c r="BO211" s="41">
        <f t="shared" si="286"/>
        <v>-1</v>
      </c>
      <c r="BP211" s="41">
        <f t="shared" si="286"/>
        <v>0</v>
      </c>
      <c r="BQ211" s="41">
        <f t="shared" ref="BQ211" si="287">BQ210</f>
        <v>0</v>
      </c>
      <c r="BR211" s="41" t="s">
        <v>291</v>
      </c>
      <c r="BS211" s="41">
        <v>0</v>
      </c>
      <c r="BT211" s="31" t="s">
        <v>0</v>
      </c>
      <c r="BU211" s="61">
        <v>1.0612079999999999</v>
      </c>
      <c r="BV211" s="60" t="s">
        <v>217</v>
      </c>
      <c r="BY211" s="14"/>
      <c r="CA211" s="13"/>
      <c r="CC211" s="13"/>
      <c r="CE211" s="13"/>
    </row>
    <row r="212" spans="3:83" s="3" customFormat="1" x14ac:dyDescent="0.25">
      <c r="C212" s="3">
        <v>3</v>
      </c>
      <c r="D212" s="3">
        <v>2016</v>
      </c>
      <c r="E212" s="41" t="str">
        <f t="shared" si="251"/>
        <v>MultiFam</v>
      </c>
      <c r="F212" s="3">
        <v>0</v>
      </c>
      <c r="G212" s="3">
        <v>0</v>
      </c>
      <c r="H212" s="3">
        <v>0.1</v>
      </c>
      <c r="I212" s="3">
        <v>750</v>
      </c>
      <c r="J212" s="3">
        <v>3</v>
      </c>
      <c r="K212" s="3">
        <v>31137</v>
      </c>
      <c r="L212" s="3">
        <v>3.1</v>
      </c>
      <c r="M212" s="30">
        <v>0</v>
      </c>
      <c r="N212" s="30">
        <v>20</v>
      </c>
      <c r="O212" s="3">
        <v>350</v>
      </c>
      <c r="P212" s="3">
        <v>0</v>
      </c>
      <c r="Q212" s="3">
        <v>0.57999999999999996</v>
      </c>
      <c r="R212" s="3">
        <v>0.57999999999999996</v>
      </c>
      <c r="S212" s="3">
        <v>0.57999999999999996</v>
      </c>
      <c r="T212" s="30">
        <f t="shared" ref="T212:T225" si="288">T211</f>
        <v>7</v>
      </c>
      <c r="U212" s="48">
        <v>1</v>
      </c>
      <c r="V212" s="48" t="s">
        <v>300</v>
      </c>
      <c r="W212" s="3">
        <v>6</v>
      </c>
      <c r="X212" s="3">
        <v>6</v>
      </c>
      <c r="Y212" s="3">
        <v>7</v>
      </c>
      <c r="Z212" s="3">
        <v>15</v>
      </c>
      <c r="AA212" s="3">
        <v>5.0999999999999997E-2</v>
      </c>
      <c r="AB212" s="3">
        <v>0.4</v>
      </c>
      <c r="AC212" s="1">
        <v>0.5</v>
      </c>
      <c r="AD212" s="3">
        <v>0.55000000000000004</v>
      </c>
      <c r="AE212" s="3">
        <v>0.3</v>
      </c>
      <c r="AF212" s="3">
        <v>30</v>
      </c>
      <c r="AG212" s="3">
        <v>19</v>
      </c>
      <c r="AH212" s="3">
        <v>0</v>
      </c>
      <c r="AI212" s="3">
        <v>0</v>
      </c>
      <c r="AJ212" s="3">
        <v>5016</v>
      </c>
      <c r="AK212" s="41">
        <f t="shared" ref="AK212:AL212" si="289">AK211</f>
        <v>0.7</v>
      </c>
      <c r="AL212" s="41" t="str">
        <f t="shared" si="289"/>
        <v>Standard</v>
      </c>
      <c r="AM212" s="27">
        <v>0.32</v>
      </c>
      <c r="AN212" s="27">
        <v>0.5</v>
      </c>
      <c r="AO212" s="27">
        <v>0.2</v>
      </c>
      <c r="AP212" s="27">
        <v>0.5</v>
      </c>
      <c r="AQ212" s="27">
        <v>1</v>
      </c>
      <c r="AR212" s="27">
        <v>0.1</v>
      </c>
      <c r="AS212" s="27">
        <v>0.1</v>
      </c>
      <c r="AT212" s="3" t="s">
        <v>116</v>
      </c>
      <c r="AU212" s="3" t="s">
        <v>116</v>
      </c>
      <c r="AV212" s="41">
        <f t="shared" ref="AV212" si="290">AV211</f>
        <v>0</v>
      </c>
      <c r="AW212" s="3" t="s">
        <v>119</v>
      </c>
      <c r="AX212" s="3" t="s">
        <v>126</v>
      </c>
      <c r="AY212" s="3" t="s">
        <v>39</v>
      </c>
      <c r="AZ212" s="3" t="s">
        <v>40</v>
      </c>
      <c r="BA212" s="3" t="s">
        <v>60</v>
      </c>
      <c r="BB212" s="3" t="s">
        <v>130</v>
      </c>
      <c r="BC212" s="3" t="s">
        <v>84</v>
      </c>
      <c r="BD212" s="3" t="s">
        <v>158</v>
      </c>
      <c r="BE212" s="3" t="s">
        <v>87</v>
      </c>
      <c r="BF212" s="3" t="s">
        <v>161</v>
      </c>
      <c r="BG212" s="3" t="s">
        <v>141</v>
      </c>
      <c r="BH212" s="59">
        <f t="shared" si="285"/>
        <v>0</v>
      </c>
      <c r="BI212" s="27">
        <v>1</v>
      </c>
      <c r="BJ212" s="81" t="str">
        <f t="shared" si="248"/>
        <v>not applic.</v>
      </c>
      <c r="BK212" s="71" t="str">
        <f t="shared" ref="BK212:BK225" si="291">BK211</f>
        <v>not compact</v>
      </c>
      <c r="BL212" s="71" t="str">
        <f t="shared" ref="BL212:BL225" si="292">BL211</f>
        <v>not compact</v>
      </c>
      <c r="BM212" s="30" t="str">
        <f t="shared" ref="BM212:BN225" si="293">BM211</f>
        <v>Pipe Insulation, All Lines</v>
      </c>
      <c r="BN212" s="30" t="str">
        <f t="shared" si="293"/>
        <v>Pipe Insulation, All Lines</v>
      </c>
      <c r="BO212" s="41">
        <f t="shared" ref="BO212:BP212" si="294">BO211</f>
        <v>-1</v>
      </c>
      <c r="BP212" s="41">
        <f t="shared" si="294"/>
        <v>0</v>
      </c>
      <c r="BQ212" s="41">
        <f t="shared" ref="BQ212" si="295">BQ211</f>
        <v>0</v>
      </c>
      <c r="BR212" s="41" t="s">
        <v>291</v>
      </c>
      <c r="BS212" s="41">
        <v>0</v>
      </c>
      <c r="BT212" s="31" t="s">
        <v>0</v>
      </c>
      <c r="BY212" s="14"/>
      <c r="CA212" s="13"/>
      <c r="CC212" s="13"/>
      <c r="CE212" s="13"/>
    </row>
    <row r="213" spans="3:83" s="3" customFormat="1" x14ac:dyDescent="0.25">
      <c r="C213" s="3">
        <v>4</v>
      </c>
      <c r="D213" s="3">
        <v>2016</v>
      </c>
      <c r="E213" s="41" t="str">
        <f t="shared" si="251"/>
        <v>MultiFam</v>
      </c>
      <c r="F213" s="3">
        <v>0</v>
      </c>
      <c r="G213" s="3">
        <v>0</v>
      </c>
      <c r="H213" s="3">
        <v>0.1</v>
      </c>
      <c r="I213" s="3">
        <v>750</v>
      </c>
      <c r="J213" s="3">
        <v>3</v>
      </c>
      <c r="K213" s="3">
        <v>30935</v>
      </c>
      <c r="L213" s="3">
        <v>11.4</v>
      </c>
      <c r="M213" s="30">
        <v>0</v>
      </c>
      <c r="N213" s="30">
        <v>19</v>
      </c>
      <c r="O213" s="3">
        <v>350</v>
      </c>
      <c r="P213" s="3">
        <v>0</v>
      </c>
      <c r="Q213" s="3">
        <v>0.57999999999999996</v>
      </c>
      <c r="R213" s="3">
        <v>0.57999999999999996</v>
      </c>
      <c r="S213" s="3">
        <v>0.57999999999999996</v>
      </c>
      <c r="T213" s="30">
        <f t="shared" si="288"/>
        <v>7</v>
      </c>
      <c r="U213" s="48">
        <v>1</v>
      </c>
      <c r="V213" s="48" t="s">
        <v>300</v>
      </c>
      <c r="W213" s="3">
        <v>8</v>
      </c>
      <c r="X213" s="3">
        <v>6</v>
      </c>
      <c r="Y213" s="3">
        <v>7</v>
      </c>
      <c r="Z213" s="3">
        <v>15</v>
      </c>
      <c r="AA213" s="3">
        <v>5.0999999999999997E-2</v>
      </c>
      <c r="AB213" s="3">
        <v>0.4</v>
      </c>
      <c r="AC213" s="3">
        <v>0.35</v>
      </c>
      <c r="AD213" s="3">
        <v>0.55000000000000004</v>
      </c>
      <c r="AE213" s="3">
        <v>0.3</v>
      </c>
      <c r="AF213" s="3">
        <v>38</v>
      </c>
      <c r="AG213" s="3">
        <v>19</v>
      </c>
      <c r="AH213" s="3">
        <v>0</v>
      </c>
      <c r="AI213" s="3">
        <v>0</v>
      </c>
      <c r="AJ213" s="3">
        <v>5016</v>
      </c>
      <c r="AK213" s="41">
        <f t="shared" ref="AK213:AL213" si="296">AK212</f>
        <v>0.7</v>
      </c>
      <c r="AL213" s="41" t="str">
        <f t="shared" si="296"/>
        <v>Standard</v>
      </c>
      <c r="AM213" s="27">
        <v>0.32</v>
      </c>
      <c r="AN213" s="27">
        <v>0.25</v>
      </c>
      <c r="AO213" s="27">
        <v>0.2</v>
      </c>
      <c r="AP213" s="27">
        <v>0.5</v>
      </c>
      <c r="AQ213" s="27">
        <v>0</v>
      </c>
      <c r="AR213" s="27">
        <v>0.1</v>
      </c>
      <c r="AS213" s="27">
        <v>0.1</v>
      </c>
      <c r="AT213" s="3" t="s">
        <v>116</v>
      </c>
      <c r="AU213" s="3" t="s">
        <v>118</v>
      </c>
      <c r="AV213" s="41">
        <f t="shared" ref="AV213" si="297">AV212</f>
        <v>0</v>
      </c>
      <c r="AW213" s="3" t="s">
        <v>119</v>
      </c>
      <c r="AX213" s="3" t="s">
        <v>126</v>
      </c>
      <c r="AY213" s="3" t="s">
        <v>39</v>
      </c>
      <c r="AZ213" s="3" t="s">
        <v>40</v>
      </c>
      <c r="BA213" s="3" t="s">
        <v>59</v>
      </c>
      <c r="BB213" s="3" t="s">
        <v>129</v>
      </c>
      <c r="BC213" s="3" t="s">
        <v>84</v>
      </c>
      <c r="BD213" s="3" t="s">
        <v>158</v>
      </c>
      <c r="BE213" s="3" t="s">
        <v>87</v>
      </c>
      <c r="BF213" s="3" t="s">
        <v>161</v>
      </c>
      <c r="BG213" s="3" t="s">
        <v>141</v>
      </c>
      <c r="BH213" s="59">
        <f t="shared" si="285"/>
        <v>0</v>
      </c>
      <c r="BI213" s="27">
        <v>2</v>
      </c>
      <c r="BJ213" s="81" t="str">
        <f t="shared" si="248"/>
        <v>not applic.</v>
      </c>
      <c r="BK213" s="71" t="str">
        <f t="shared" si="291"/>
        <v>not compact</v>
      </c>
      <c r="BL213" s="71" t="str">
        <f t="shared" si="292"/>
        <v>not compact</v>
      </c>
      <c r="BM213" s="30" t="str">
        <f t="shared" si="293"/>
        <v>Pipe Insulation, All Lines</v>
      </c>
      <c r="BN213" s="30" t="str">
        <f t="shared" si="293"/>
        <v>Pipe Insulation, All Lines</v>
      </c>
      <c r="BO213" s="41">
        <f t="shared" ref="BO213:BP213" si="298">BO212</f>
        <v>-1</v>
      </c>
      <c r="BP213" s="41">
        <f t="shared" si="298"/>
        <v>0</v>
      </c>
      <c r="BQ213" s="41">
        <f t="shared" ref="BQ213" si="299">BQ212</f>
        <v>0</v>
      </c>
      <c r="BR213" s="41" t="s">
        <v>291</v>
      </c>
      <c r="BS213" s="41">
        <v>0</v>
      </c>
      <c r="BT213" s="31" t="s">
        <v>0</v>
      </c>
      <c r="BY213" s="14"/>
      <c r="CA213" s="13"/>
      <c r="CC213" s="13"/>
      <c r="CE213" s="13"/>
    </row>
    <row r="214" spans="3:83" s="3" customFormat="1" x14ac:dyDescent="0.25">
      <c r="C214" s="3">
        <v>5</v>
      </c>
      <c r="D214" s="3">
        <v>2016</v>
      </c>
      <c r="E214" s="41" t="str">
        <f t="shared" si="251"/>
        <v>MultiFam</v>
      </c>
      <c r="F214" s="3">
        <v>0</v>
      </c>
      <c r="G214" s="3">
        <v>0</v>
      </c>
      <c r="H214" s="3">
        <v>0.1</v>
      </c>
      <c r="I214" s="3">
        <v>750</v>
      </c>
      <c r="J214" s="3">
        <v>3</v>
      </c>
      <c r="K214" s="3">
        <v>33490</v>
      </c>
      <c r="L214" s="3">
        <v>2.2999999999999998</v>
      </c>
      <c r="M214" s="30">
        <v>0</v>
      </c>
      <c r="N214" s="30">
        <v>20</v>
      </c>
      <c r="O214" s="3">
        <v>350</v>
      </c>
      <c r="P214" s="3">
        <v>0</v>
      </c>
      <c r="Q214" s="3">
        <v>0.57999999999999996</v>
      </c>
      <c r="R214" s="3">
        <v>0.57999999999999996</v>
      </c>
      <c r="S214" s="3">
        <v>0.57999999999999996</v>
      </c>
      <c r="T214" s="30">
        <f t="shared" si="288"/>
        <v>7</v>
      </c>
      <c r="U214" s="48">
        <v>1</v>
      </c>
      <c r="V214" s="48" t="s">
        <v>300</v>
      </c>
      <c r="W214" s="3">
        <v>6</v>
      </c>
      <c r="X214" s="3">
        <v>6</v>
      </c>
      <c r="Y214" s="3">
        <v>7</v>
      </c>
      <c r="Z214" s="3">
        <v>15</v>
      </c>
      <c r="AA214" s="3">
        <v>5.0999999999999997E-2</v>
      </c>
      <c r="AB214" s="3">
        <v>0.4</v>
      </c>
      <c r="AC214" s="1">
        <v>0.5</v>
      </c>
      <c r="AD214" s="3">
        <v>0.55000000000000004</v>
      </c>
      <c r="AE214" s="3">
        <v>0.3</v>
      </c>
      <c r="AF214" s="3">
        <v>30</v>
      </c>
      <c r="AG214" s="3">
        <v>19</v>
      </c>
      <c r="AH214" s="3">
        <v>0</v>
      </c>
      <c r="AI214" s="3">
        <v>0</v>
      </c>
      <c r="AJ214" s="3">
        <v>5016</v>
      </c>
      <c r="AK214" s="41">
        <f t="shared" ref="AK214:AL214" si="300">AK213</f>
        <v>0.7</v>
      </c>
      <c r="AL214" s="41" t="str">
        <f t="shared" si="300"/>
        <v>Standard</v>
      </c>
      <c r="AM214" s="27">
        <v>0.32</v>
      </c>
      <c r="AN214" s="27">
        <v>0.5</v>
      </c>
      <c r="AO214" s="27">
        <v>0.2</v>
      </c>
      <c r="AP214" s="27">
        <v>0.5</v>
      </c>
      <c r="AQ214" s="27">
        <v>1</v>
      </c>
      <c r="AR214" s="27">
        <v>0.1</v>
      </c>
      <c r="AS214" s="27">
        <v>0.1</v>
      </c>
      <c r="AT214" s="3" t="s">
        <v>116</v>
      </c>
      <c r="AU214" s="3" t="s">
        <v>116</v>
      </c>
      <c r="AV214" s="41">
        <f t="shared" ref="AV214" si="301">AV213</f>
        <v>0</v>
      </c>
      <c r="AW214" s="3" t="s">
        <v>119</v>
      </c>
      <c r="AX214" s="3" t="s">
        <v>126</v>
      </c>
      <c r="AY214" s="3" t="s">
        <v>39</v>
      </c>
      <c r="AZ214" s="3" t="s">
        <v>40</v>
      </c>
      <c r="BA214" s="3" t="s">
        <v>60</v>
      </c>
      <c r="BB214" s="3" t="s">
        <v>130</v>
      </c>
      <c r="BC214" s="3" t="s">
        <v>84</v>
      </c>
      <c r="BD214" s="3" t="s">
        <v>158</v>
      </c>
      <c r="BE214" s="3" t="s">
        <v>87</v>
      </c>
      <c r="BF214" s="3" t="s">
        <v>161</v>
      </c>
      <c r="BG214" s="3" t="s">
        <v>141</v>
      </c>
      <c r="BH214" s="59">
        <f t="shared" si="285"/>
        <v>0</v>
      </c>
      <c r="BI214" s="27">
        <v>1</v>
      </c>
      <c r="BJ214" s="81" t="str">
        <f t="shared" si="248"/>
        <v>not applic.</v>
      </c>
      <c r="BK214" s="71" t="str">
        <f t="shared" si="291"/>
        <v>not compact</v>
      </c>
      <c r="BL214" s="71" t="str">
        <f t="shared" si="292"/>
        <v>not compact</v>
      </c>
      <c r="BM214" s="30" t="str">
        <f t="shared" si="293"/>
        <v>Pipe Insulation, All Lines</v>
      </c>
      <c r="BN214" s="30" t="str">
        <f t="shared" si="293"/>
        <v>Pipe Insulation, All Lines</v>
      </c>
      <c r="BO214" s="41">
        <f t="shared" ref="BO214:BP214" si="302">BO213</f>
        <v>-1</v>
      </c>
      <c r="BP214" s="41">
        <f t="shared" si="302"/>
        <v>0</v>
      </c>
      <c r="BQ214" s="41">
        <f t="shared" ref="BQ214" si="303">BQ213</f>
        <v>0</v>
      </c>
      <c r="BR214" s="41" t="s">
        <v>291</v>
      </c>
      <c r="BS214" s="41">
        <v>0</v>
      </c>
      <c r="BT214" s="31" t="s">
        <v>0</v>
      </c>
      <c r="BY214" s="14"/>
      <c r="CA214" s="13"/>
      <c r="CC214" s="13"/>
      <c r="CE214" s="13"/>
    </row>
    <row r="215" spans="3:83" s="3" customFormat="1" x14ac:dyDescent="0.25">
      <c r="C215" s="3">
        <v>6</v>
      </c>
      <c r="D215" s="3">
        <v>2016</v>
      </c>
      <c r="E215" s="41" t="str">
        <f t="shared" si="251"/>
        <v>MultiFam</v>
      </c>
      <c r="F215" s="3">
        <v>0</v>
      </c>
      <c r="G215" s="3">
        <v>0</v>
      </c>
      <c r="H215" s="3">
        <v>0.1</v>
      </c>
      <c r="I215" s="3">
        <v>750</v>
      </c>
      <c r="J215" s="3">
        <v>3</v>
      </c>
      <c r="K215" s="3">
        <v>30081</v>
      </c>
      <c r="L215" s="3">
        <v>0</v>
      </c>
      <c r="M215" s="30">
        <v>0</v>
      </c>
      <c r="N215" s="30">
        <v>20</v>
      </c>
      <c r="O215" s="3">
        <v>350</v>
      </c>
      <c r="P215" s="3">
        <v>0</v>
      </c>
      <c r="Q215" s="3">
        <v>0.57999999999999996</v>
      </c>
      <c r="R215" s="3">
        <v>0.57999999999999996</v>
      </c>
      <c r="S215" s="3">
        <v>0.57999999999999996</v>
      </c>
      <c r="T215" s="30">
        <f t="shared" si="288"/>
        <v>7</v>
      </c>
      <c r="U215" s="48">
        <v>1</v>
      </c>
      <c r="V215" s="48" t="s">
        <v>300</v>
      </c>
      <c r="W215" s="3">
        <v>6</v>
      </c>
      <c r="X215" s="3">
        <v>6</v>
      </c>
      <c r="Y215" s="3">
        <v>7</v>
      </c>
      <c r="Z215" s="3">
        <v>15</v>
      </c>
      <c r="AA215" s="3">
        <v>6.5000000000000002E-2</v>
      </c>
      <c r="AB215" s="3">
        <v>0.4</v>
      </c>
      <c r="AC215" s="3">
        <v>0.35</v>
      </c>
      <c r="AD215" s="3">
        <v>0.55000000000000004</v>
      </c>
      <c r="AE215" s="3">
        <v>0.3</v>
      </c>
      <c r="AF215" s="3">
        <v>30</v>
      </c>
      <c r="AG215" s="3">
        <v>19</v>
      </c>
      <c r="AH215" s="3">
        <v>0</v>
      </c>
      <c r="AI215" s="3">
        <v>0</v>
      </c>
      <c r="AJ215" s="3">
        <v>5016</v>
      </c>
      <c r="AK215" s="41">
        <f t="shared" ref="AK215:AL215" si="304">AK214</f>
        <v>0.7</v>
      </c>
      <c r="AL215" s="41" t="str">
        <f t="shared" si="304"/>
        <v>Standard</v>
      </c>
      <c r="AM215" s="27">
        <v>0.32</v>
      </c>
      <c r="AN215" s="27">
        <v>0.25</v>
      </c>
      <c r="AO215" s="27">
        <v>0.2</v>
      </c>
      <c r="AP215" s="27">
        <v>0.5</v>
      </c>
      <c r="AQ215" s="27">
        <v>1</v>
      </c>
      <c r="AR215" s="27">
        <v>0.1</v>
      </c>
      <c r="AS215" s="27">
        <v>0.1</v>
      </c>
      <c r="AT215" s="3" t="s">
        <v>116</v>
      </c>
      <c r="AU215" s="3" t="s">
        <v>116</v>
      </c>
      <c r="AV215" s="41">
        <f t="shared" ref="AV215" si="305">AV214</f>
        <v>0</v>
      </c>
      <c r="AW215" s="3" t="s">
        <v>127</v>
      </c>
      <c r="AX215" s="3" t="s">
        <v>128</v>
      </c>
      <c r="AY215" s="3" t="s">
        <v>39</v>
      </c>
      <c r="AZ215" s="3" t="s">
        <v>40</v>
      </c>
      <c r="BA215" s="3" t="s">
        <v>60</v>
      </c>
      <c r="BB215" s="3" t="s">
        <v>130</v>
      </c>
      <c r="BC215" s="3" t="s">
        <v>84</v>
      </c>
      <c r="BD215" s="3" t="s">
        <v>158</v>
      </c>
      <c r="BE215" s="3" t="s">
        <v>87</v>
      </c>
      <c r="BF215" s="3" t="s">
        <v>161</v>
      </c>
      <c r="BG215" s="3" t="s">
        <v>141</v>
      </c>
      <c r="BH215" s="59">
        <f t="shared" si="285"/>
        <v>0</v>
      </c>
      <c r="BI215" s="27">
        <v>1</v>
      </c>
      <c r="BJ215" s="81" t="str">
        <f t="shared" si="248"/>
        <v>not applic.</v>
      </c>
      <c r="BK215" s="71" t="str">
        <f t="shared" si="291"/>
        <v>not compact</v>
      </c>
      <c r="BL215" s="71" t="str">
        <f t="shared" si="292"/>
        <v>not compact</v>
      </c>
      <c r="BM215" s="30" t="str">
        <f t="shared" si="293"/>
        <v>Pipe Insulation, All Lines</v>
      </c>
      <c r="BN215" s="30" t="str">
        <f t="shared" si="293"/>
        <v>Pipe Insulation, All Lines</v>
      </c>
      <c r="BO215" s="41">
        <f t="shared" ref="BO215:BP215" si="306">BO214</f>
        <v>-1</v>
      </c>
      <c r="BP215" s="41">
        <f t="shared" si="306"/>
        <v>0</v>
      </c>
      <c r="BQ215" s="41">
        <f t="shared" ref="BQ215" si="307">BQ214</f>
        <v>0</v>
      </c>
      <c r="BR215" s="41" t="s">
        <v>291</v>
      </c>
      <c r="BS215" s="41">
        <v>0</v>
      </c>
      <c r="BT215" s="31" t="s">
        <v>0</v>
      </c>
      <c r="BY215" s="14"/>
      <c r="CA215" s="13"/>
      <c r="CC215" s="13"/>
      <c r="CE215" s="13"/>
    </row>
    <row r="216" spans="3:83" s="3" customFormat="1" x14ac:dyDescent="0.25">
      <c r="C216" s="3">
        <v>7</v>
      </c>
      <c r="D216" s="3">
        <v>2016</v>
      </c>
      <c r="E216" s="41" t="str">
        <f t="shared" si="251"/>
        <v>MultiFam</v>
      </c>
      <c r="F216" s="3">
        <v>0</v>
      </c>
      <c r="G216" s="3">
        <v>0</v>
      </c>
      <c r="H216" s="3">
        <v>0.1</v>
      </c>
      <c r="I216" s="3">
        <v>750</v>
      </c>
      <c r="J216" s="3">
        <v>3</v>
      </c>
      <c r="K216" s="3">
        <v>30701</v>
      </c>
      <c r="L216" s="3">
        <v>0</v>
      </c>
      <c r="M216" s="30">
        <v>0</v>
      </c>
      <c r="N216" s="30">
        <v>20</v>
      </c>
      <c r="O216" s="3">
        <v>350</v>
      </c>
      <c r="P216" s="3">
        <v>0</v>
      </c>
      <c r="Q216" s="3">
        <v>0.57999999999999996</v>
      </c>
      <c r="R216" s="3">
        <v>0.57999999999999996</v>
      </c>
      <c r="S216" s="3">
        <v>0.57999999999999996</v>
      </c>
      <c r="T216" s="30">
        <f t="shared" si="288"/>
        <v>7</v>
      </c>
      <c r="U216" s="48">
        <v>1</v>
      </c>
      <c r="V216" s="48" t="s">
        <v>300</v>
      </c>
      <c r="W216" s="3">
        <v>6</v>
      </c>
      <c r="X216" s="3">
        <v>6</v>
      </c>
      <c r="Y216" s="3">
        <v>7</v>
      </c>
      <c r="Z216" s="3">
        <v>15</v>
      </c>
      <c r="AA216" s="3">
        <v>6.5000000000000002E-2</v>
      </c>
      <c r="AB216" s="3">
        <v>0.4</v>
      </c>
      <c r="AC216" s="3">
        <v>0.35</v>
      </c>
      <c r="AD216" s="3">
        <v>0.55000000000000004</v>
      </c>
      <c r="AE216" s="3">
        <v>0.3</v>
      </c>
      <c r="AF216" s="3">
        <v>30</v>
      </c>
      <c r="AG216" s="3">
        <v>19</v>
      </c>
      <c r="AH216" s="3">
        <v>0</v>
      </c>
      <c r="AI216" s="3">
        <v>0</v>
      </c>
      <c r="AJ216" s="3">
        <v>5016</v>
      </c>
      <c r="AK216" s="41">
        <f t="shared" ref="AK216:AL216" si="308">AK215</f>
        <v>0.7</v>
      </c>
      <c r="AL216" s="41" t="str">
        <f t="shared" si="308"/>
        <v>Standard</v>
      </c>
      <c r="AM216" s="27">
        <v>0.32</v>
      </c>
      <c r="AN216" s="27">
        <v>0.25</v>
      </c>
      <c r="AO216" s="27">
        <v>0.2</v>
      </c>
      <c r="AP216" s="27">
        <v>0.5</v>
      </c>
      <c r="AQ216" s="27">
        <v>1</v>
      </c>
      <c r="AR216" s="27">
        <v>0.1</v>
      </c>
      <c r="AS216" s="27">
        <v>0.1</v>
      </c>
      <c r="AT216" s="3" t="s">
        <v>116</v>
      </c>
      <c r="AU216" s="3" t="s">
        <v>116</v>
      </c>
      <c r="AV216" s="41">
        <f t="shared" ref="AV216" si="309">AV215</f>
        <v>0</v>
      </c>
      <c r="AW216" s="3" t="s">
        <v>127</v>
      </c>
      <c r="AX216" s="3" t="s">
        <v>128</v>
      </c>
      <c r="AY216" s="3" t="s">
        <v>39</v>
      </c>
      <c r="AZ216" s="3" t="s">
        <v>40</v>
      </c>
      <c r="BA216" s="3" t="s">
        <v>60</v>
      </c>
      <c r="BB216" s="3" t="s">
        <v>130</v>
      </c>
      <c r="BC216" s="3" t="s">
        <v>84</v>
      </c>
      <c r="BD216" s="3" t="s">
        <v>158</v>
      </c>
      <c r="BE216" s="3" t="s">
        <v>87</v>
      </c>
      <c r="BF216" s="3" t="s">
        <v>161</v>
      </c>
      <c r="BG216" s="3" t="s">
        <v>141</v>
      </c>
      <c r="BH216" s="59">
        <f t="shared" si="285"/>
        <v>0</v>
      </c>
      <c r="BI216" s="27">
        <v>1</v>
      </c>
      <c r="BJ216" s="81" t="str">
        <f t="shared" si="248"/>
        <v>not applic.</v>
      </c>
      <c r="BK216" s="71" t="str">
        <f t="shared" si="291"/>
        <v>not compact</v>
      </c>
      <c r="BL216" s="71" t="str">
        <f t="shared" si="292"/>
        <v>not compact</v>
      </c>
      <c r="BM216" s="30" t="str">
        <f t="shared" si="293"/>
        <v>Pipe Insulation, All Lines</v>
      </c>
      <c r="BN216" s="30" t="str">
        <f t="shared" si="293"/>
        <v>Pipe Insulation, All Lines</v>
      </c>
      <c r="BO216" s="41">
        <f t="shared" ref="BO216:BP216" si="310">BO215</f>
        <v>-1</v>
      </c>
      <c r="BP216" s="41">
        <f t="shared" si="310"/>
        <v>0</v>
      </c>
      <c r="BQ216" s="41">
        <f t="shared" ref="BQ216" si="311">BQ215</f>
        <v>0</v>
      </c>
      <c r="BR216" s="41" t="s">
        <v>291</v>
      </c>
      <c r="BS216" s="41">
        <v>0</v>
      </c>
      <c r="BT216" s="31" t="s">
        <v>0</v>
      </c>
      <c r="BY216" s="14"/>
      <c r="CA216" s="13"/>
      <c r="CC216" s="13"/>
      <c r="CE216" s="13"/>
    </row>
    <row r="217" spans="3:83" s="3" customFormat="1" x14ac:dyDescent="0.25">
      <c r="C217" s="3">
        <v>8</v>
      </c>
      <c r="D217" s="3">
        <v>2016</v>
      </c>
      <c r="E217" s="41" t="str">
        <f t="shared" si="251"/>
        <v>MultiFam</v>
      </c>
      <c r="F217" s="3">
        <v>1</v>
      </c>
      <c r="G217" s="3">
        <v>1.5</v>
      </c>
      <c r="H217" s="3">
        <v>0.1</v>
      </c>
      <c r="I217" s="3">
        <v>750</v>
      </c>
      <c r="J217" s="3">
        <v>3</v>
      </c>
      <c r="K217" s="3">
        <v>29254</v>
      </c>
      <c r="L217" s="3">
        <v>9.1</v>
      </c>
      <c r="M217" s="30">
        <v>0</v>
      </c>
      <c r="N217" s="30">
        <v>19</v>
      </c>
      <c r="O217" s="3">
        <v>350</v>
      </c>
      <c r="P217" s="3">
        <v>1</v>
      </c>
      <c r="Q217" s="3">
        <v>0.57999999999999996</v>
      </c>
      <c r="R217" s="3">
        <v>0.57999999999999996</v>
      </c>
      <c r="S217" s="3">
        <v>0.57999999999999996</v>
      </c>
      <c r="T217" s="30">
        <f t="shared" si="288"/>
        <v>7</v>
      </c>
      <c r="U217" s="48">
        <v>1</v>
      </c>
      <c r="V217" s="48" t="s">
        <v>300</v>
      </c>
      <c r="W217" s="3">
        <v>8</v>
      </c>
      <c r="X217" s="3">
        <v>6</v>
      </c>
      <c r="Y217" s="3">
        <v>7</v>
      </c>
      <c r="Z217" s="3">
        <v>15</v>
      </c>
      <c r="AA217" s="3">
        <v>5.0999999999999997E-2</v>
      </c>
      <c r="AB217" s="3">
        <v>0.4</v>
      </c>
      <c r="AC217" s="3">
        <v>0.35</v>
      </c>
      <c r="AD217" s="3">
        <v>0.55000000000000004</v>
      </c>
      <c r="AE217" s="3">
        <v>0.3</v>
      </c>
      <c r="AF217" s="3">
        <v>38</v>
      </c>
      <c r="AG217" s="3">
        <v>19</v>
      </c>
      <c r="AH217" s="3">
        <v>0</v>
      </c>
      <c r="AI217" s="3">
        <v>0</v>
      </c>
      <c r="AJ217" s="3">
        <v>5016</v>
      </c>
      <c r="AK217" s="41">
        <f t="shared" ref="AK217:AL217" si="312">AK216</f>
        <v>0.7</v>
      </c>
      <c r="AL217" s="41" t="str">
        <f t="shared" si="312"/>
        <v>Standard</v>
      </c>
      <c r="AM217" s="27">
        <v>0.32</v>
      </c>
      <c r="AN217" s="27">
        <v>0.25</v>
      </c>
      <c r="AO217" s="27">
        <v>0.2</v>
      </c>
      <c r="AP217" s="27">
        <v>0.5</v>
      </c>
      <c r="AQ217" s="27">
        <v>0</v>
      </c>
      <c r="AR217" s="27">
        <v>0.1</v>
      </c>
      <c r="AS217" s="27">
        <v>0.1</v>
      </c>
      <c r="AT217" s="3" t="s">
        <v>116</v>
      </c>
      <c r="AU217" s="3" t="s">
        <v>118</v>
      </c>
      <c r="AV217" s="41">
        <f t="shared" ref="AV217" si="313">AV216</f>
        <v>0</v>
      </c>
      <c r="AW217" s="3" t="s">
        <v>119</v>
      </c>
      <c r="AX217" s="3" t="s">
        <v>126</v>
      </c>
      <c r="AY217" s="3" t="s">
        <v>39</v>
      </c>
      <c r="AZ217" s="3" t="s">
        <v>40</v>
      </c>
      <c r="BA217" s="3" t="s">
        <v>59</v>
      </c>
      <c r="BB217" s="3" t="s">
        <v>129</v>
      </c>
      <c r="BC217" s="3" t="s">
        <v>84</v>
      </c>
      <c r="BD217" s="3" t="s">
        <v>158</v>
      </c>
      <c r="BE217" s="3" t="s">
        <v>87</v>
      </c>
      <c r="BF217" s="3" t="s">
        <v>161</v>
      </c>
      <c r="BG217" s="3" t="s">
        <v>141</v>
      </c>
      <c r="BH217" s="59">
        <f t="shared" si="285"/>
        <v>0</v>
      </c>
      <c r="BI217" s="27">
        <v>2</v>
      </c>
      <c r="BJ217" s="81" t="str">
        <f t="shared" si="248"/>
        <v>not applic.</v>
      </c>
      <c r="BK217" s="71" t="str">
        <f t="shared" si="291"/>
        <v>not compact</v>
      </c>
      <c r="BL217" s="71" t="str">
        <f t="shared" si="292"/>
        <v>not compact</v>
      </c>
      <c r="BM217" s="30" t="str">
        <f t="shared" si="293"/>
        <v>Pipe Insulation, All Lines</v>
      </c>
      <c r="BN217" s="30" t="str">
        <f t="shared" si="293"/>
        <v>Pipe Insulation, All Lines</v>
      </c>
      <c r="BO217" s="41">
        <f t="shared" ref="BO217:BP217" si="314">BO216</f>
        <v>-1</v>
      </c>
      <c r="BP217" s="41">
        <f t="shared" si="314"/>
        <v>0</v>
      </c>
      <c r="BQ217" s="41">
        <f t="shared" ref="BQ217" si="315">BQ216</f>
        <v>0</v>
      </c>
      <c r="BR217" s="41" t="s">
        <v>291</v>
      </c>
      <c r="BS217" s="41">
        <v>0</v>
      </c>
      <c r="BT217" s="31" t="s">
        <v>0</v>
      </c>
      <c r="BY217" s="14"/>
      <c r="CA217" s="13"/>
      <c r="CC217" s="13"/>
      <c r="CE217" s="13"/>
    </row>
    <row r="218" spans="3:83" s="3" customFormat="1" x14ac:dyDescent="0.25">
      <c r="C218" s="3">
        <v>9</v>
      </c>
      <c r="D218" s="3">
        <v>2016</v>
      </c>
      <c r="E218" s="41" t="str">
        <f t="shared" si="251"/>
        <v>MultiFam</v>
      </c>
      <c r="F218" s="3">
        <v>1</v>
      </c>
      <c r="G218" s="3">
        <v>1.5</v>
      </c>
      <c r="H218" s="3">
        <v>0.1</v>
      </c>
      <c r="I218" s="3">
        <v>750</v>
      </c>
      <c r="J218" s="3">
        <v>3</v>
      </c>
      <c r="K218" s="3">
        <v>29889</v>
      </c>
      <c r="L218" s="3">
        <v>11</v>
      </c>
      <c r="M218" s="30">
        <v>0</v>
      </c>
      <c r="N218" s="30">
        <v>19</v>
      </c>
      <c r="O218" s="3">
        <v>350</v>
      </c>
      <c r="P218" s="3">
        <v>1</v>
      </c>
      <c r="Q218" s="3">
        <v>0.57999999999999996</v>
      </c>
      <c r="R218" s="3">
        <v>0.57999999999999996</v>
      </c>
      <c r="S218" s="3">
        <v>0.57999999999999996</v>
      </c>
      <c r="T218" s="30">
        <f t="shared" si="288"/>
        <v>7</v>
      </c>
      <c r="U218" s="48">
        <v>1</v>
      </c>
      <c r="V218" s="48" t="s">
        <v>300</v>
      </c>
      <c r="W218" s="3">
        <v>8</v>
      </c>
      <c r="X218" s="3">
        <v>6</v>
      </c>
      <c r="Y218" s="3">
        <v>7</v>
      </c>
      <c r="Z218" s="3">
        <v>15</v>
      </c>
      <c r="AA218" s="3">
        <v>5.0999999999999997E-2</v>
      </c>
      <c r="AB218" s="3">
        <v>0.4</v>
      </c>
      <c r="AC218" s="3">
        <v>0.35</v>
      </c>
      <c r="AD218" s="3">
        <v>0.55000000000000004</v>
      </c>
      <c r="AE218" s="3">
        <v>0.3</v>
      </c>
      <c r="AF218" s="3">
        <v>38</v>
      </c>
      <c r="AG218" s="3">
        <v>19</v>
      </c>
      <c r="AH218" s="3">
        <v>0</v>
      </c>
      <c r="AI218" s="3">
        <v>0</v>
      </c>
      <c r="AJ218" s="3">
        <v>5016</v>
      </c>
      <c r="AK218" s="41">
        <f t="shared" ref="AK218:AL218" si="316">AK217</f>
        <v>0.7</v>
      </c>
      <c r="AL218" s="41" t="str">
        <f t="shared" si="316"/>
        <v>Standard</v>
      </c>
      <c r="AM218" s="27">
        <v>0.32</v>
      </c>
      <c r="AN218" s="27">
        <v>0.25</v>
      </c>
      <c r="AO218" s="27">
        <v>0.2</v>
      </c>
      <c r="AP218" s="27">
        <v>0.5</v>
      </c>
      <c r="AQ218" s="27">
        <v>0</v>
      </c>
      <c r="AR218" s="27">
        <v>0.1</v>
      </c>
      <c r="AS218" s="27">
        <v>0.1</v>
      </c>
      <c r="AT218" s="3" t="s">
        <v>116</v>
      </c>
      <c r="AU218" s="3" t="s">
        <v>118</v>
      </c>
      <c r="AV218" s="41">
        <f t="shared" ref="AV218" si="317">AV217</f>
        <v>0</v>
      </c>
      <c r="AW218" s="3" t="s">
        <v>119</v>
      </c>
      <c r="AX218" s="3" t="s">
        <v>126</v>
      </c>
      <c r="AY218" s="3" t="s">
        <v>39</v>
      </c>
      <c r="AZ218" s="3" t="s">
        <v>40</v>
      </c>
      <c r="BA218" s="3" t="s">
        <v>59</v>
      </c>
      <c r="BB218" s="3" t="s">
        <v>129</v>
      </c>
      <c r="BC218" s="3" t="s">
        <v>84</v>
      </c>
      <c r="BD218" s="3" t="s">
        <v>158</v>
      </c>
      <c r="BE218" s="3" t="s">
        <v>87</v>
      </c>
      <c r="BF218" s="3" t="s">
        <v>161</v>
      </c>
      <c r="BG218" s="3" t="s">
        <v>141</v>
      </c>
      <c r="BH218" s="59">
        <f t="shared" si="285"/>
        <v>0</v>
      </c>
      <c r="BI218" s="27">
        <v>2</v>
      </c>
      <c r="BJ218" s="81" t="str">
        <f t="shared" si="248"/>
        <v>not applic.</v>
      </c>
      <c r="BK218" s="71" t="str">
        <f t="shared" si="291"/>
        <v>not compact</v>
      </c>
      <c r="BL218" s="71" t="str">
        <f t="shared" si="292"/>
        <v>not compact</v>
      </c>
      <c r="BM218" s="30" t="str">
        <f t="shared" si="293"/>
        <v>Pipe Insulation, All Lines</v>
      </c>
      <c r="BN218" s="30" t="str">
        <f t="shared" si="293"/>
        <v>Pipe Insulation, All Lines</v>
      </c>
      <c r="BO218" s="41">
        <f t="shared" ref="BO218:BP218" si="318">BO217</f>
        <v>-1</v>
      </c>
      <c r="BP218" s="41">
        <f t="shared" si="318"/>
        <v>0</v>
      </c>
      <c r="BQ218" s="41">
        <f t="shared" ref="BQ218" si="319">BQ217</f>
        <v>0</v>
      </c>
      <c r="BR218" s="41" t="s">
        <v>291</v>
      </c>
      <c r="BS218" s="41">
        <v>0</v>
      </c>
      <c r="BT218" s="31" t="s">
        <v>0</v>
      </c>
      <c r="BY218" s="14"/>
      <c r="CA218" s="13"/>
      <c r="CC218" s="13"/>
      <c r="CE218" s="13"/>
    </row>
    <row r="219" spans="3:83" s="3" customFormat="1" x14ac:dyDescent="0.25">
      <c r="C219" s="3">
        <v>10</v>
      </c>
      <c r="D219" s="3">
        <v>2016</v>
      </c>
      <c r="E219" s="41" t="str">
        <f t="shared" si="251"/>
        <v>MultiFam</v>
      </c>
      <c r="F219" s="3">
        <v>1</v>
      </c>
      <c r="G219" s="3">
        <v>1.5</v>
      </c>
      <c r="H219" s="3">
        <v>0.1</v>
      </c>
      <c r="I219" s="3">
        <v>750</v>
      </c>
      <c r="J219" s="3">
        <v>3</v>
      </c>
      <c r="K219" s="3">
        <v>30200</v>
      </c>
      <c r="L219" s="3">
        <v>10</v>
      </c>
      <c r="M219" s="30">
        <v>0</v>
      </c>
      <c r="N219" s="30">
        <v>19</v>
      </c>
      <c r="O219" s="3">
        <v>350</v>
      </c>
      <c r="P219" s="3">
        <v>1</v>
      </c>
      <c r="Q219" s="3">
        <v>0.57999999999999996</v>
      </c>
      <c r="R219" s="3">
        <v>0.57999999999999996</v>
      </c>
      <c r="S219" s="3">
        <v>0.57999999999999996</v>
      </c>
      <c r="T219" s="30">
        <f t="shared" si="288"/>
        <v>7</v>
      </c>
      <c r="U219" s="48">
        <v>1</v>
      </c>
      <c r="V219" s="48" t="s">
        <v>300</v>
      </c>
      <c r="W219" s="3">
        <v>8</v>
      </c>
      <c r="X219" s="3">
        <v>6</v>
      </c>
      <c r="Y219" s="3">
        <v>7</v>
      </c>
      <c r="Z219" s="3">
        <v>15</v>
      </c>
      <c r="AA219" s="3">
        <v>5.0999999999999997E-2</v>
      </c>
      <c r="AB219" s="3">
        <v>0.4</v>
      </c>
      <c r="AC219" s="3">
        <v>0.35</v>
      </c>
      <c r="AD219" s="3">
        <v>0.55000000000000004</v>
      </c>
      <c r="AE219" s="3">
        <v>0.3</v>
      </c>
      <c r="AF219" s="3">
        <v>38</v>
      </c>
      <c r="AG219" s="3">
        <v>19</v>
      </c>
      <c r="AH219" s="3">
        <v>0</v>
      </c>
      <c r="AI219" s="3">
        <v>0</v>
      </c>
      <c r="AJ219" s="3">
        <v>5016</v>
      </c>
      <c r="AK219" s="41">
        <f t="shared" ref="AK219:AL219" si="320">AK218</f>
        <v>0.7</v>
      </c>
      <c r="AL219" s="41" t="str">
        <f t="shared" si="320"/>
        <v>Standard</v>
      </c>
      <c r="AM219" s="27">
        <v>0.32</v>
      </c>
      <c r="AN219" s="27">
        <v>0.25</v>
      </c>
      <c r="AO219" s="27">
        <v>0.2</v>
      </c>
      <c r="AP219" s="27">
        <v>0.5</v>
      </c>
      <c r="AQ219" s="27">
        <v>0</v>
      </c>
      <c r="AR219" s="27">
        <v>0.2</v>
      </c>
      <c r="AS219" s="27">
        <v>0.1</v>
      </c>
      <c r="AT219" s="3" t="s">
        <v>116</v>
      </c>
      <c r="AU219" s="3" t="s">
        <v>118</v>
      </c>
      <c r="AV219" s="41">
        <f t="shared" ref="AV219" si="321">AV218</f>
        <v>0</v>
      </c>
      <c r="AW219" s="3" t="s">
        <v>119</v>
      </c>
      <c r="AX219" s="3" t="s">
        <v>126</v>
      </c>
      <c r="AY219" s="3" t="s">
        <v>39</v>
      </c>
      <c r="AZ219" s="3" t="s">
        <v>40</v>
      </c>
      <c r="BA219" s="3" t="s">
        <v>59</v>
      </c>
      <c r="BB219" s="3" t="s">
        <v>129</v>
      </c>
      <c r="BC219" s="3" t="s">
        <v>84</v>
      </c>
      <c r="BD219" s="3" t="s">
        <v>158</v>
      </c>
      <c r="BE219" s="3" t="s">
        <v>87</v>
      </c>
      <c r="BF219" s="3" t="s">
        <v>161</v>
      </c>
      <c r="BG219" s="3" t="s">
        <v>141</v>
      </c>
      <c r="BH219" s="59">
        <f t="shared" si="285"/>
        <v>0</v>
      </c>
      <c r="BI219" s="27">
        <v>2</v>
      </c>
      <c r="BJ219" s="81" t="str">
        <f t="shared" si="248"/>
        <v>not applic.</v>
      </c>
      <c r="BK219" s="71" t="str">
        <f t="shared" si="291"/>
        <v>not compact</v>
      </c>
      <c r="BL219" s="71" t="str">
        <f t="shared" si="292"/>
        <v>not compact</v>
      </c>
      <c r="BM219" s="30" t="str">
        <f t="shared" si="293"/>
        <v>Pipe Insulation, All Lines</v>
      </c>
      <c r="BN219" s="30" t="str">
        <f t="shared" si="293"/>
        <v>Pipe Insulation, All Lines</v>
      </c>
      <c r="BO219" s="41">
        <f t="shared" ref="BO219:BP219" si="322">BO218</f>
        <v>-1</v>
      </c>
      <c r="BP219" s="41">
        <f t="shared" si="322"/>
        <v>0</v>
      </c>
      <c r="BQ219" s="41">
        <f t="shared" ref="BQ219" si="323">BQ218</f>
        <v>0</v>
      </c>
      <c r="BR219" s="41" t="s">
        <v>291</v>
      </c>
      <c r="BS219" s="41">
        <v>0</v>
      </c>
      <c r="BT219" s="31" t="s">
        <v>0</v>
      </c>
      <c r="BY219" s="14"/>
      <c r="CA219" s="13"/>
      <c r="CC219" s="13"/>
      <c r="CE219" s="13"/>
    </row>
    <row r="220" spans="3:83" s="3" customFormat="1" x14ac:dyDescent="0.25">
      <c r="C220" s="3">
        <v>11</v>
      </c>
      <c r="D220" s="3">
        <v>2016</v>
      </c>
      <c r="E220" s="41" t="str">
        <f t="shared" si="251"/>
        <v>MultiFam</v>
      </c>
      <c r="F220" s="3">
        <v>1</v>
      </c>
      <c r="G220" s="3">
        <v>1.5</v>
      </c>
      <c r="H220" s="3">
        <v>0.1</v>
      </c>
      <c r="I220" s="3">
        <v>750</v>
      </c>
      <c r="J220" s="3">
        <v>3</v>
      </c>
      <c r="K220" s="3">
        <v>29693</v>
      </c>
      <c r="L220" s="3">
        <v>8.6999999999999993</v>
      </c>
      <c r="M220" s="30">
        <v>0</v>
      </c>
      <c r="N220" s="30">
        <v>19</v>
      </c>
      <c r="O220" s="3">
        <v>350</v>
      </c>
      <c r="P220" s="3">
        <v>1</v>
      </c>
      <c r="Q220" s="3">
        <v>0.57999999999999996</v>
      </c>
      <c r="R220" s="3">
        <v>0.57999999999999996</v>
      </c>
      <c r="S220" s="3">
        <v>0.57999999999999996</v>
      </c>
      <c r="T220" s="30">
        <f t="shared" si="288"/>
        <v>7</v>
      </c>
      <c r="U220" s="48">
        <v>1</v>
      </c>
      <c r="V220" s="48" t="s">
        <v>300</v>
      </c>
      <c r="W220" s="3">
        <v>8</v>
      </c>
      <c r="X220" s="3">
        <v>8</v>
      </c>
      <c r="Y220" s="3">
        <v>7</v>
      </c>
      <c r="Z220" s="3">
        <v>15</v>
      </c>
      <c r="AA220" s="3">
        <v>5.0999999999999997E-2</v>
      </c>
      <c r="AB220" s="3">
        <v>0.4</v>
      </c>
      <c r="AC220" s="3">
        <v>0.35</v>
      </c>
      <c r="AD220" s="3">
        <v>0.55000000000000004</v>
      </c>
      <c r="AE220" s="3">
        <v>0.3</v>
      </c>
      <c r="AF220" s="3">
        <v>38</v>
      </c>
      <c r="AG220" s="3">
        <v>19</v>
      </c>
      <c r="AH220" s="3">
        <v>8</v>
      </c>
      <c r="AI220" s="3">
        <v>0</v>
      </c>
      <c r="AJ220" s="3">
        <v>5016</v>
      </c>
      <c r="AK220" s="41">
        <f t="shared" ref="AK220:AL220" si="324">AK219</f>
        <v>0.7</v>
      </c>
      <c r="AL220" s="41" t="str">
        <f t="shared" si="324"/>
        <v>Standard</v>
      </c>
      <c r="AM220" s="27">
        <v>0.32</v>
      </c>
      <c r="AN220" s="27">
        <v>0.25</v>
      </c>
      <c r="AO220" s="27">
        <v>0.2</v>
      </c>
      <c r="AP220" s="27">
        <v>0.5</v>
      </c>
      <c r="AQ220" s="27">
        <v>0</v>
      </c>
      <c r="AR220" s="27">
        <v>0.2</v>
      </c>
      <c r="AS220" s="27">
        <v>0.1</v>
      </c>
      <c r="AT220" s="3" t="s">
        <v>116</v>
      </c>
      <c r="AU220" s="3" t="s">
        <v>118</v>
      </c>
      <c r="AV220" s="41">
        <f t="shared" ref="AV220" si="325">AV219</f>
        <v>0</v>
      </c>
      <c r="AW220" s="3" t="s">
        <v>119</v>
      </c>
      <c r="AX220" s="3" t="s">
        <v>126</v>
      </c>
      <c r="AY220" s="3" t="s">
        <v>39</v>
      </c>
      <c r="AZ220" s="3" t="s">
        <v>40</v>
      </c>
      <c r="BA220" s="3" t="s">
        <v>59</v>
      </c>
      <c r="BB220" s="3" t="s">
        <v>129</v>
      </c>
      <c r="BC220" s="3" t="s">
        <v>84</v>
      </c>
      <c r="BD220" s="3" t="s">
        <v>157</v>
      </c>
      <c r="BE220" s="3" t="s">
        <v>87</v>
      </c>
      <c r="BF220" s="3" t="s">
        <v>160</v>
      </c>
      <c r="BG220" s="3" t="s">
        <v>141</v>
      </c>
      <c r="BH220" s="59">
        <f t="shared" si="285"/>
        <v>0</v>
      </c>
      <c r="BI220" s="27">
        <v>2</v>
      </c>
      <c r="BJ220" s="81" t="str">
        <f t="shared" si="248"/>
        <v>not applic.</v>
      </c>
      <c r="BK220" s="71" t="str">
        <f t="shared" si="291"/>
        <v>not compact</v>
      </c>
      <c r="BL220" s="71" t="str">
        <f t="shared" si="292"/>
        <v>not compact</v>
      </c>
      <c r="BM220" s="30" t="str">
        <f t="shared" si="293"/>
        <v>Pipe Insulation, All Lines</v>
      </c>
      <c r="BN220" s="30" t="str">
        <f t="shared" si="293"/>
        <v>Pipe Insulation, All Lines</v>
      </c>
      <c r="BO220" s="41">
        <f t="shared" ref="BO220:BP220" si="326">BO219</f>
        <v>-1</v>
      </c>
      <c r="BP220" s="41">
        <f t="shared" si="326"/>
        <v>0</v>
      </c>
      <c r="BQ220" s="41">
        <f t="shared" ref="BQ220" si="327">BQ219</f>
        <v>0</v>
      </c>
      <c r="BR220" s="41" t="s">
        <v>291</v>
      </c>
      <c r="BS220" s="41">
        <v>0</v>
      </c>
      <c r="BT220" s="31" t="s">
        <v>0</v>
      </c>
      <c r="BY220" s="14"/>
      <c r="CA220" s="13"/>
      <c r="CC220" s="13"/>
      <c r="CE220" s="13"/>
    </row>
    <row r="221" spans="3:83" s="3" customFormat="1" x14ac:dyDescent="0.25">
      <c r="C221" s="3">
        <v>12</v>
      </c>
      <c r="D221" s="3">
        <v>2016</v>
      </c>
      <c r="E221" s="41" t="str">
        <f t="shared" si="251"/>
        <v>MultiFam</v>
      </c>
      <c r="F221" s="3">
        <v>1</v>
      </c>
      <c r="G221" s="3">
        <v>1.5</v>
      </c>
      <c r="H221" s="3">
        <v>0.1</v>
      </c>
      <c r="I221" s="3">
        <v>750</v>
      </c>
      <c r="J221" s="3">
        <v>3</v>
      </c>
      <c r="K221" s="3">
        <v>29328</v>
      </c>
      <c r="L221" s="3">
        <v>9.5</v>
      </c>
      <c r="M221" s="30">
        <v>0</v>
      </c>
      <c r="N221" s="30">
        <v>19</v>
      </c>
      <c r="O221" s="3">
        <v>350</v>
      </c>
      <c r="P221" s="3">
        <v>1</v>
      </c>
      <c r="Q221" s="3">
        <v>0.57999999999999996</v>
      </c>
      <c r="R221" s="3">
        <v>0.57999999999999996</v>
      </c>
      <c r="S221" s="3">
        <v>0.57999999999999996</v>
      </c>
      <c r="T221" s="30">
        <f t="shared" si="288"/>
        <v>7</v>
      </c>
      <c r="U221" s="48">
        <v>1</v>
      </c>
      <c r="V221" s="48" t="s">
        <v>300</v>
      </c>
      <c r="W221" s="3">
        <v>8</v>
      </c>
      <c r="X221" s="3">
        <v>6</v>
      </c>
      <c r="Y221" s="3">
        <v>7</v>
      </c>
      <c r="Z221" s="3">
        <v>15</v>
      </c>
      <c r="AA221" s="3">
        <v>5.0999999999999997E-2</v>
      </c>
      <c r="AB221" s="3">
        <v>0.4</v>
      </c>
      <c r="AC221" s="3">
        <v>0.35</v>
      </c>
      <c r="AD221" s="3">
        <v>0.55000000000000004</v>
      </c>
      <c r="AE221" s="3">
        <v>0.3</v>
      </c>
      <c r="AF221" s="3">
        <v>38</v>
      </c>
      <c r="AG221" s="3">
        <v>19</v>
      </c>
      <c r="AH221" s="3">
        <v>4</v>
      </c>
      <c r="AI221" s="3">
        <v>0</v>
      </c>
      <c r="AJ221" s="3">
        <v>5016</v>
      </c>
      <c r="AK221" s="41">
        <f t="shared" ref="AK221:AL221" si="328">AK220</f>
        <v>0.7</v>
      </c>
      <c r="AL221" s="41" t="str">
        <f t="shared" si="328"/>
        <v>Standard</v>
      </c>
      <c r="AM221" s="27">
        <v>0.32</v>
      </c>
      <c r="AN221" s="27">
        <v>0.25</v>
      </c>
      <c r="AO221" s="27">
        <v>0.2</v>
      </c>
      <c r="AP221" s="27">
        <v>0.5</v>
      </c>
      <c r="AQ221" s="27">
        <v>0</v>
      </c>
      <c r="AR221" s="27">
        <v>0.2</v>
      </c>
      <c r="AS221" s="27">
        <v>0.1</v>
      </c>
      <c r="AT221" s="3" t="s">
        <v>116</v>
      </c>
      <c r="AU221" s="3" t="s">
        <v>118</v>
      </c>
      <c r="AV221" s="41">
        <f t="shared" ref="AV221" si="329">AV220</f>
        <v>0</v>
      </c>
      <c r="AW221" s="3" t="s">
        <v>119</v>
      </c>
      <c r="AX221" s="3" t="s">
        <v>126</v>
      </c>
      <c r="AY221" s="3" t="s">
        <v>39</v>
      </c>
      <c r="AZ221" s="3" t="s">
        <v>40</v>
      </c>
      <c r="BA221" s="3" t="s">
        <v>59</v>
      </c>
      <c r="BB221" s="3" t="s">
        <v>129</v>
      </c>
      <c r="BC221" s="3" t="s">
        <v>84</v>
      </c>
      <c r="BD221" s="3" t="s">
        <v>159</v>
      </c>
      <c r="BE221" s="3" t="s">
        <v>87</v>
      </c>
      <c r="BF221" s="3" t="s">
        <v>162</v>
      </c>
      <c r="BG221" s="3" t="s">
        <v>141</v>
      </c>
      <c r="BH221" s="59">
        <f t="shared" si="285"/>
        <v>0</v>
      </c>
      <c r="BI221" s="27">
        <v>2</v>
      </c>
      <c r="BJ221" s="81" t="str">
        <f t="shared" si="248"/>
        <v>not applic.</v>
      </c>
      <c r="BK221" s="71" t="str">
        <f t="shared" si="291"/>
        <v>not compact</v>
      </c>
      <c r="BL221" s="71" t="str">
        <f t="shared" si="292"/>
        <v>not compact</v>
      </c>
      <c r="BM221" s="30" t="str">
        <f t="shared" si="293"/>
        <v>Pipe Insulation, All Lines</v>
      </c>
      <c r="BN221" s="30" t="str">
        <f t="shared" si="293"/>
        <v>Pipe Insulation, All Lines</v>
      </c>
      <c r="BO221" s="41">
        <f t="shared" ref="BO221:BP221" si="330">BO220</f>
        <v>-1</v>
      </c>
      <c r="BP221" s="41">
        <f t="shared" si="330"/>
        <v>0</v>
      </c>
      <c r="BQ221" s="41">
        <f t="shared" ref="BQ221" si="331">BQ220</f>
        <v>0</v>
      </c>
      <c r="BR221" s="41" t="s">
        <v>291</v>
      </c>
      <c r="BS221" s="41">
        <v>0</v>
      </c>
      <c r="BT221" s="31" t="s">
        <v>0</v>
      </c>
      <c r="BY221" s="14"/>
      <c r="CA221" s="13"/>
      <c r="CC221" s="13"/>
      <c r="CE221" s="13"/>
    </row>
    <row r="222" spans="3:83" s="3" customFormat="1" x14ac:dyDescent="0.25">
      <c r="C222" s="3">
        <v>13</v>
      </c>
      <c r="D222" s="3">
        <v>2016</v>
      </c>
      <c r="E222" s="41" t="str">
        <f t="shared" si="251"/>
        <v>MultiFam</v>
      </c>
      <c r="F222" s="3">
        <v>1</v>
      </c>
      <c r="G222" s="3">
        <v>1.5</v>
      </c>
      <c r="H222" s="3">
        <v>0.1</v>
      </c>
      <c r="I222" s="3">
        <v>750</v>
      </c>
      <c r="J222" s="3">
        <v>3</v>
      </c>
      <c r="K222" s="3">
        <v>29553</v>
      </c>
      <c r="L222" s="3">
        <v>9.1999999999999993</v>
      </c>
      <c r="M222" s="30">
        <v>0</v>
      </c>
      <c r="N222" s="30">
        <v>19</v>
      </c>
      <c r="O222" s="3">
        <v>350</v>
      </c>
      <c r="P222" s="3">
        <v>1</v>
      </c>
      <c r="Q222" s="3">
        <v>0.57999999999999996</v>
      </c>
      <c r="R222" s="3">
        <v>0.57999999999999996</v>
      </c>
      <c r="S222" s="3">
        <v>0.57999999999999996</v>
      </c>
      <c r="T222" s="30">
        <f t="shared" si="288"/>
        <v>7</v>
      </c>
      <c r="U222" s="48">
        <v>1</v>
      </c>
      <c r="V222" s="48" t="s">
        <v>300</v>
      </c>
      <c r="W222" s="3">
        <v>8</v>
      </c>
      <c r="X222" s="3">
        <v>6</v>
      </c>
      <c r="Y222" s="3">
        <v>7</v>
      </c>
      <c r="Z222" s="3">
        <v>15</v>
      </c>
      <c r="AA222" s="3">
        <v>5.0999999999999997E-2</v>
      </c>
      <c r="AB222" s="3">
        <v>0.4</v>
      </c>
      <c r="AC222" s="3">
        <v>0.35</v>
      </c>
      <c r="AD222" s="3">
        <v>0.55000000000000004</v>
      </c>
      <c r="AE222" s="3">
        <v>0.3</v>
      </c>
      <c r="AF222" s="3">
        <v>38</v>
      </c>
      <c r="AG222" s="3">
        <v>19</v>
      </c>
      <c r="AH222" s="3">
        <v>8</v>
      </c>
      <c r="AI222" s="3">
        <v>0</v>
      </c>
      <c r="AJ222" s="3">
        <v>5016</v>
      </c>
      <c r="AK222" s="41">
        <f t="shared" ref="AK222:AL222" si="332">AK221</f>
        <v>0.7</v>
      </c>
      <c r="AL222" s="41" t="str">
        <f t="shared" si="332"/>
        <v>Standard</v>
      </c>
      <c r="AM222" s="27">
        <v>0.32</v>
      </c>
      <c r="AN222" s="27">
        <v>0.25</v>
      </c>
      <c r="AO222" s="27">
        <v>0.2</v>
      </c>
      <c r="AP222" s="27">
        <v>0.5</v>
      </c>
      <c r="AQ222" s="27">
        <v>0</v>
      </c>
      <c r="AR222" s="27">
        <v>0.2</v>
      </c>
      <c r="AS222" s="27">
        <v>0.1</v>
      </c>
      <c r="AT222" s="3" t="s">
        <v>116</v>
      </c>
      <c r="AU222" s="3" t="s">
        <v>118</v>
      </c>
      <c r="AV222" s="41">
        <f t="shared" ref="AV222" si="333">AV221</f>
        <v>0</v>
      </c>
      <c r="AW222" s="3" t="s">
        <v>119</v>
      </c>
      <c r="AX222" s="3" t="s">
        <v>126</v>
      </c>
      <c r="AY222" s="3" t="s">
        <v>39</v>
      </c>
      <c r="AZ222" s="3" t="s">
        <v>40</v>
      </c>
      <c r="BA222" s="3" t="s">
        <v>59</v>
      </c>
      <c r="BB222" s="3" t="s">
        <v>129</v>
      </c>
      <c r="BC222" s="3" t="s">
        <v>84</v>
      </c>
      <c r="BD222" s="3" t="s">
        <v>157</v>
      </c>
      <c r="BE222" s="3" t="s">
        <v>87</v>
      </c>
      <c r="BF222" s="3" t="s">
        <v>160</v>
      </c>
      <c r="BG222" s="3" t="s">
        <v>141</v>
      </c>
      <c r="BH222" s="59">
        <f t="shared" si="285"/>
        <v>0</v>
      </c>
      <c r="BI222" s="27">
        <v>2</v>
      </c>
      <c r="BJ222" s="81" t="str">
        <f t="shared" si="248"/>
        <v>not applic.</v>
      </c>
      <c r="BK222" s="71" t="str">
        <f t="shared" si="291"/>
        <v>not compact</v>
      </c>
      <c r="BL222" s="71" t="str">
        <f t="shared" si="292"/>
        <v>not compact</v>
      </c>
      <c r="BM222" s="30" t="str">
        <f t="shared" si="293"/>
        <v>Pipe Insulation, All Lines</v>
      </c>
      <c r="BN222" s="30" t="str">
        <f t="shared" si="293"/>
        <v>Pipe Insulation, All Lines</v>
      </c>
      <c r="BO222" s="41">
        <f t="shared" ref="BO222:BP222" si="334">BO221</f>
        <v>-1</v>
      </c>
      <c r="BP222" s="41">
        <f t="shared" si="334"/>
        <v>0</v>
      </c>
      <c r="BQ222" s="41">
        <f t="shared" ref="BQ222" si="335">BQ221</f>
        <v>0</v>
      </c>
      <c r="BR222" s="41" t="s">
        <v>291</v>
      </c>
      <c r="BS222" s="41">
        <v>0</v>
      </c>
      <c r="BT222" s="31" t="s">
        <v>0</v>
      </c>
      <c r="BY222" s="14"/>
      <c r="CA222" s="13"/>
      <c r="CC222" s="13"/>
      <c r="CE222" s="13"/>
    </row>
    <row r="223" spans="3:83" s="3" customFormat="1" x14ac:dyDescent="0.25">
      <c r="C223" s="3">
        <v>14</v>
      </c>
      <c r="D223" s="3">
        <v>2016</v>
      </c>
      <c r="E223" s="41" t="str">
        <f t="shared" si="251"/>
        <v>MultiFam</v>
      </c>
      <c r="F223" s="3">
        <v>1</v>
      </c>
      <c r="G223" s="3">
        <v>1.5</v>
      </c>
      <c r="H223" s="3">
        <v>0.1</v>
      </c>
      <c r="I223" s="3">
        <v>750</v>
      </c>
      <c r="J223" s="3">
        <v>3</v>
      </c>
      <c r="K223" s="3">
        <v>31651</v>
      </c>
      <c r="L223" s="3">
        <v>8.1999999999999993</v>
      </c>
      <c r="M223" s="30">
        <v>0</v>
      </c>
      <c r="N223" s="30">
        <v>19</v>
      </c>
      <c r="O223" s="3">
        <v>350</v>
      </c>
      <c r="P223" s="3">
        <v>1</v>
      </c>
      <c r="Q223" s="3">
        <v>0.57999999999999996</v>
      </c>
      <c r="R223" s="3">
        <v>0.57999999999999996</v>
      </c>
      <c r="S223" s="3">
        <v>0.57999999999999996</v>
      </c>
      <c r="T223" s="30">
        <f t="shared" si="288"/>
        <v>7</v>
      </c>
      <c r="U223" s="48">
        <v>1</v>
      </c>
      <c r="V223" s="48" t="s">
        <v>300</v>
      </c>
      <c r="W223" s="3">
        <v>8</v>
      </c>
      <c r="X223" s="3">
        <v>8</v>
      </c>
      <c r="Y223" s="3">
        <v>7</v>
      </c>
      <c r="Z223" s="3">
        <v>15</v>
      </c>
      <c r="AA223" s="3">
        <v>5.0999999999999997E-2</v>
      </c>
      <c r="AB223" s="3">
        <v>0.4</v>
      </c>
      <c r="AC223" s="3">
        <v>0.35</v>
      </c>
      <c r="AD223" s="3">
        <v>0.55000000000000004</v>
      </c>
      <c r="AE223" s="3">
        <v>0.3</v>
      </c>
      <c r="AF223" s="3">
        <v>38</v>
      </c>
      <c r="AG223" s="3">
        <v>19</v>
      </c>
      <c r="AH223" s="3">
        <v>8</v>
      </c>
      <c r="AI223" s="3">
        <v>0</v>
      </c>
      <c r="AJ223" s="3">
        <v>5016</v>
      </c>
      <c r="AK223" s="41">
        <f t="shared" ref="AK223:AL223" si="336">AK222</f>
        <v>0.7</v>
      </c>
      <c r="AL223" s="41" t="str">
        <f t="shared" si="336"/>
        <v>Standard</v>
      </c>
      <c r="AM223" s="27">
        <v>0.32</v>
      </c>
      <c r="AN223" s="27">
        <v>0.25</v>
      </c>
      <c r="AO223" s="27">
        <v>0.2</v>
      </c>
      <c r="AP223" s="27">
        <v>0.5</v>
      </c>
      <c r="AQ223" s="27">
        <v>0</v>
      </c>
      <c r="AR223" s="27">
        <v>0.2</v>
      </c>
      <c r="AS223" s="27">
        <v>0.63</v>
      </c>
      <c r="AT223" s="3" t="s">
        <v>116</v>
      </c>
      <c r="AU223" s="3" t="s">
        <v>118</v>
      </c>
      <c r="AV223" s="41">
        <f t="shared" ref="AV223" si="337">AV222</f>
        <v>0</v>
      </c>
      <c r="AW223" s="3" t="s">
        <v>119</v>
      </c>
      <c r="AX223" s="3" t="s">
        <v>126</v>
      </c>
      <c r="AY223" s="3" t="s">
        <v>39</v>
      </c>
      <c r="AZ223" s="3" t="s">
        <v>40</v>
      </c>
      <c r="BA223" s="3" t="s">
        <v>59</v>
      </c>
      <c r="BB223" s="3" t="s">
        <v>129</v>
      </c>
      <c r="BC223" s="3" t="s">
        <v>84</v>
      </c>
      <c r="BD223" s="3" t="s">
        <v>157</v>
      </c>
      <c r="BE223" s="3" t="s">
        <v>87</v>
      </c>
      <c r="BF223" s="3" t="s">
        <v>160</v>
      </c>
      <c r="BG223" s="3" t="s">
        <v>141</v>
      </c>
      <c r="BH223" s="59">
        <f t="shared" si="285"/>
        <v>0</v>
      </c>
      <c r="BI223" s="27">
        <v>2</v>
      </c>
      <c r="BJ223" s="81" t="str">
        <f t="shared" si="248"/>
        <v>not applic.</v>
      </c>
      <c r="BK223" s="71" t="str">
        <f t="shared" si="291"/>
        <v>not compact</v>
      </c>
      <c r="BL223" s="71" t="str">
        <f t="shared" si="292"/>
        <v>not compact</v>
      </c>
      <c r="BM223" s="30" t="str">
        <f t="shared" si="293"/>
        <v>Pipe Insulation, All Lines</v>
      </c>
      <c r="BN223" s="30" t="str">
        <f t="shared" si="293"/>
        <v>Pipe Insulation, All Lines</v>
      </c>
      <c r="BO223" s="41">
        <f t="shared" ref="BO223:BP223" si="338">BO222</f>
        <v>-1</v>
      </c>
      <c r="BP223" s="41">
        <f t="shared" si="338"/>
        <v>0</v>
      </c>
      <c r="BQ223" s="41">
        <f t="shared" ref="BQ223" si="339">BQ222</f>
        <v>0</v>
      </c>
      <c r="BR223" s="41" t="s">
        <v>291</v>
      </c>
      <c r="BS223" s="41">
        <v>0</v>
      </c>
      <c r="BT223" s="31" t="s">
        <v>0</v>
      </c>
      <c r="BY223" s="14"/>
      <c r="CA223" s="13"/>
      <c r="CC223" s="13"/>
      <c r="CE223" s="13"/>
    </row>
    <row r="224" spans="3:83" s="3" customFormat="1" x14ac:dyDescent="0.25">
      <c r="C224" s="3">
        <v>15</v>
      </c>
      <c r="D224" s="3">
        <v>2016</v>
      </c>
      <c r="E224" s="41" t="str">
        <f t="shared" si="251"/>
        <v>MultiFam</v>
      </c>
      <c r="F224" s="3">
        <v>0</v>
      </c>
      <c r="G224" s="3">
        <v>0</v>
      </c>
      <c r="H224" s="3">
        <v>0.1</v>
      </c>
      <c r="I224" s="3">
        <v>750</v>
      </c>
      <c r="J224" s="3">
        <v>3</v>
      </c>
      <c r="K224" s="3">
        <v>29177</v>
      </c>
      <c r="L224" s="3">
        <v>7.3</v>
      </c>
      <c r="M224" s="30">
        <v>0</v>
      </c>
      <c r="N224" s="30">
        <v>19</v>
      </c>
      <c r="O224" s="3">
        <v>350</v>
      </c>
      <c r="P224" s="3">
        <v>1</v>
      </c>
      <c r="Q224" s="3">
        <v>0.57999999999999996</v>
      </c>
      <c r="R224" s="3">
        <v>0.57999999999999996</v>
      </c>
      <c r="S224" s="3">
        <v>0.57999999999999996</v>
      </c>
      <c r="T224" s="30">
        <f t="shared" si="288"/>
        <v>7</v>
      </c>
      <c r="U224" s="48">
        <v>1</v>
      </c>
      <c r="V224" s="48" t="s">
        <v>300</v>
      </c>
      <c r="W224" s="3">
        <v>8</v>
      </c>
      <c r="X224" s="3">
        <v>8</v>
      </c>
      <c r="Y224" s="3">
        <v>7</v>
      </c>
      <c r="Z224" s="3">
        <v>15</v>
      </c>
      <c r="AA224" s="3">
        <v>5.0999999999999997E-2</v>
      </c>
      <c r="AB224" s="3">
        <v>0.4</v>
      </c>
      <c r="AC224" s="3">
        <v>0.35</v>
      </c>
      <c r="AD224" s="3">
        <v>0.55000000000000004</v>
      </c>
      <c r="AE224" s="3">
        <v>0.3</v>
      </c>
      <c r="AF224" s="3">
        <v>38</v>
      </c>
      <c r="AG224" s="3">
        <v>19</v>
      </c>
      <c r="AH224" s="3">
        <v>4</v>
      </c>
      <c r="AI224" s="3">
        <v>0</v>
      </c>
      <c r="AJ224" s="3">
        <v>5016</v>
      </c>
      <c r="AK224" s="41">
        <f t="shared" ref="AK224:AL224" si="340">AK223</f>
        <v>0.7</v>
      </c>
      <c r="AL224" s="41" t="str">
        <f t="shared" si="340"/>
        <v>Standard</v>
      </c>
      <c r="AM224" s="27">
        <v>0.32</v>
      </c>
      <c r="AN224" s="27">
        <v>0.25</v>
      </c>
      <c r="AO224" s="27">
        <v>0.2</v>
      </c>
      <c r="AP224" s="27">
        <v>0.5</v>
      </c>
      <c r="AQ224" s="27">
        <v>0</v>
      </c>
      <c r="AR224" s="27">
        <v>0.2</v>
      </c>
      <c r="AS224" s="27">
        <v>0.1</v>
      </c>
      <c r="AT224" s="3" t="s">
        <v>116</v>
      </c>
      <c r="AU224" s="3" t="s">
        <v>118</v>
      </c>
      <c r="AV224" s="41">
        <f t="shared" ref="AV224" si="341">AV223</f>
        <v>0</v>
      </c>
      <c r="AW224" s="3" t="s">
        <v>119</v>
      </c>
      <c r="AX224" s="3" t="s">
        <v>126</v>
      </c>
      <c r="AY224" s="3" t="s">
        <v>39</v>
      </c>
      <c r="AZ224" s="3" t="s">
        <v>40</v>
      </c>
      <c r="BA224" s="3" t="s">
        <v>59</v>
      </c>
      <c r="BB224" s="3" t="s">
        <v>129</v>
      </c>
      <c r="BC224" s="3" t="s">
        <v>84</v>
      </c>
      <c r="BD224" s="3" t="s">
        <v>159</v>
      </c>
      <c r="BE224" s="3" t="s">
        <v>87</v>
      </c>
      <c r="BF224" s="3" t="s">
        <v>162</v>
      </c>
      <c r="BG224" s="3" t="s">
        <v>141</v>
      </c>
      <c r="BH224" s="59">
        <f t="shared" si="285"/>
        <v>0</v>
      </c>
      <c r="BI224" s="27">
        <v>2</v>
      </c>
      <c r="BJ224" s="81" t="str">
        <f t="shared" si="248"/>
        <v>not applic.</v>
      </c>
      <c r="BK224" s="71" t="str">
        <f t="shared" si="291"/>
        <v>not compact</v>
      </c>
      <c r="BL224" s="71" t="str">
        <f t="shared" si="292"/>
        <v>not compact</v>
      </c>
      <c r="BM224" s="30" t="str">
        <f t="shared" si="293"/>
        <v>Pipe Insulation, All Lines</v>
      </c>
      <c r="BN224" s="30" t="str">
        <f t="shared" si="293"/>
        <v>Pipe Insulation, All Lines</v>
      </c>
      <c r="BO224" s="41">
        <f t="shared" ref="BO224:BP224" si="342">BO223</f>
        <v>-1</v>
      </c>
      <c r="BP224" s="41">
        <f t="shared" si="342"/>
        <v>0</v>
      </c>
      <c r="BQ224" s="41">
        <f t="shared" ref="BQ224" si="343">BQ223</f>
        <v>0</v>
      </c>
      <c r="BR224" s="41" t="s">
        <v>291</v>
      </c>
      <c r="BS224" s="41">
        <v>0</v>
      </c>
      <c r="BT224" s="31" t="s">
        <v>0</v>
      </c>
      <c r="BY224" s="14"/>
      <c r="CA224" s="13"/>
      <c r="CC224" s="13"/>
      <c r="CE224" s="13"/>
    </row>
    <row r="225" spans="1:83" s="3" customFormat="1" x14ac:dyDescent="0.25">
      <c r="C225" s="3">
        <v>16</v>
      </c>
      <c r="D225" s="3">
        <v>2016</v>
      </c>
      <c r="E225" s="41" t="str">
        <f t="shared" si="251"/>
        <v>MultiFam</v>
      </c>
      <c r="F225" s="3">
        <v>0</v>
      </c>
      <c r="G225" s="3">
        <v>0</v>
      </c>
      <c r="H225" s="3">
        <v>0.1</v>
      </c>
      <c r="I225" s="3">
        <v>750</v>
      </c>
      <c r="J225" s="3">
        <v>3</v>
      </c>
      <c r="K225" s="3">
        <v>30930</v>
      </c>
      <c r="L225" s="3">
        <v>8.6</v>
      </c>
      <c r="M225" s="30">
        <v>0</v>
      </c>
      <c r="N225" s="30">
        <v>20</v>
      </c>
      <c r="O225" s="3">
        <v>350</v>
      </c>
      <c r="P225" s="3">
        <v>0</v>
      </c>
      <c r="Q225" s="3">
        <v>0.57999999999999996</v>
      </c>
      <c r="R225" s="3">
        <v>0.57999999999999996</v>
      </c>
      <c r="S225" s="3">
        <v>0.57999999999999996</v>
      </c>
      <c r="T225" s="30">
        <f t="shared" si="288"/>
        <v>7</v>
      </c>
      <c r="U225" s="48">
        <v>1</v>
      </c>
      <c r="V225" s="48" t="s">
        <v>300</v>
      </c>
      <c r="W225" s="3">
        <v>8</v>
      </c>
      <c r="X225" s="3">
        <v>8</v>
      </c>
      <c r="Y225" s="3">
        <v>7</v>
      </c>
      <c r="Z225" s="3">
        <v>15</v>
      </c>
      <c r="AA225" s="3">
        <v>5.0999999999999997E-2</v>
      </c>
      <c r="AB225" s="3">
        <v>0.4</v>
      </c>
      <c r="AC225" s="3">
        <v>0.35</v>
      </c>
      <c r="AD225" s="3">
        <v>0.55000000000000004</v>
      </c>
      <c r="AE225" s="3">
        <v>0.3</v>
      </c>
      <c r="AF225" s="3">
        <v>38</v>
      </c>
      <c r="AG225" s="3">
        <v>19</v>
      </c>
      <c r="AH225" s="3">
        <v>8</v>
      </c>
      <c r="AI225" s="3">
        <v>7016</v>
      </c>
      <c r="AJ225" s="3">
        <v>10016</v>
      </c>
      <c r="AK225" s="41">
        <f t="shared" ref="AK225:AL225" si="344">AK224</f>
        <v>0.7</v>
      </c>
      <c r="AL225" s="41" t="str">
        <f t="shared" si="344"/>
        <v>Standard</v>
      </c>
      <c r="AM225" s="27">
        <v>0.32</v>
      </c>
      <c r="AN225" s="27">
        <v>0.25</v>
      </c>
      <c r="AO225" s="27">
        <v>0.2</v>
      </c>
      <c r="AP225" s="27">
        <v>0.5</v>
      </c>
      <c r="AQ225" s="27">
        <v>0</v>
      </c>
      <c r="AR225" s="27">
        <v>0.1</v>
      </c>
      <c r="AS225" s="27">
        <v>0.63</v>
      </c>
      <c r="AT225" s="3" t="s">
        <v>116</v>
      </c>
      <c r="AU225" s="3" t="s">
        <v>118</v>
      </c>
      <c r="AV225" s="41">
        <f t="shared" ref="AV225" si="345">AV224</f>
        <v>0</v>
      </c>
      <c r="AW225" s="3" t="s">
        <v>119</v>
      </c>
      <c r="AX225" s="3" t="s">
        <v>126</v>
      </c>
      <c r="AY225" s="3" t="s">
        <v>41</v>
      </c>
      <c r="AZ225" s="3" t="s">
        <v>42</v>
      </c>
      <c r="BA225" s="3" t="s">
        <v>59</v>
      </c>
      <c r="BB225" s="3" t="s">
        <v>129</v>
      </c>
      <c r="BC225" s="3" t="s">
        <v>84</v>
      </c>
      <c r="BD225" s="3" t="s">
        <v>157</v>
      </c>
      <c r="BE225" s="3" t="s">
        <v>87</v>
      </c>
      <c r="BF225" s="3" t="s">
        <v>160</v>
      </c>
      <c r="BG225" s="3" t="s">
        <v>141</v>
      </c>
      <c r="BH225" s="59">
        <f t="shared" si="285"/>
        <v>0</v>
      </c>
      <c r="BI225" s="27">
        <v>2</v>
      </c>
      <c r="BJ225" s="81" t="str">
        <f t="shared" si="248"/>
        <v>not applic.</v>
      </c>
      <c r="BK225" s="71" t="str">
        <f t="shared" si="291"/>
        <v>not compact</v>
      </c>
      <c r="BL225" s="71" t="str">
        <f t="shared" si="292"/>
        <v>not compact</v>
      </c>
      <c r="BM225" s="30" t="str">
        <f t="shared" si="293"/>
        <v>Pipe Insulation, All Lines</v>
      </c>
      <c r="BN225" s="30" t="str">
        <f t="shared" si="293"/>
        <v>Pipe Insulation, All Lines</v>
      </c>
      <c r="BO225" s="41">
        <f t="shared" ref="BO225:BP225" si="346">BO224</f>
        <v>-1</v>
      </c>
      <c r="BP225" s="41">
        <f t="shared" si="346"/>
        <v>0</v>
      </c>
      <c r="BQ225" s="41">
        <f t="shared" ref="BQ225" si="347">BQ224</f>
        <v>0</v>
      </c>
      <c r="BR225" s="41" t="s">
        <v>291</v>
      </c>
      <c r="BS225" s="41">
        <v>0</v>
      </c>
      <c r="BT225" s="31" t="s">
        <v>0</v>
      </c>
      <c r="BY225" s="14"/>
      <c r="CA225" s="13"/>
      <c r="CC225" s="13"/>
      <c r="CE225" s="13"/>
    </row>
    <row r="226" spans="1:83" s="4" customFormat="1" x14ac:dyDescent="0.25">
      <c r="A226" s="4" t="s">
        <v>105</v>
      </c>
      <c r="C226" s="4" t="s">
        <v>27</v>
      </c>
      <c r="D226" s="4" t="s">
        <v>51</v>
      </c>
      <c r="E226" s="4" t="str">
        <f>E193</f>
        <v>BldgType</v>
      </c>
      <c r="F226" s="4" t="s">
        <v>28</v>
      </c>
      <c r="G226" s="4" t="s">
        <v>92</v>
      </c>
      <c r="H226" s="4" t="s">
        <v>252</v>
      </c>
      <c r="I226" s="4" t="s">
        <v>151</v>
      </c>
      <c r="J226" s="4" t="s">
        <v>152</v>
      </c>
      <c r="K226" s="4" t="s">
        <v>29</v>
      </c>
      <c r="L226" s="4" t="str">
        <f>L193</f>
        <v>PVMax</v>
      </c>
      <c r="M226" s="4" t="s">
        <v>242</v>
      </c>
      <c r="N226" s="4" t="s">
        <v>240</v>
      </c>
      <c r="O226" s="4" t="s">
        <v>108</v>
      </c>
      <c r="P226" s="4" t="s">
        <v>110</v>
      </c>
      <c r="Q226" s="4" t="s">
        <v>109</v>
      </c>
      <c r="R226" s="4" t="s">
        <v>251</v>
      </c>
      <c r="S226" s="4" t="s">
        <v>315</v>
      </c>
      <c r="T226" s="4" t="str">
        <f>T193</f>
        <v>ACH50</v>
      </c>
      <c r="U226" s="47" t="s">
        <v>193</v>
      </c>
      <c r="V226" s="47" t="str">
        <f>V193</f>
        <v>wsfStationName</v>
      </c>
      <c r="W226" s="4" t="s">
        <v>90</v>
      </c>
      <c r="X226" s="4" t="str">
        <f>X193</f>
        <v>AltDuctRval</v>
      </c>
      <c r="Y226" s="4" t="s">
        <v>106</v>
      </c>
      <c r="Z226" s="4" t="s">
        <v>107</v>
      </c>
      <c r="AA226" s="4" t="s">
        <v>91</v>
      </c>
      <c r="AB226" s="4" t="s">
        <v>30</v>
      </c>
      <c r="AC226" s="4" t="s">
        <v>31</v>
      </c>
      <c r="AD226" s="4" t="s">
        <v>32</v>
      </c>
      <c r="AE226" s="4" t="s">
        <v>33</v>
      </c>
      <c r="AF226" s="4" t="s">
        <v>34</v>
      </c>
      <c r="AG226" s="4" t="s">
        <v>35</v>
      </c>
      <c r="AH226" s="4" t="s">
        <v>36</v>
      </c>
      <c r="AI226" s="4" t="s">
        <v>55</v>
      </c>
      <c r="AJ226" s="4" t="s">
        <v>97</v>
      </c>
      <c r="AK226" s="4" t="s">
        <v>189</v>
      </c>
      <c r="AL226" s="47" t="s">
        <v>198</v>
      </c>
      <c r="AM226" s="4" t="s">
        <v>72</v>
      </c>
      <c r="AN226" s="4" t="s">
        <v>73</v>
      </c>
      <c r="AO226" s="4" t="s">
        <v>154</v>
      </c>
      <c r="AP226" s="4" t="s">
        <v>180</v>
      </c>
      <c r="AQ226" s="4" t="s">
        <v>89</v>
      </c>
      <c r="AR226" s="4" t="s">
        <v>100</v>
      </c>
      <c r="AS226" s="4" t="s">
        <v>101</v>
      </c>
      <c r="AT226" s="4" t="s">
        <v>115</v>
      </c>
      <c r="AU226" s="4" t="str">
        <f>AU193</f>
        <v>RoofBelowDeckIns</v>
      </c>
      <c r="AV226" s="47" t="str">
        <f>AV193</f>
        <v>RoofCavInsOverFrm</v>
      </c>
      <c r="AW226" s="4" t="s">
        <v>52</v>
      </c>
      <c r="AX226" s="4" t="s">
        <v>120</v>
      </c>
      <c r="AY226" s="4" t="s">
        <v>37</v>
      </c>
      <c r="AZ226" s="4" t="s">
        <v>38</v>
      </c>
      <c r="BA226" s="4" t="s">
        <v>53</v>
      </c>
      <c r="BB226" s="4" t="s">
        <v>54</v>
      </c>
      <c r="BC226" s="4" t="s">
        <v>83</v>
      </c>
      <c r="BD226" s="4" t="s">
        <v>155</v>
      </c>
      <c r="BE226" s="4" t="s">
        <v>86</v>
      </c>
      <c r="BF226" s="4" t="s">
        <v>156</v>
      </c>
      <c r="BG226" s="4" t="s">
        <v>142</v>
      </c>
      <c r="BH226" s="17" t="s">
        <v>211</v>
      </c>
      <c r="BI226" s="17" t="str">
        <f>BI127</f>
        <v>MinZNETier</v>
      </c>
      <c r="BJ226" s="80" t="s">
        <v>274</v>
      </c>
      <c r="BK226" s="72" t="str">
        <f>BK193</f>
        <v>DHWCompactDistrib</v>
      </c>
      <c r="BL226" s="72" t="str">
        <f>BL193</f>
        <v>ElecDHWCompactDistrib</v>
      </c>
      <c r="BM226" s="4" t="s">
        <v>182</v>
      </c>
      <c r="BN226" s="4" t="s">
        <v>255</v>
      </c>
      <c r="BO226" s="4" t="s">
        <v>258</v>
      </c>
      <c r="BP226" s="4" t="s">
        <v>260</v>
      </c>
      <c r="BQ226" s="4" t="s">
        <v>287</v>
      </c>
      <c r="BR226" s="4" t="s">
        <v>288</v>
      </c>
      <c r="BS226" s="4" t="s">
        <v>289</v>
      </c>
      <c r="BT226" s="31" t="s">
        <v>0</v>
      </c>
      <c r="BU226" s="4" t="s">
        <v>132</v>
      </c>
    </row>
    <row r="227" spans="1:83" s="1" customFormat="1" x14ac:dyDescent="0.25">
      <c r="C227" s="1">
        <v>1</v>
      </c>
      <c r="D227" s="1">
        <v>2006</v>
      </c>
      <c r="E227" s="47" t="s">
        <v>221</v>
      </c>
      <c r="F227" s="1">
        <v>0</v>
      </c>
      <c r="G227" s="1">
        <v>0</v>
      </c>
      <c r="H227" s="1">
        <v>0.1</v>
      </c>
      <c r="I227" s="1">
        <v>375</v>
      </c>
      <c r="J227" s="1">
        <v>4</v>
      </c>
      <c r="K227" s="1">
        <v>0</v>
      </c>
      <c r="L227" s="1">
        <v>0</v>
      </c>
      <c r="M227" s="36">
        <v>0</v>
      </c>
      <c r="N227" s="36">
        <v>20</v>
      </c>
      <c r="O227" s="1">
        <v>300</v>
      </c>
      <c r="P227" s="1">
        <v>0</v>
      </c>
      <c r="Q227" s="1">
        <v>0.8</v>
      </c>
      <c r="R227" s="1">
        <v>0.8</v>
      </c>
      <c r="S227" s="1">
        <v>0.8</v>
      </c>
      <c r="T227" s="1">
        <v>7.2</v>
      </c>
      <c r="U227" s="26">
        <v>1</v>
      </c>
      <c r="V227" s="26" t="s">
        <v>300</v>
      </c>
      <c r="W227" s="1">
        <v>8</v>
      </c>
      <c r="X227" s="1">
        <v>8</v>
      </c>
      <c r="Y227" s="1">
        <v>22</v>
      </c>
      <c r="Z227" s="1">
        <v>22</v>
      </c>
      <c r="AA227" s="1">
        <v>7.1999999999999995E-2</v>
      </c>
      <c r="AB227" s="1">
        <v>0.4</v>
      </c>
      <c r="AC227" s="1">
        <v>0.35</v>
      </c>
      <c r="AD227" s="1">
        <v>0.55000000000000004</v>
      </c>
      <c r="AE227" s="1">
        <v>0.3</v>
      </c>
      <c r="AF227" s="1">
        <v>38</v>
      </c>
      <c r="AG227" s="1">
        <v>30</v>
      </c>
      <c r="AH227" s="1">
        <v>0</v>
      </c>
      <c r="AI227" s="1">
        <v>10024</v>
      </c>
      <c r="AJ227" s="1">
        <v>15024</v>
      </c>
      <c r="AK227" s="39">
        <v>0.7</v>
      </c>
      <c r="AL227" s="39" t="s">
        <v>184</v>
      </c>
      <c r="AM227" s="39">
        <v>0.35</v>
      </c>
      <c r="AN227" s="39">
        <v>0.4</v>
      </c>
      <c r="AO227" s="39">
        <v>0.18</v>
      </c>
      <c r="AP227" s="39">
        <v>0.5</v>
      </c>
      <c r="AQ227" s="39">
        <v>0</v>
      </c>
      <c r="AR227" s="39">
        <v>0.1</v>
      </c>
      <c r="AS227" s="39">
        <v>0.1</v>
      </c>
      <c r="AT227" s="1" t="s">
        <v>116</v>
      </c>
      <c r="AU227" s="1" t="s">
        <v>116</v>
      </c>
      <c r="AV227" s="39">
        <v>1</v>
      </c>
      <c r="AW227" s="1" t="s">
        <v>70</v>
      </c>
      <c r="AX227" s="1" t="s">
        <v>137</v>
      </c>
      <c r="AY227" s="1" t="s">
        <v>39</v>
      </c>
      <c r="AZ227" s="1" t="s">
        <v>40</v>
      </c>
      <c r="BA227" s="1" t="s">
        <v>62</v>
      </c>
      <c r="BB227" s="1" t="s">
        <v>81</v>
      </c>
      <c r="BC227" s="1" t="s">
        <v>148</v>
      </c>
      <c r="BD227" s="15" t="s">
        <v>148</v>
      </c>
      <c r="BE227" s="1" t="s">
        <v>147</v>
      </c>
      <c r="BF227" s="15" t="s">
        <v>147</v>
      </c>
      <c r="BG227" s="1" t="s">
        <v>146</v>
      </c>
      <c r="BH227" s="20">
        <v>0</v>
      </c>
      <c r="BI227" s="26">
        <v>3</v>
      </c>
      <c r="BJ227" s="74" t="s">
        <v>280</v>
      </c>
      <c r="BK227" s="73" t="s">
        <v>268</v>
      </c>
      <c r="BL227" s="73" t="s">
        <v>268</v>
      </c>
      <c r="BM227" s="1" t="s">
        <v>184</v>
      </c>
      <c r="BN227" s="1" t="s">
        <v>184</v>
      </c>
      <c r="BO227" s="39">
        <v>-1</v>
      </c>
      <c r="BP227" s="39">
        <v>0</v>
      </c>
      <c r="BQ227" s="39">
        <v>0</v>
      </c>
      <c r="BR227" s="39" t="s">
        <v>291</v>
      </c>
      <c r="BS227" s="39">
        <v>0</v>
      </c>
      <c r="BT227" s="31" t="s">
        <v>0</v>
      </c>
      <c r="BU227" s="1" t="s">
        <v>133</v>
      </c>
    </row>
    <row r="228" spans="1:83" s="1" customFormat="1" x14ac:dyDescent="0.25">
      <c r="C228" s="1">
        <v>2</v>
      </c>
      <c r="D228" s="1">
        <v>2006</v>
      </c>
      <c r="E228" s="42" t="str">
        <f>E227</f>
        <v>SingleFam</v>
      </c>
      <c r="F228" s="1">
        <v>0</v>
      </c>
      <c r="G228" s="1">
        <v>0</v>
      </c>
      <c r="H228" s="1">
        <v>0.1</v>
      </c>
      <c r="I228" s="1">
        <v>375</v>
      </c>
      <c r="J228" s="1">
        <v>4</v>
      </c>
      <c r="K228" s="1">
        <v>0</v>
      </c>
      <c r="L228" s="1">
        <v>0</v>
      </c>
      <c r="M228" s="36">
        <v>0</v>
      </c>
      <c r="N228" s="36">
        <v>19</v>
      </c>
      <c r="O228" s="1">
        <v>300</v>
      </c>
      <c r="P228" s="1">
        <v>0</v>
      </c>
      <c r="Q228" s="1">
        <v>0.8</v>
      </c>
      <c r="R228" s="1">
        <v>0.8</v>
      </c>
      <c r="S228" s="1">
        <v>0.8</v>
      </c>
      <c r="T228" s="1">
        <v>7.2</v>
      </c>
      <c r="U228" s="26">
        <v>1</v>
      </c>
      <c r="V228" s="26" t="s">
        <v>300</v>
      </c>
      <c r="W228" s="1">
        <v>8</v>
      </c>
      <c r="X228" s="1">
        <v>8</v>
      </c>
      <c r="Y228" s="1">
        <v>22</v>
      </c>
      <c r="Z228" s="1">
        <v>22</v>
      </c>
      <c r="AA228" s="1">
        <v>0.10100000000000001</v>
      </c>
      <c r="AB228" s="1">
        <v>0.4</v>
      </c>
      <c r="AC228" s="1">
        <v>0.35</v>
      </c>
      <c r="AD228" s="1">
        <v>0.55000000000000004</v>
      </c>
      <c r="AE228" s="1">
        <v>0.3</v>
      </c>
      <c r="AF228" s="1">
        <v>30</v>
      </c>
      <c r="AG228" s="1">
        <v>19</v>
      </c>
      <c r="AH228" s="1">
        <v>0</v>
      </c>
      <c r="AI228" s="1">
        <v>0</v>
      </c>
      <c r="AJ228" s="1">
        <v>5016</v>
      </c>
      <c r="AK228" s="42">
        <f>AK227</f>
        <v>0.7</v>
      </c>
      <c r="AL228" s="42" t="str">
        <f>AL227</f>
        <v>Standard</v>
      </c>
      <c r="AM228" s="39">
        <v>0.65</v>
      </c>
      <c r="AN228" s="39">
        <v>0.4</v>
      </c>
      <c r="AO228" s="39">
        <v>0.18</v>
      </c>
      <c r="AP228" s="39">
        <v>0.5</v>
      </c>
      <c r="AQ228" s="39">
        <v>0</v>
      </c>
      <c r="AR228" s="39">
        <v>0.1</v>
      </c>
      <c r="AS228" s="39">
        <v>0.1</v>
      </c>
      <c r="AT228" s="1" t="s">
        <v>116</v>
      </c>
      <c r="AU228" s="1" t="s">
        <v>116</v>
      </c>
      <c r="AV228" s="42">
        <f>AV227</f>
        <v>1</v>
      </c>
      <c r="AW228" s="1" t="s">
        <v>71</v>
      </c>
      <c r="AX228" s="1" t="s">
        <v>138</v>
      </c>
      <c r="AY228" s="1" t="s">
        <v>39</v>
      </c>
      <c r="AZ228" s="1" t="s">
        <v>40</v>
      </c>
      <c r="BA228" s="1" t="s">
        <v>61</v>
      </c>
      <c r="BB228" s="1" t="s">
        <v>81</v>
      </c>
      <c r="BC228" s="1" t="s">
        <v>136</v>
      </c>
      <c r="BD228" s="15" t="s">
        <v>136</v>
      </c>
      <c r="BE228" s="1" t="s">
        <v>144</v>
      </c>
      <c r="BF228" s="15" t="s">
        <v>144</v>
      </c>
      <c r="BG228" s="1" t="s">
        <v>145</v>
      </c>
      <c r="BH228" s="20">
        <v>0</v>
      </c>
      <c r="BI228" s="26">
        <v>3</v>
      </c>
      <c r="BJ228" s="74" t="str">
        <f t="shared" ref="BJ228:BJ258" si="348">BJ227</f>
        <v>not applic.</v>
      </c>
      <c r="BK228" s="74" t="str">
        <f t="shared" ref="BK228:BP228" si="349">BK227</f>
        <v>not compact</v>
      </c>
      <c r="BL228" s="74" t="str">
        <f t="shared" si="349"/>
        <v>not compact</v>
      </c>
      <c r="BM228" s="36" t="str">
        <f t="shared" si="349"/>
        <v>Standard</v>
      </c>
      <c r="BN228" s="36" t="str">
        <f t="shared" si="349"/>
        <v>Standard</v>
      </c>
      <c r="BO228" s="42">
        <f t="shared" si="349"/>
        <v>-1</v>
      </c>
      <c r="BP228" s="42">
        <f t="shared" si="349"/>
        <v>0</v>
      </c>
      <c r="BQ228" s="42">
        <f t="shared" ref="BQ228" si="350">BQ227</f>
        <v>0</v>
      </c>
      <c r="BR228" s="42" t="s">
        <v>291</v>
      </c>
      <c r="BS228" s="42">
        <v>0</v>
      </c>
      <c r="BT228" s="31" t="s">
        <v>0</v>
      </c>
      <c r="BU228" s="1" t="s">
        <v>134</v>
      </c>
    </row>
    <row r="229" spans="1:83" s="1" customFormat="1" x14ac:dyDescent="0.25">
      <c r="C229" s="1">
        <v>3</v>
      </c>
      <c r="D229" s="1">
        <v>2006</v>
      </c>
      <c r="E229" s="42" t="str">
        <f t="shared" ref="E229:E258" si="351">E228</f>
        <v>SingleFam</v>
      </c>
      <c r="F229" s="1">
        <v>0</v>
      </c>
      <c r="G229" s="1">
        <v>0</v>
      </c>
      <c r="H229" s="1">
        <v>0.1</v>
      </c>
      <c r="I229" s="1">
        <v>375</v>
      </c>
      <c r="J229" s="1">
        <v>4</v>
      </c>
      <c r="K229" s="1">
        <v>0</v>
      </c>
      <c r="L229" s="1">
        <v>0</v>
      </c>
      <c r="M229" s="36">
        <v>0</v>
      </c>
      <c r="N229" s="36">
        <v>20</v>
      </c>
      <c r="O229" s="1">
        <v>300</v>
      </c>
      <c r="P229" s="1">
        <v>0</v>
      </c>
      <c r="Q229" s="1">
        <v>0.8</v>
      </c>
      <c r="R229" s="1">
        <v>0.8</v>
      </c>
      <c r="S229" s="1">
        <v>0.8</v>
      </c>
      <c r="T229" s="1">
        <v>7.2</v>
      </c>
      <c r="U229" s="26">
        <v>1</v>
      </c>
      <c r="V229" s="26" t="s">
        <v>300</v>
      </c>
      <c r="W229" s="1">
        <v>8</v>
      </c>
      <c r="X229" s="1">
        <v>8</v>
      </c>
      <c r="Y229" s="1">
        <v>22</v>
      </c>
      <c r="Z229" s="1">
        <v>22</v>
      </c>
      <c r="AA229" s="1">
        <v>0.10100000000000001</v>
      </c>
      <c r="AB229" s="1">
        <v>0.4</v>
      </c>
      <c r="AC229" s="1">
        <v>0.35</v>
      </c>
      <c r="AD229" s="1">
        <v>0.55000000000000004</v>
      </c>
      <c r="AE229" s="1">
        <v>0.3</v>
      </c>
      <c r="AF229" s="1">
        <v>30</v>
      </c>
      <c r="AG229" s="1">
        <v>19</v>
      </c>
      <c r="AH229" s="1">
        <v>0</v>
      </c>
      <c r="AI229" s="1">
        <v>0</v>
      </c>
      <c r="AJ229" s="1">
        <v>5016</v>
      </c>
      <c r="AK229" s="42">
        <f t="shared" ref="AK229:AL242" si="352">AK228</f>
        <v>0.7</v>
      </c>
      <c r="AL229" s="42" t="str">
        <f t="shared" si="352"/>
        <v>Standard</v>
      </c>
      <c r="AM229" s="39">
        <v>0.65</v>
      </c>
      <c r="AN229" s="39">
        <v>0.4</v>
      </c>
      <c r="AO229" s="39">
        <v>0.18</v>
      </c>
      <c r="AP229" s="39">
        <v>0.5</v>
      </c>
      <c r="AQ229" s="39">
        <v>0</v>
      </c>
      <c r="AR229" s="39">
        <v>0.1</v>
      </c>
      <c r="AS229" s="39">
        <v>0.1</v>
      </c>
      <c r="AT229" s="1" t="s">
        <v>116</v>
      </c>
      <c r="AU229" s="1" t="s">
        <v>116</v>
      </c>
      <c r="AV229" s="42">
        <f t="shared" ref="AV229:AV242" si="353">AV228</f>
        <v>1</v>
      </c>
      <c r="AW229" s="1" t="s">
        <v>71</v>
      </c>
      <c r="AX229" s="1" t="s">
        <v>138</v>
      </c>
      <c r="AY229" s="1" t="s">
        <v>39</v>
      </c>
      <c r="AZ229" s="1" t="s">
        <v>40</v>
      </c>
      <c r="BA229" s="1" t="s">
        <v>61</v>
      </c>
      <c r="BB229" s="1" t="s">
        <v>81</v>
      </c>
      <c r="BC229" s="1" t="s">
        <v>136</v>
      </c>
      <c r="BD229" s="15" t="s">
        <v>136</v>
      </c>
      <c r="BE229" s="1" t="s">
        <v>144</v>
      </c>
      <c r="BF229" s="15" t="s">
        <v>144</v>
      </c>
      <c r="BG229" s="1" t="s">
        <v>145</v>
      </c>
      <c r="BH229" s="20">
        <v>0</v>
      </c>
      <c r="BI229" s="26">
        <v>3</v>
      </c>
      <c r="BJ229" s="74" t="str">
        <f t="shared" si="348"/>
        <v>not applic.</v>
      </c>
      <c r="BK229" s="74" t="str">
        <f t="shared" ref="BK229:BK242" si="354">BK228</f>
        <v>not compact</v>
      </c>
      <c r="BL229" s="74" t="str">
        <f t="shared" ref="BL229:BL242" si="355">BL228</f>
        <v>not compact</v>
      </c>
      <c r="BM229" s="36" t="str">
        <f t="shared" ref="BM229:BN242" si="356">BM228</f>
        <v>Standard</v>
      </c>
      <c r="BN229" s="36" t="str">
        <f t="shared" si="356"/>
        <v>Standard</v>
      </c>
      <c r="BO229" s="42">
        <f t="shared" ref="BO229:BP229" si="357">BO228</f>
        <v>-1</v>
      </c>
      <c r="BP229" s="42">
        <f t="shared" si="357"/>
        <v>0</v>
      </c>
      <c r="BQ229" s="42">
        <f t="shared" ref="BQ229" si="358">BQ228</f>
        <v>0</v>
      </c>
      <c r="BR229" s="42" t="s">
        <v>291</v>
      </c>
      <c r="BS229" s="42">
        <v>0</v>
      </c>
      <c r="BT229" s="31" t="s">
        <v>0</v>
      </c>
      <c r="BU229" s="1" t="s">
        <v>135</v>
      </c>
    </row>
    <row r="230" spans="1:83" s="1" customFormat="1" x14ac:dyDescent="0.25">
      <c r="C230" s="1">
        <v>4</v>
      </c>
      <c r="D230" s="1">
        <v>2006</v>
      </c>
      <c r="E230" s="42" t="str">
        <f t="shared" si="351"/>
        <v>SingleFam</v>
      </c>
      <c r="F230" s="1">
        <v>0</v>
      </c>
      <c r="G230" s="1">
        <v>0</v>
      </c>
      <c r="H230" s="1">
        <v>0.1</v>
      </c>
      <c r="I230" s="1">
        <v>375</v>
      </c>
      <c r="J230" s="1">
        <v>4</v>
      </c>
      <c r="K230" s="1">
        <v>0</v>
      </c>
      <c r="L230" s="1">
        <v>0</v>
      </c>
      <c r="M230" s="36">
        <v>0</v>
      </c>
      <c r="N230" s="36">
        <v>19</v>
      </c>
      <c r="O230" s="1">
        <v>300</v>
      </c>
      <c r="P230" s="1">
        <v>0</v>
      </c>
      <c r="Q230" s="1">
        <v>0.8</v>
      </c>
      <c r="R230" s="1">
        <v>0.8</v>
      </c>
      <c r="S230" s="1">
        <v>0.8</v>
      </c>
      <c r="T230" s="1">
        <v>7.2</v>
      </c>
      <c r="U230" s="26">
        <v>1</v>
      </c>
      <c r="V230" s="26" t="s">
        <v>300</v>
      </c>
      <c r="W230" s="1">
        <v>8</v>
      </c>
      <c r="X230" s="1">
        <v>8</v>
      </c>
      <c r="Y230" s="1">
        <v>22</v>
      </c>
      <c r="Z230" s="1">
        <v>22</v>
      </c>
      <c r="AA230" s="1">
        <v>0.10100000000000001</v>
      </c>
      <c r="AB230" s="1">
        <v>0.4</v>
      </c>
      <c r="AC230" s="1">
        <v>0.35</v>
      </c>
      <c r="AD230" s="1">
        <v>0.55000000000000004</v>
      </c>
      <c r="AE230" s="1">
        <v>0.3</v>
      </c>
      <c r="AF230" s="1">
        <v>30</v>
      </c>
      <c r="AG230" s="1">
        <v>19</v>
      </c>
      <c r="AH230" s="1">
        <v>0</v>
      </c>
      <c r="AI230" s="1">
        <v>0</v>
      </c>
      <c r="AJ230" s="1">
        <v>5016</v>
      </c>
      <c r="AK230" s="42">
        <f t="shared" si="352"/>
        <v>0.7</v>
      </c>
      <c r="AL230" s="42" t="str">
        <f t="shared" si="352"/>
        <v>Standard</v>
      </c>
      <c r="AM230" s="39">
        <v>0.65</v>
      </c>
      <c r="AN230" s="39">
        <v>0.4</v>
      </c>
      <c r="AO230" s="39">
        <v>0.18</v>
      </c>
      <c r="AP230" s="39">
        <v>0.5</v>
      </c>
      <c r="AQ230" s="39">
        <v>0</v>
      </c>
      <c r="AR230" s="39">
        <v>0.1</v>
      </c>
      <c r="AS230" s="39">
        <v>0.1</v>
      </c>
      <c r="AT230" s="1" t="s">
        <v>116</v>
      </c>
      <c r="AU230" s="1" t="s">
        <v>116</v>
      </c>
      <c r="AV230" s="42">
        <f t="shared" si="353"/>
        <v>1</v>
      </c>
      <c r="AW230" s="1" t="s">
        <v>71</v>
      </c>
      <c r="AX230" s="1" t="s">
        <v>138</v>
      </c>
      <c r="AY230" s="1" t="s">
        <v>39</v>
      </c>
      <c r="AZ230" s="1" t="s">
        <v>40</v>
      </c>
      <c r="BA230" s="1" t="s">
        <v>61</v>
      </c>
      <c r="BB230" s="1" t="s">
        <v>81</v>
      </c>
      <c r="BC230" s="1" t="s">
        <v>136</v>
      </c>
      <c r="BD230" s="15" t="s">
        <v>136</v>
      </c>
      <c r="BE230" s="1" t="s">
        <v>144</v>
      </c>
      <c r="BF230" s="15" t="s">
        <v>144</v>
      </c>
      <c r="BG230" s="1" t="s">
        <v>145</v>
      </c>
      <c r="BH230" s="20">
        <v>0</v>
      </c>
      <c r="BI230" s="26">
        <v>3</v>
      </c>
      <c r="BJ230" s="74" t="str">
        <f t="shared" si="348"/>
        <v>not applic.</v>
      </c>
      <c r="BK230" s="74" t="str">
        <f t="shared" si="354"/>
        <v>not compact</v>
      </c>
      <c r="BL230" s="74" t="str">
        <f t="shared" si="355"/>
        <v>not compact</v>
      </c>
      <c r="BM230" s="36" t="str">
        <f t="shared" si="356"/>
        <v>Standard</v>
      </c>
      <c r="BN230" s="36" t="str">
        <f t="shared" si="356"/>
        <v>Standard</v>
      </c>
      <c r="BO230" s="42">
        <f t="shared" ref="BO230:BP230" si="359">BO229</f>
        <v>-1</v>
      </c>
      <c r="BP230" s="42">
        <f t="shared" si="359"/>
        <v>0</v>
      </c>
      <c r="BQ230" s="42">
        <f t="shared" ref="BQ230" si="360">BQ229</f>
        <v>0</v>
      </c>
      <c r="BR230" s="42" t="s">
        <v>291</v>
      </c>
      <c r="BS230" s="42">
        <v>0</v>
      </c>
      <c r="BT230" s="31" t="s">
        <v>0</v>
      </c>
    </row>
    <row r="231" spans="1:83" s="1" customFormat="1" x14ac:dyDescent="0.25">
      <c r="C231" s="1">
        <v>5</v>
      </c>
      <c r="D231" s="1">
        <v>2006</v>
      </c>
      <c r="E231" s="42" t="str">
        <f t="shared" si="351"/>
        <v>SingleFam</v>
      </c>
      <c r="F231" s="1">
        <v>0</v>
      </c>
      <c r="G231" s="1">
        <v>0</v>
      </c>
      <c r="H231" s="1">
        <v>0.1</v>
      </c>
      <c r="I231" s="1">
        <v>375</v>
      </c>
      <c r="J231" s="1">
        <v>4</v>
      </c>
      <c r="K231" s="1">
        <v>0</v>
      </c>
      <c r="L231" s="1">
        <v>0</v>
      </c>
      <c r="M231" s="36">
        <v>0</v>
      </c>
      <c r="N231" s="36">
        <v>20</v>
      </c>
      <c r="O231" s="1">
        <v>300</v>
      </c>
      <c r="P231" s="1">
        <v>0</v>
      </c>
      <c r="Q231" s="1">
        <v>0.8</v>
      </c>
      <c r="R231" s="1">
        <v>0.8</v>
      </c>
      <c r="S231" s="1">
        <v>0.8</v>
      </c>
      <c r="T231" s="1">
        <v>7.2</v>
      </c>
      <c r="U231" s="26">
        <v>1</v>
      </c>
      <c r="V231" s="26" t="s">
        <v>300</v>
      </c>
      <c r="W231" s="1">
        <v>8</v>
      </c>
      <c r="X231" s="1">
        <v>8</v>
      </c>
      <c r="Y231" s="1">
        <v>22</v>
      </c>
      <c r="Z231" s="1">
        <v>22</v>
      </c>
      <c r="AA231" s="1">
        <v>0.10100000000000001</v>
      </c>
      <c r="AB231" s="1">
        <v>0.4</v>
      </c>
      <c r="AC231" s="1">
        <v>0.35</v>
      </c>
      <c r="AD231" s="1">
        <v>0.55000000000000004</v>
      </c>
      <c r="AE231" s="1">
        <v>0.3</v>
      </c>
      <c r="AF231" s="1">
        <v>30</v>
      </c>
      <c r="AG231" s="1">
        <v>19</v>
      </c>
      <c r="AH231" s="1">
        <v>0</v>
      </c>
      <c r="AI231" s="1">
        <v>0</v>
      </c>
      <c r="AJ231" s="1">
        <v>5016</v>
      </c>
      <c r="AK231" s="42">
        <f t="shared" si="352"/>
        <v>0.7</v>
      </c>
      <c r="AL231" s="42" t="str">
        <f t="shared" si="352"/>
        <v>Standard</v>
      </c>
      <c r="AM231" s="39">
        <v>0.65</v>
      </c>
      <c r="AN231" s="39">
        <v>0.4</v>
      </c>
      <c r="AO231" s="39">
        <v>0.18</v>
      </c>
      <c r="AP231" s="39">
        <v>0.5</v>
      </c>
      <c r="AQ231" s="39">
        <v>0</v>
      </c>
      <c r="AR231" s="39">
        <v>0.1</v>
      </c>
      <c r="AS231" s="39">
        <v>0.1</v>
      </c>
      <c r="AT231" s="1" t="s">
        <v>116</v>
      </c>
      <c r="AU231" s="1" t="s">
        <v>116</v>
      </c>
      <c r="AV231" s="42">
        <f t="shared" si="353"/>
        <v>1</v>
      </c>
      <c r="AW231" s="1" t="s">
        <v>71</v>
      </c>
      <c r="AX231" s="1" t="s">
        <v>138</v>
      </c>
      <c r="AY231" s="1" t="s">
        <v>39</v>
      </c>
      <c r="AZ231" s="1" t="s">
        <v>40</v>
      </c>
      <c r="BA231" s="1" t="s">
        <v>61</v>
      </c>
      <c r="BB231" s="1" t="s">
        <v>81</v>
      </c>
      <c r="BC231" s="1" t="s">
        <v>136</v>
      </c>
      <c r="BD231" s="15" t="s">
        <v>136</v>
      </c>
      <c r="BE231" s="1" t="s">
        <v>144</v>
      </c>
      <c r="BF231" s="15" t="s">
        <v>144</v>
      </c>
      <c r="BG231" s="1" t="s">
        <v>145</v>
      </c>
      <c r="BH231" s="20">
        <v>0</v>
      </c>
      <c r="BI231" s="26">
        <v>3</v>
      </c>
      <c r="BJ231" s="74" t="str">
        <f t="shared" si="348"/>
        <v>not applic.</v>
      </c>
      <c r="BK231" s="74" t="str">
        <f t="shared" si="354"/>
        <v>not compact</v>
      </c>
      <c r="BL231" s="74" t="str">
        <f t="shared" si="355"/>
        <v>not compact</v>
      </c>
      <c r="BM231" s="36" t="str">
        <f t="shared" si="356"/>
        <v>Standard</v>
      </c>
      <c r="BN231" s="36" t="str">
        <f t="shared" si="356"/>
        <v>Standard</v>
      </c>
      <c r="BO231" s="42">
        <f t="shared" ref="BO231:BP231" si="361">BO230</f>
        <v>-1</v>
      </c>
      <c r="BP231" s="42">
        <f t="shared" si="361"/>
        <v>0</v>
      </c>
      <c r="BQ231" s="42">
        <f t="shared" ref="BQ231" si="362">BQ230</f>
        <v>0</v>
      </c>
      <c r="BR231" s="42" t="s">
        <v>291</v>
      </c>
      <c r="BS231" s="42">
        <v>0</v>
      </c>
      <c r="BT231" s="31" t="s">
        <v>0</v>
      </c>
    </row>
    <row r="232" spans="1:83" s="1" customFormat="1" x14ac:dyDescent="0.25">
      <c r="C232" s="1">
        <v>6</v>
      </c>
      <c r="D232" s="1">
        <v>2006</v>
      </c>
      <c r="E232" s="42" t="str">
        <f t="shared" si="351"/>
        <v>SingleFam</v>
      </c>
      <c r="F232" s="1">
        <v>0</v>
      </c>
      <c r="G232" s="1">
        <v>0</v>
      </c>
      <c r="H232" s="1">
        <v>0.1</v>
      </c>
      <c r="I232" s="1">
        <v>375</v>
      </c>
      <c r="J232" s="1">
        <v>4</v>
      </c>
      <c r="K232" s="1">
        <v>0</v>
      </c>
      <c r="L232" s="1">
        <v>0</v>
      </c>
      <c r="M232" s="36">
        <v>0</v>
      </c>
      <c r="N232" s="36">
        <v>20</v>
      </c>
      <c r="O232" s="1">
        <v>300</v>
      </c>
      <c r="P232" s="1">
        <v>0</v>
      </c>
      <c r="Q232" s="1">
        <v>0.8</v>
      </c>
      <c r="R232" s="1">
        <v>0.8</v>
      </c>
      <c r="S232" s="1">
        <v>0.8</v>
      </c>
      <c r="T232" s="1">
        <v>7.2</v>
      </c>
      <c r="U232" s="26">
        <v>1</v>
      </c>
      <c r="V232" s="26" t="s">
        <v>300</v>
      </c>
      <c r="W232" s="1">
        <v>8</v>
      </c>
      <c r="X232" s="1">
        <v>8</v>
      </c>
      <c r="Y232" s="1">
        <v>22</v>
      </c>
      <c r="Z232" s="1">
        <v>22</v>
      </c>
      <c r="AA232" s="1">
        <v>0.10100000000000001</v>
      </c>
      <c r="AB232" s="1">
        <v>0.4</v>
      </c>
      <c r="AC232" s="1">
        <v>0.35</v>
      </c>
      <c r="AD232" s="1">
        <v>0.55000000000000004</v>
      </c>
      <c r="AE232" s="1">
        <v>0.3</v>
      </c>
      <c r="AF232" s="1">
        <v>30</v>
      </c>
      <c r="AG232" s="1">
        <v>19</v>
      </c>
      <c r="AH232" s="1">
        <v>0</v>
      </c>
      <c r="AI232" s="1">
        <v>0</v>
      </c>
      <c r="AJ232" s="1">
        <v>5016</v>
      </c>
      <c r="AK232" s="42">
        <f t="shared" si="352"/>
        <v>0.7</v>
      </c>
      <c r="AL232" s="42" t="str">
        <f t="shared" si="352"/>
        <v>Standard</v>
      </c>
      <c r="AM232" s="39">
        <v>0.65</v>
      </c>
      <c r="AN232" s="39">
        <v>0.4</v>
      </c>
      <c r="AO232" s="39">
        <v>0.18</v>
      </c>
      <c r="AP232" s="39">
        <v>0.5</v>
      </c>
      <c r="AQ232" s="39">
        <v>0</v>
      </c>
      <c r="AR232" s="39">
        <v>0.1</v>
      </c>
      <c r="AS232" s="39">
        <v>0.1</v>
      </c>
      <c r="AT232" s="1" t="s">
        <v>116</v>
      </c>
      <c r="AU232" s="1" t="s">
        <v>116</v>
      </c>
      <c r="AV232" s="42">
        <f t="shared" si="353"/>
        <v>1</v>
      </c>
      <c r="AW232" s="1" t="s">
        <v>71</v>
      </c>
      <c r="AX232" s="1" t="s">
        <v>138</v>
      </c>
      <c r="AY232" s="1" t="s">
        <v>39</v>
      </c>
      <c r="AZ232" s="1" t="s">
        <v>40</v>
      </c>
      <c r="BA232" s="1" t="s">
        <v>61</v>
      </c>
      <c r="BB232" s="1" t="s">
        <v>81</v>
      </c>
      <c r="BC232" s="1" t="s">
        <v>136</v>
      </c>
      <c r="BD232" s="15" t="s">
        <v>136</v>
      </c>
      <c r="BE232" s="1" t="s">
        <v>144</v>
      </c>
      <c r="BF232" s="15" t="s">
        <v>144</v>
      </c>
      <c r="BG232" s="1" t="s">
        <v>145</v>
      </c>
      <c r="BH232" s="20">
        <v>0</v>
      </c>
      <c r="BI232" s="26">
        <v>3</v>
      </c>
      <c r="BJ232" s="74" t="str">
        <f t="shared" si="348"/>
        <v>not applic.</v>
      </c>
      <c r="BK232" s="74" t="str">
        <f t="shared" si="354"/>
        <v>not compact</v>
      </c>
      <c r="BL232" s="74" t="str">
        <f t="shared" si="355"/>
        <v>not compact</v>
      </c>
      <c r="BM232" s="36" t="str">
        <f t="shared" si="356"/>
        <v>Standard</v>
      </c>
      <c r="BN232" s="36" t="str">
        <f t="shared" si="356"/>
        <v>Standard</v>
      </c>
      <c r="BO232" s="42">
        <f t="shared" ref="BO232:BP232" si="363">BO231</f>
        <v>-1</v>
      </c>
      <c r="BP232" s="42">
        <f t="shared" si="363"/>
        <v>0</v>
      </c>
      <c r="BQ232" s="42">
        <f t="shared" ref="BQ232" si="364">BQ231</f>
        <v>0</v>
      </c>
      <c r="BR232" s="42" t="s">
        <v>291</v>
      </c>
      <c r="BS232" s="42">
        <v>0</v>
      </c>
      <c r="BT232" s="31" t="s">
        <v>0</v>
      </c>
    </row>
    <row r="233" spans="1:83" s="1" customFormat="1" x14ac:dyDescent="0.25">
      <c r="C233" s="1">
        <v>7</v>
      </c>
      <c r="D233" s="1">
        <v>2006</v>
      </c>
      <c r="E233" s="42" t="str">
        <f t="shared" si="351"/>
        <v>SingleFam</v>
      </c>
      <c r="F233" s="1">
        <v>0</v>
      </c>
      <c r="G233" s="1">
        <v>0</v>
      </c>
      <c r="H233" s="1">
        <v>0.1</v>
      </c>
      <c r="I233" s="1">
        <v>375</v>
      </c>
      <c r="J233" s="1">
        <v>4</v>
      </c>
      <c r="K233" s="1">
        <v>0</v>
      </c>
      <c r="L233" s="1">
        <v>0</v>
      </c>
      <c r="M233" s="36">
        <v>0</v>
      </c>
      <c r="N233" s="36">
        <v>20</v>
      </c>
      <c r="O233" s="1">
        <v>300</v>
      </c>
      <c r="P233" s="1">
        <v>0</v>
      </c>
      <c r="Q233" s="1">
        <v>0.8</v>
      </c>
      <c r="R233" s="1">
        <v>0.8</v>
      </c>
      <c r="S233" s="1">
        <v>0.8</v>
      </c>
      <c r="T233" s="1">
        <v>7.2</v>
      </c>
      <c r="U233" s="26">
        <v>1</v>
      </c>
      <c r="V233" s="26" t="s">
        <v>300</v>
      </c>
      <c r="W233" s="1">
        <v>8</v>
      </c>
      <c r="X233" s="1">
        <v>8</v>
      </c>
      <c r="Y233" s="1">
        <v>22</v>
      </c>
      <c r="Z233" s="1">
        <v>22</v>
      </c>
      <c r="AA233" s="1">
        <v>0.10100000000000001</v>
      </c>
      <c r="AB233" s="1">
        <v>0.4</v>
      </c>
      <c r="AC233" s="1">
        <v>0.35</v>
      </c>
      <c r="AD233" s="1">
        <v>0.55000000000000004</v>
      </c>
      <c r="AE233" s="1">
        <v>0.3</v>
      </c>
      <c r="AF233" s="1">
        <v>30</v>
      </c>
      <c r="AG233" s="1">
        <v>19</v>
      </c>
      <c r="AH233" s="1">
        <v>0</v>
      </c>
      <c r="AI233" s="1">
        <v>0</v>
      </c>
      <c r="AJ233" s="1">
        <v>5016</v>
      </c>
      <c r="AK233" s="42">
        <f t="shared" si="352"/>
        <v>0.7</v>
      </c>
      <c r="AL233" s="42" t="str">
        <f t="shared" si="352"/>
        <v>Standard</v>
      </c>
      <c r="AM233" s="39">
        <v>0.65</v>
      </c>
      <c r="AN233" s="39">
        <v>0.4</v>
      </c>
      <c r="AO233" s="39">
        <v>0.18</v>
      </c>
      <c r="AP233" s="39">
        <v>0.5</v>
      </c>
      <c r="AQ233" s="39">
        <v>0</v>
      </c>
      <c r="AR233" s="39">
        <v>0.1</v>
      </c>
      <c r="AS233" s="39">
        <v>0.1</v>
      </c>
      <c r="AT233" s="1" t="s">
        <v>116</v>
      </c>
      <c r="AU233" s="1" t="s">
        <v>116</v>
      </c>
      <c r="AV233" s="42">
        <f t="shared" si="353"/>
        <v>1</v>
      </c>
      <c r="AW233" s="1" t="s">
        <v>71</v>
      </c>
      <c r="AX233" s="1" t="s">
        <v>138</v>
      </c>
      <c r="AY233" s="1" t="s">
        <v>39</v>
      </c>
      <c r="AZ233" s="1" t="s">
        <v>40</v>
      </c>
      <c r="BA233" s="1" t="s">
        <v>61</v>
      </c>
      <c r="BB233" s="1" t="s">
        <v>81</v>
      </c>
      <c r="BC233" s="1" t="s">
        <v>136</v>
      </c>
      <c r="BD233" s="15" t="s">
        <v>136</v>
      </c>
      <c r="BE233" s="1" t="s">
        <v>144</v>
      </c>
      <c r="BF233" s="15" t="s">
        <v>144</v>
      </c>
      <c r="BG233" s="1" t="s">
        <v>145</v>
      </c>
      <c r="BH233" s="20">
        <v>0</v>
      </c>
      <c r="BI233" s="26">
        <v>3</v>
      </c>
      <c r="BJ233" s="74" t="str">
        <f t="shared" si="348"/>
        <v>not applic.</v>
      </c>
      <c r="BK233" s="74" t="str">
        <f t="shared" si="354"/>
        <v>not compact</v>
      </c>
      <c r="BL233" s="74" t="str">
        <f t="shared" si="355"/>
        <v>not compact</v>
      </c>
      <c r="BM233" s="36" t="str">
        <f t="shared" si="356"/>
        <v>Standard</v>
      </c>
      <c r="BN233" s="36" t="str">
        <f t="shared" si="356"/>
        <v>Standard</v>
      </c>
      <c r="BO233" s="42">
        <f t="shared" ref="BO233:BP233" si="365">BO232</f>
        <v>-1</v>
      </c>
      <c r="BP233" s="42">
        <f t="shared" si="365"/>
        <v>0</v>
      </c>
      <c r="BQ233" s="42">
        <f t="shared" ref="BQ233" si="366">BQ232</f>
        <v>0</v>
      </c>
      <c r="BR233" s="42" t="s">
        <v>291</v>
      </c>
      <c r="BS233" s="42">
        <v>0</v>
      </c>
      <c r="BT233" s="31" t="s">
        <v>0</v>
      </c>
    </row>
    <row r="234" spans="1:83" s="1" customFormat="1" x14ac:dyDescent="0.25">
      <c r="C234" s="1">
        <v>8</v>
      </c>
      <c r="D234" s="1">
        <v>2006</v>
      </c>
      <c r="E234" s="42" t="str">
        <f t="shared" si="351"/>
        <v>SingleFam</v>
      </c>
      <c r="F234" s="1">
        <v>0</v>
      </c>
      <c r="G234" s="1">
        <v>0</v>
      </c>
      <c r="H234" s="1">
        <v>0.1</v>
      </c>
      <c r="I234" s="1">
        <v>375</v>
      </c>
      <c r="J234" s="1">
        <v>4</v>
      </c>
      <c r="K234" s="1">
        <v>0</v>
      </c>
      <c r="L234" s="1">
        <v>0</v>
      </c>
      <c r="M234" s="36">
        <v>0</v>
      </c>
      <c r="N234" s="36">
        <v>19</v>
      </c>
      <c r="O234" s="1">
        <v>300</v>
      </c>
      <c r="P234" s="1">
        <v>0</v>
      </c>
      <c r="Q234" s="1">
        <v>0.8</v>
      </c>
      <c r="R234" s="1">
        <v>0.8</v>
      </c>
      <c r="S234" s="1">
        <v>0.8</v>
      </c>
      <c r="T234" s="1">
        <v>7.2</v>
      </c>
      <c r="U234" s="26">
        <v>1</v>
      </c>
      <c r="V234" s="26" t="s">
        <v>300</v>
      </c>
      <c r="W234" s="1">
        <v>8</v>
      </c>
      <c r="X234" s="1">
        <v>8</v>
      </c>
      <c r="Y234" s="1">
        <v>22</v>
      </c>
      <c r="Z234" s="1">
        <v>22</v>
      </c>
      <c r="AA234" s="1">
        <v>0.10100000000000001</v>
      </c>
      <c r="AB234" s="1">
        <v>0.4</v>
      </c>
      <c r="AC234" s="1">
        <v>0.35</v>
      </c>
      <c r="AD234" s="1">
        <v>0.55000000000000004</v>
      </c>
      <c r="AE234" s="1">
        <v>0.3</v>
      </c>
      <c r="AF234" s="1">
        <v>30</v>
      </c>
      <c r="AG234" s="1">
        <v>19</v>
      </c>
      <c r="AH234" s="1">
        <v>0</v>
      </c>
      <c r="AI234" s="1">
        <v>0</v>
      </c>
      <c r="AJ234" s="1">
        <v>5016</v>
      </c>
      <c r="AK234" s="42">
        <f t="shared" si="352"/>
        <v>0.7</v>
      </c>
      <c r="AL234" s="42" t="str">
        <f t="shared" si="352"/>
        <v>Standard</v>
      </c>
      <c r="AM234" s="39">
        <v>0.65</v>
      </c>
      <c r="AN234" s="39">
        <v>0.4</v>
      </c>
      <c r="AO234" s="39">
        <v>0.18</v>
      </c>
      <c r="AP234" s="39">
        <v>0.5</v>
      </c>
      <c r="AQ234" s="39">
        <v>0</v>
      </c>
      <c r="AR234" s="39">
        <v>0.1</v>
      </c>
      <c r="AS234" s="39">
        <v>0.1</v>
      </c>
      <c r="AT234" s="1" t="s">
        <v>116</v>
      </c>
      <c r="AU234" s="1" t="s">
        <v>116</v>
      </c>
      <c r="AV234" s="42">
        <f t="shared" si="353"/>
        <v>1</v>
      </c>
      <c r="AW234" s="1" t="s">
        <v>71</v>
      </c>
      <c r="AX234" s="1" t="s">
        <v>138</v>
      </c>
      <c r="AY234" s="1" t="s">
        <v>39</v>
      </c>
      <c r="AZ234" s="1" t="s">
        <v>40</v>
      </c>
      <c r="BA234" s="1" t="s">
        <v>61</v>
      </c>
      <c r="BB234" s="1" t="s">
        <v>81</v>
      </c>
      <c r="BC234" s="1" t="s">
        <v>136</v>
      </c>
      <c r="BD234" s="15" t="s">
        <v>136</v>
      </c>
      <c r="BE234" s="1" t="s">
        <v>144</v>
      </c>
      <c r="BF234" s="15" t="s">
        <v>144</v>
      </c>
      <c r="BG234" s="1" t="s">
        <v>145</v>
      </c>
      <c r="BH234" s="20">
        <v>0</v>
      </c>
      <c r="BI234" s="26">
        <v>3</v>
      </c>
      <c r="BJ234" s="74" t="str">
        <f t="shared" si="348"/>
        <v>not applic.</v>
      </c>
      <c r="BK234" s="74" t="str">
        <f t="shared" si="354"/>
        <v>not compact</v>
      </c>
      <c r="BL234" s="74" t="str">
        <f t="shared" si="355"/>
        <v>not compact</v>
      </c>
      <c r="BM234" s="36" t="str">
        <f t="shared" si="356"/>
        <v>Standard</v>
      </c>
      <c r="BN234" s="36" t="str">
        <f t="shared" si="356"/>
        <v>Standard</v>
      </c>
      <c r="BO234" s="42">
        <f t="shared" ref="BO234:BP234" si="367">BO233</f>
        <v>-1</v>
      </c>
      <c r="BP234" s="42">
        <f t="shared" si="367"/>
        <v>0</v>
      </c>
      <c r="BQ234" s="42">
        <f t="shared" ref="BQ234" si="368">BQ233</f>
        <v>0</v>
      </c>
      <c r="BR234" s="42" t="s">
        <v>291</v>
      </c>
      <c r="BS234" s="42">
        <v>0</v>
      </c>
      <c r="BT234" s="31" t="s">
        <v>0</v>
      </c>
    </row>
    <row r="235" spans="1:83" s="1" customFormat="1" x14ac:dyDescent="0.25">
      <c r="C235" s="1">
        <v>9</v>
      </c>
      <c r="D235" s="1">
        <v>2006</v>
      </c>
      <c r="E235" s="42" t="str">
        <f t="shared" si="351"/>
        <v>SingleFam</v>
      </c>
      <c r="F235" s="1">
        <v>0</v>
      </c>
      <c r="G235" s="1">
        <v>0</v>
      </c>
      <c r="H235" s="1">
        <v>0.1</v>
      </c>
      <c r="I235" s="1">
        <v>375</v>
      </c>
      <c r="J235" s="1">
        <v>4</v>
      </c>
      <c r="K235" s="1">
        <v>0</v>
      </c>
      <c r="L235" s="1">
        <v>0</v>
      </c>
      <c r="M235" s="36">
        <v>0</v>
      </c>
      <c r="N235" s="36">
        <v>19</v>
      </c>
      <c r="O235" s="1">
        <v>300</v>
      </c>
      <c r="P235" s="1">
        <v>0</v>
      </c>
      <c r="Q235" s="1">
        <v>0.8</v>
      </c>
      <c r="R235" s="1">
        <v>0.8</v>
      </c>
      <c r="S235" s="1">
        <v>0.8</v>
      </c>
      <c r="T235" s="1">
        <v>7.2</v>
      </c>
      <c r="U235" s="26">
        <v>1</v>
      </c>
      <c r="V235" s="26" t="s">
        <v>300</v>
      </c>
      <c r="W235" s="1">
        <v>8</v>
      </c>
      <c r="X235" s="1">
        <v>8</v>
      </c>
      <c r="Y235" s="1">
        <v>22</v>
      </c>
      <c r="Z235" s="1">
        <v>22</v>
      </c>
      <c r="AA235" s="1">
        <v>0.10100000000000001</v>
      </c>
      <c r="AB235" s="1">
        <v>0.4</v>
      </c>
      <c r="AC235" s="1">
        <v>0.35</v>
      </c>
      <c r="AD235" s="1">
        <v>0.55000000000000004</v>
      </c>
      <c r="AE235" s="1">
        <v>0.3</v>
      </c>
      <c r="AF235" s="1">
        <v>30</v>
      </c>
      <c r="AG235" s="1">
        <v>19</v>
      </c>
      <c r="AH235" s="1">
        <v>0</v>
      </c>
      <c r="AI235" s="1">
        <v>0</v>
      </c>
      <c r="AJ235" s="1">
        <v>5016</v>
      </c>
      <c r="AK235" s="42">
        <f t="shared" si="352"/>
        <v>0.7</v>
      </c>
      <c r="AL235" s="42" t="str">
        <f t="shared" si="352"/>
        <v>Standard</v>
      </c>
      <c r="AM235" s="39">
        <v>0.65</v>
      </c>
      <c r="AN235" s="39">
        <v>0.4</v>
      </c>
      <c r="AO235" s="39">
        <v>0.18</v>
      </c>
      <c r="AP235" s="39">
        <v>0.5</v>
      </c>
      <c r="AQ235" s="39">
        <v>0</v>
      </c>
      <c r="AR235" s="39">
        <v>0.1</v>
      </c>
      <c r="AS235" s="39">
        <v>0.1</v>
      </c>
      <c r="AT235" s="1" t="s">
        <v>116</v>
      </c>
      <c r="AU235" s="1" t="s">
        <v>116</v>
      </c>
      <c r="AV235" s="42">
        <f t="shared" si="353"/>
        <v>1</v>
      </c>
      <c r="AW235" s="1" t="s">
        <v>71</v>
      </c>
      <c r="AX235" s="1" t="s">
        <v>138</v>
      </c>
      <c r="AY235" s="1" t="s">
        <v>39</v>
      </c>
      <c r="AZ235" s="1" t="s">
        <v>40</v>
      </c>
      <c r="BA235" s="1" t="s">
        <v>61</v>
      </c>
      <c r="BB235" s="1" t="s">
        <v>81</v>
      </c>
      <c r="BC235" s="1" t="s">
        <v>136</v>
      </c>
      <c r="BD235" s="15" t="s">
        <v>136</v>
      </c>
      <c r="BE235" s="1" t="s">
        <v>144</v>
      </c>
      <c r="BF235" s="15" t="s">
        <v>144</v>
      </c>
      <c r="BG235" s="1" t="s">
        <v>145</v>
      </c>
      <c r="BH235" s="20">
        <v>0</v>
      </c>
      <c r="BI235" s="26">
        <v>3</v>
      </c>
      <c r="BJ235" s="74" t="str">
        <f t="shared" si="348"/>
        <v>not applic.</v>
      </c>
      <c r="BK235" s="74" t="str">
        <f t="shared" si="354"/>
        <v>not compact</v>
      </c>
      <c r="BL235" s="74" t="str">
        <f t="shared" si="355"/>
        <v>not compact</v>
      </c>
      <c r="BM235" s="36" t="str">
        <f t="shared" si="356"/>
        <v>Standard</v>
      </c>
      <c r="BN235" s="36" t="str">
        <f t="shared" si="356"/>
        <v>Standard</v>
      </c>
      <c r="BO235" s="42">
        <f t="shared" ref="BO235:BP235" si="369">BO234</f>
        <v>-1</v>
      </c>
      <c r="BP235" s="42">
        <f t="shared" si="369"/>
        <v>0</v>
      </c>
      <c r="BQ235" s="42">
        <f t="shared" ref="BQ235" si="370">BQ234</f>
        <v>0</v>
      </c>
      <c r="BR235" s="42" t="s">
        <v>291</v>
      </c>
      <c r="BS235" s="42">
        <v>0</v>
      </c>
      <c r="BT235" s="31" t="s">
        <v>0</v>
      </c>
    </row>
    <row r="236" spans="1:83" s="1" customFormat="1" x14ac:dyDescent="0.25">
      <c r="C236" s="1">
        <v>10</v>
      </c>
      <c r="D236" s="1">
        <v>2006</v>
      </c>
      <c r="E236" s="42" t="str">
        <f t="shared" si="351"/>
        <v>SingleFam</v>
      </c>
      <c r="F236" s="1">
        <v>0</v>
      </c>
      <c r="G236" s="1">
        <v>0</v>
      </c>
      <c r="H236" s="1">
        <v>0.1</v>
      </c>
      <c r="I236" s="1">
        <v>375</v>
      </c>
      <c r="J236" s="1">
        <v>4</v>
      </c>
      <c r="K236" s="1">
        <v>0</v>
      </c>
      <c r="L236" s="1">
        <v>0</v>
      </c>
      <c r="M236" s="36">
        <v>0</v>
      </c>
      <c r="N236" s="36">
        <v>19</v>
      </c>
      <c r="O236" s="1">
        <v>300</v>
      </c>
      <c r="P236" s="1">
        <v>0</v>
      </c>
      <c r="Q236" s="1">
        <v>0.8</v>
      </c>
      <c r="R236" s="1">
        <v>0.8</v>
      </c>
      <c r="S236" s="1">
        <v>0.8</v>
      </c>
      <c r="T236" s="1">
        <v>7.2</v>
      </c>
      <c r="U236" s="26">
        <v>1</v>
      </c>
      <c r="V236" s="26" t="s">
        <v>300</v>
      </c>
      <c r="W236" s="1">
        <v>8</v>
      </c>
      <c r="X236" s="1">
        <v>8</v>
      </c>
      <c r="Y236" s="1">
        <v>22</v>
      </c>
      <c r="Z236" s="1">
        <v>22</v>
      </c>
      <c r="AA236" s="1">
        <v>0.10100000000000001</v>
      </c>
      <c r="AB236" s="1">
        <v>0.4</v>
      </c>
      <c r="AC236" s="1">
        <v>0.35</v>
      </c>
      <c r="AD236" s="1">
        <v>0.55000000000000004</v>
      </c>
      <c r="AE236" s="1">
        <v>0.3</v>
      </c>
      <c r="AF236" s="1">
        <v>30</v>
      </c>
      <c r="AG236" s="1">
        <v>19</v>
      </c>
      <c r="AH236" s="1">
        <v>0</v>
      </c>
      <c r="AI236" s="1">
        <v>0</v>
      </c>
      <c r="AJ236" s="1">
        <v>5016</v>
      </c>
      <c r="AK236" s="42">
        <f t="shared" si="352"/>
        <v>0.7</v>
      </c>
      <c r="AL236" s="42" t="str">
        <f t="shared" si="352"/>
        <v>Standard</v>
      </c>
      <c r="AM236" s="39">
        <v>0.65</v>
      </c>
      <c r="AN236" s="39">
        <v>0.4</v>
      </c>
      <c r="AO236" s="39">
        <v>0.18</v>
      </c>
      <c r="AP236" s="39">
        <v>0.5</v>
      </c>
      <c r="AQ236" s="39">
        <v>0</v>
      </c>
      <c r="AR236" s="39">
        <v>0.1</v>
      </c>
      <c r="AS236" s="39">
        <v>0.1</v>
      </c>
      <c r="AT236" s="1" t="s">
        <v>116</v>
      </c>
      <c r="AU236" s="1" t="s">
        <v>116</v>
      </c>
      <c r="AV236" s="42">
        <f t="shared" si="353"/>
        <v>1</v>
      </c>
      <c r="AW236" s="1" t="s">
        <v>71</v>
      </c>
      <c r="AX236" s="1" t="s">
        <v>138</v>
      </c>
      <c r="AY236" s="1" t="s">
        <v>39</v>
      </c>
      <c r="AZ236" s="1" t="s">
        <v>40</v>
      </c>
      <c r="BA236" s="1" t="s">
        <v>61</v>
      </c>
      <c r="BB236" s="1" t="s">
        <v>81</v>
      </c>
      <c r="BC236" s="1" t="s">
        <v>136</v>
      </c>
      <c r="BD236" s="15" t="s">
        <v>136</v>
      </c>
      <c r="BE236" s="1" t="s">
        <v>144</v>
      </c>
      <c r="BF236" s="15" t="s">
        <v>144</v>
      </c>
      <c r="BG236" s="1" t="s">
        <v>145</v>
      </c>
      <c r="BH236" s="20">
        <v>0</v>
      </c>
      <c r="BI236" s="26">
        <v>3</v>
      </c>
      <c r="BJ236" s="74" t="str">
        <f t="shared" si="348"/>
        <v>not applic.</v>
      </c>
      <c r="BK236" s="74" t="str">
        <f t="shared" si="354"/>
        <v>not compact</v>
      </c>
      <c r="BL236" s="74" t="str">
        <f t="shared" si="355"/>
        <v>not compact</v>
      </c>
      <c r="BM236" s="36" t="str">
        <f t="shared" si="356"/>
        <v>Standard</v>
      </c>
      <c r="BN236" s="36" t="str">
        <f t="shared" si="356"/>
        <v>Standard</v>
      </c>
      <c r="BO236" s="42">
        <f t="shared" ref="BO236:BP236" si="371">BO235</f>
        <v>-1</v>
      </c>
      <c r="BP236" s="42">
        <f t="shared" si="371"/>
        <v>0</v>
      </c>
      <c r="BQ236" s="42">
        <f t="shared" ref="BQ236" si="372">BQ235</f>
        <v>0</v>
      </c>
      <c r="BR236" s="42" t="s">
        <v>291</v>
      </c>
      <c r="BS236" s="42">
        <v>0</v>
      </c>
      <c r="BT236" s="31" t="s">
        <v>0</v>
      </c>
    </row>
    <row r="237" spans="1:83" s="1" customFormat="1" x14ac:dyDescent="0.25">
      <c r="C237" s="1">
        <v>11</v>
      </c>
      <c r="D237" s="1">
        <v>2006</v>
      </c>
      <c r="E237" s="42" t="str">
        <f t="shared" si="351"/>
        <v>SingleFam</v>
      </c>
      <c r="F237" s="1">
        <v>0</v>
      </c>
      <c r="G237" s="1">
        <v>0</v>
      </c>
      <c r="H237" s="1">
        <v>0.1</v>
      </c>
      <c r="I237" s="1">
        <v>375</v>
      </c>
      <c r="J237" s="1">
        <v>4</v>
      </c>
      <c r="K237" s="1">
        <v>0</v>
      </c>
      <c r="L237" s="1">
        <v>0</v>
      </c>
      <c r="M237" s="36">
        <v>0</v>
      </c>
      <c r="N237" s="36">
        <v>19</v>
      </c>
      <c r="O237" s="1">
        <v>300</v>
      </c>
      <c r="P237" s="1">
        <v>0</v>
      </c>
      <c r="Q237" s="1">
        <v>0.8</v>
      </c>
      <c r="R237" s="1">
        <v>0.8</v>
      </c>
      <c r="S237" s="1">
        <v>0.8</v>
      </c>
      <c r="T237" s="1">
        <v>7.2</v>
      </c>
      <c r="U237" s="26">
        <v>1</v>
      </c>
      <c r="V237" s="26" t="s">
        <v>300</v>
      </c>
      <c r="W237" s="1">
        <v>8</v>
      </c>
      <c r="X237" s="1">
        <v>8</v>
      </c>
      <c r="Y237" s="1">
        <v>22</v>
      </c>
      <c r="Z237" s="1">
        <v>22</v>
      </c>
      <c r="AA237" s="1">
        <v>0.10100000000000001</v>
      </c>
      <c r="AB237" s="1">
        <v>0.4</v>
      </c>
      <c r="AC237" s="1">
        <v>0.35</v>
      </c>
      <c r="AD237" s="1">
        <v>0.55000000000000004</v>
      </c>
      <c r="AE237" s="1">
        <v>0.3</v>
      </c>
      <c r="AF237" s="1">
        <v>30</v>
      </c>
      <c r="AG237" s="1">
        <v>19</v>
      </c>
      <c r="AH237" s="1">
        <v>0</v>
      </c>
      <c r="AI237" s="1">
        <v>0</v>
      </c>
      <c r="AJ237" s="1">
        <v>5016</v>
      </c>
      <c r="AK237" s="42">
        <f t="shared" si="352"/>
        <v>0.7</v>
      </c>
      <c r="AL237" s="42" t="str">
        <f t="shared" si="352"/>
        <v>Standard</v>
      </c>
      <c r="AM237" s="39">
        <v>0.65</v>
      </c>
      <c r="AN237" s="39">
        <v>0.4</v>
      </c>
      <c r="AO237" s="39">
        <v>0.18</v>
      </c>
      <c r="AP237" s="39">
        <v>0.5</v>
      </c>
      <c r="AQ237" s="39">
        <v>0</v>
      </c>
      <c r="AR237" s="39">
        <v>0.1</v>
      </c>
      <c r="AS237" s="39">
        <v>0.1</v>
      </c>
      <c r="AT237" s="1" t="s">
        <v>116</v>
      </c>
      <c r="AU237" s="1" t="s">
        <v>116</v>
      </c>
      <c r="AV237" s="42">
        <f t="shared" si="353"/>
        <v>1</v>
      </c>
      <c r="AW237" s="1" t="s">
        <v>71</v>
      </c>
      <c r="AX237" s="1" t="s">
        <v>138</v>
      </c>
      <c r="AY237" s="1" t="s">
        <v>39</v>
      </c>
      <c r="AZ237" s="1" t="s">
        <v>40</v>
      </c>
      <c r="BA237" s="1" t="s">
        <v>61</v>
      </c>
      <c r="BB237" s="1" t="s">
        <v>81</v>
      </c>
      <c r="BC237" s="1" t="s">
        <v>136</v>
      </c>
      <c r="BD237" s="15" t="s">
        <v>136</v>
      </c>
      <c r="BE237" s="1" t="s">
        <v>144</v>
      </c>
      <c r="BF237" s="15" t="s">
        <v>144</v>
      </c>
      <c r="BG237" s="1" t="s">
        <v>145</v>
      </c>
      <c r="BH237" s="20">
        <v>0</v>
      </c>
      <c r="BI237" s="26">
        <v>3</v>
      </c>
      <c r="BJ237" s="74" t="str">
        <f t="shared" si="348"/>
        <v>not applic.</v>
      </c>
      <c r="BK237" s="74" t="str">
        <f t="shared" si="354"/>
        <v>not compact</v>
      </c>
      <c r="BL237" s="74" t="str">
        <f t="shared" si="355"/>
        <v>not compact</v>
      </c>
      <c r="BM237" s="36" t="str">
        <f t="shared" si="356"/>
        <v>Standard</v>
      </c>
      <c r="BN237" s="36" t="str">
        <f t="shared" si="356"/>
        <v>Standard</v>
      </c>
      <c r="BO237" s="42">
        <f t="shared" ref="BO237:BP237" si="373">BO236</f>
        <v>-1</v>
      </c>
      <c r="BP237" s="42">
        <f t="shared" si="373"/>
        <v>0</v>
      </c>
      <c r="BQ237" s="42">
        <f t="shared" ref="BQ237" si="374">BQ236</f>
        <v>0</v>
      </c>
      <c r="BR237" s="42" t="s">
        <v>291</v>
      </c>
      <c r="BS237" s="42">
        <v>0</v>
      </c>
      <c r="BT237" s="31" t="s">
        <v>0</v>
      </c>
    </row>
    <row r="238" spans="1:83" s="1" customFormat="1" x14ac:dyDescent="0.25">
      <c r="C238" s="1">
        <v>12</v>
      </c>
      <c r="D238" s="1">
        <v>2006</v>
      </c>
      <c r="E238" s="42" t="str">
        <f t="shared" si="351"/>
        <v>SingleFam</v>
      </c>
      <c r="F238" s="1">
        <v>0</v>
      </c>
      <c r="G238" s="1">
        <v>0</v>
      </c>
      <c r="H238" s="1">
        <v>0.1</v>
      </c>
      <c r="I238" s="1">
        <v>375</v>
      </c>
      <c r="J238" s="1">
        <v>4</v>
      </c>
      <c r="K238" s="1">
        <v>0</v>
      </c>
      <c r="L238" s="1">
        <v>0</v>
      </c>
      <c r="M238" s="36">
        <v>0</v>
      </c>
      <c r="N238" s="36">
        <v>19</v>
      </c>
      <c r="O238" s="1">
        <v>300</v>
      </c>
      <c r="P238" s="1">
        <v>0</v>
      </c>
      <c r="Q238" s="1">
        <v>0.8</v>
      </c>
      <c r="R238" s="1">
        <v>0.8</v>
      </c>
      <c r="S238" s="1">
        <v>0.8</v>
      </c>
      <c r="T238" s="1">
        <v>7.2</v>
      </c>
      <c r="U238" s="26">
        <v>1</v>
      </c>
      <c r="V238" s="26" t="s">
        <v>300</v>
      </c>
      <c r="W238" s="1">
        <v>8</v>
      </c>
      <c r="X238" s="1">
        <v>8</v>
      </c>
      <c r="Y238" s="1">
        <v>22</v>
      </c>
      <c r="Z238" s="1">
        <v>22</v>
      </c>
      <c r="AA238" s="1">
        <v>0.10100000000000001</v>
      </c>
      <c r="AB238" s="1">
        <v>0.4</v>
      </c>
      <c r="AC238" s="1">
        <v>0.35</v>
      </c>
      <c r="AD238" s="1">
        <v>0.55000000000000004</v>
      </c>
      <c r="AE238" s="1">
        <v>0.3</v>
      </c>
      <c r="AF238" s="1">
        <v>30</v>
      </c>
      <c r="AG238" s="1">
        <v>19</v>
      </c>
      <c r="AH238" s="1">
        <v>0</v>
      </c>
      <c r="AI238" s="1">
        <v>0</v>
      </c>
      <c r="AJ238" s="1">
        <v>5016</v>
      </c>
      <c r="AK238" s="42">
        <f t="shared" si="352"/>
        <v>0.7</v>
      </c>
      <c r="AL238" s="42" t="str">
        <f t="shared" si="352"/>
        <v>Standard</v>
      </c>
      <c r="AM238" s="39">
        <v>0.65</v>
      </c>
      <c r="AN238" s="39">
        <v>0.4</v>
      </c>
      <c r="AO238" s="39">
        <v>0.18</v>
      </c>
      <c r="AP238" s="39">
        <v>0.5</v>
      </c>
      <c r="AQ238" s="39">
        <v>0</v>
      </c>
      <c r="AR238" s="39">
        <v>0.1</v>
      </c>
      <c r="AS238" s="39">
        <v>0.1</v>
      </c>
      <c r="AT238" s="1" t="s">
        <v>116</v>
      </c>
      <c r="AU238" s="1" t="s">
        <v>116</v>
      </c>
      <c r="AV238" s="42">
        <f t="shared" si="353"/>
        <v>1</v>
      </c>
      <c r="AW238" s="1" t="s">
        <v>71</v>
      </c>
      <c r="AX238" s="1" t="s">
        <v>138</v>
      </c>
      <c r="AY238" s="1" t="s">
        <v>39</v>
      </c>
      <c r="AZ238" s="1" t="s">
        <v>40</v>
      </c>
      <c r="BA238" s="1" t="s">
        <v>61</v>
      </c>
      <c r="BB238" s="1" t="s">
        <v>81</v>
      </c>
      <c r="BC238" s="1" t="s">
        <v>136</v>
      </c>
      <c r="BD238" s="15" t="s">
        <v>136</v>
      </c>
      <c r="BE238" s="1" t="s">
        <v>144</v>
      </c>
      <c r="BF238" s="15" t="s">
        <v>144</v>
      </c>
      <c r="BG238" s="1" t="s">
        <v>145</v>
      </c>
      <c r="BH238" s="20">
        <v>0</v>
      </c>
      <c r="BI238" s="26">
        <v>3</v>
      </c>
      <c r="BJ238" s="74" t="str">
        <f t="shared" si="348"/>
        <v>not applic.</v>
      </c>
      <c r="BK238" s="74" t="str">
        <f t="shared" si="354"/>
        <v>not compact</v>
      </c>
      <c r="BL238" s="74" t="str">
        <f t="shared" si="355"/>
        <v>not compact</v>
      </c>
      <c r="BM238" s="36" t="str">
        <f t="shared" si="356"/>
        <v>Standard</v>
      </c>
      <c r="BN238" s="36" t="str">
        <f t="shared" si="356"/>
        <v>Standard</v>
      </c>
      <c r="BO238" s="42">
        <f t="shared" ref="BO238:BP238" si="375">BO237</f>
        <v>-1</v>
      </c>
      <c r="BP238" s="42">
        <f t="shared" si="375"/>
        <v>0</v>
      </c>
      <c r="BQ238" s="42">
        <f t="shared" ref="BQ238" si="376">BQ237</f>
        <v>0</v>
      </c>
      <c r="BR238" s="42" t="s">
        <v>291</v>
      </c>
      <c r="BS238" s="42">
        <v>0</v>
      </c>
      <c r="BT238" s="31" t="s">
        <v>0</v>
      </c>
    </row>
    <row r="239" spans="1:83" s="1" customFormat="1" x14ac:dyDescent="0.25">
      <c r="C239" s="1">
        <v>13</v>
      </c>
      <c r="D239" s="1">
        <v>2006</v>
      </c>
      <c r="E239" s="42" t="str">
        <f t="shared" si="351"/>
        <v>SingleFam</v>
      </c>
      <c r="F239" s="1">
        <v>0</v>
      </c>
      <c r="G239" s="1">
        <v>0</v>
      </c>
      <c r="H239" s="1">
        <v>0.1</v>
      </c>
      <c r="I239" s="1">
        <v>375</v>
      </c>
      <c r="J239" s="1">
        <v>4</v>
      </c>
      <c r="K239" s="1">
        <v>0</v>
      </c>
      <c r="L239" s="1">
        <v>0</v>
      </c>
      <c r="M239" s="36">
        <v>0</v>
      </c>
      <c r="N239" s="36">
        <v>19</v>
      </c>
      <c r="O239" s="1">
        <v>300</v>
      </c>
      <c r="P239" s="1">
        <v>0</v>
      </c>
      <c r="Q239" s="1">
        <v>0.8</v>
      </c>
      <c r="R239" s="1">
        <v>0.8</v>
      </c>
      <c r="S239" s="1">
        <v>0.8</v>
      </c>
      <c r="T239" s="1">
        <v>7.2</v>
      </c>
      <c r="U239" s="26">
        <v>1</v>
      </c>
      <c r="V239" s="26" t="s">
        <v>300</v>
      </c>
      <c r="W239" s="1">
        <v>8</v>
      </c>
      <c r="X239" s="1">
        <v>8</v>
      </c>
      <c r="Y239" s="1">
        <v>22</v>
      </c>
      <c r="Z239" s="1">
        <v>22</v>
      </c>
      <c r="AA239" s="1">
        <v>0.10100000000000001</v>
      </c>
      <c r="AB239" s="1">
        <v>0.4</v>
      </c>
      <c r="AC239" s="1">
        <v>0.35</v>
      </c>
      <c r="AD239" s="1">
        <v>0.55000000000000004</v>
      </c>
      <c r="AE239" s="1">
        <v>0.3</v>
      </c>
      <c r="AF239" s="1">
        <v>30</v>
      </c>
      <c r="AG239" s="1">
        <v>19</v>
      </c>
      <c r="AH239" s="1">
        <v>0</v>
      </c>
      <c r="AI239" s="1">
        <v>0</v>
      </c>
      <c r="AJ239" s="1">
        <v>5016</v>
      </c>
      <c r="AK239" s="42">
        <f t="shared" si="352"/>
        <v>0.7</v>
      </c>
      <c r="AL239" s="42" t="str">
        <f t="shared" si="352"/>
        <v>Standard</v>
      </c>
      <c r="AM239" s="39">
        <v>0.65</v>
      </c>
      <c r="AN239" s="39">
        <v>0.4</v>
      </c>
      <c r="AO239" s="39">
        <v>0.18</v>
      </c>
      <c r="AP239" s="39">
        <v>0.5</v>
      </c>
      <c r="AQ239" s="39">
        <v>0</v>
      </c>
      <c r="AR239" s="39">
        <v>0.1</v>
      </c>
      <c r="AS239" s="39">
        <v>0.1</v>
      </c>
      <c r="AT239" s="1" t="s">
        <v>116</v>
      </c>
      <c r="AU239" s="1" t="s">
        <v>116</v>
      </c>
      <c r="AV239" s="42">
        <f t="shared" si="353"/>
        <v>1</v>
      </c>
      <c r="AW239" s="1" t="s">
        <v>71</v>
      </c>
      <c r="AX239" s="1" t="s">
        <v>138</v>
      </c>
      <c r="AY239" s="1" t="s">
        <v>39</v>
      </c>
      <c r="AZ239" s="1" t="s">
        <v>40</v>
      </c>
      <c r="BA239" s="1" t="s">
        <v>61</v>
      </c>
      <c r="BB239" s="1" t="s">
        <v>81</v>
      </c>
      <c r="BC239" s="1" t="s">
        <v>136</v>
      </c>
      <c r="BD239" s="15" t="s">
        <v>136</v>
      </c>
      <c r="BE239" s="1" t="s">
        <v>144</v>
      </c>
      <c r="BF239" s="15" t="s">
        <v>144</v>
      </c>
      <c r="BG239" s="1" t="s">
        <v>145</v>
      </c>
      <c r="BH239" s="20">
        <v>0</v>
      </c>
      <c r="BI239" s="26">
        <v>3</v>
      </c>
      <c r="BJ239" s="74" t="str">
        <f t="shared" si="348"/>
        <v>not applic.</v>
      </c>
      <c r="BK239" s="74" t="str">
        <f t="shared" si="354"/>
        <v>not compact</v>
      </c>
      <c r="BL239" s="74" t="str">
        <f t="shared" si="355"/>
        <v>not compact</v>
      </c>
      <c r="BM239" s="36" t="str">
        <f t="shared" si="356"/>
        <v>Standard</v>
      </c>
      <c r="BN239" s="36" t="str">
        <f t="shared" si="356"/>
        <v>Standard</v>
      </c>
      <c r="BO239" s="42">
        <f t="shared" ref="BO239:BP239" si="377">BO238</f>
        <v>-1</v>
      </c>
      <c r="BP239" s="42">
        <f t="shared" si="377"/>
        <v>0</v>
      </c>
      <c r="BQ239" s="42">
        <f t="shared" ref="BQ239" si="378">BQ238</f>
        <v>0</v>
      </c>
      <c r="BR239" s="42" t="s">
        <v>291</v>
      </c>
      <c r="BS239" s="42">
        <v>0</v>
      </c>
      <c r="BT239" s="31" t="s">
        <v>0</v>
      </c>
    </row>
    <row r="240" spans="1:83" s="1" customFormat="1" x14ac:dyDescent="0.25">
      <c r="C240" s="1">
        <v>14</v>
      </c>
      <c r="D240" s="1">
        <v>2006</v>
      </c>
      <c r="E240" s="42" t="str">
        <f t="shared" si="351"/>
        <v>SingleFam</v>
      </c>
      <c r="F240" s="1">
        <v>0</v>
      </c>
      <c r="G240" s="1">
        <v>0</v>
      </c>
      <c r="H240" s="1">
        <v>0.1</v>
      </c>
      <c r="I240" s="1">
        <v>375</v>
      </c>
      <c r="J240" s="1">
        <v>4</v>
      </c>
      <c r="K240" s="1">
        <v>0</v>
      </c>
      <c r="L240" s="1">
        <v>0</v>
      </c>
      <c r="M240" s="36">
        <v>0</v>
      </c>
      <c r="N240" s="36">
        <v>19</v>
      </c>
      <c r="O240" s="1">
        <v>300</v>
      </c>
      <c r="P240" s="1">
        <v>0</v>
      </c>
      <c r="Q240" s="1">
        <v>0.8</v>
      </c>
      <c r="R240" s="1">
        <v>0.8</v>
      </c>
      <c r="S240" s="1">
        <v>0.8</v>
      </c>
      <c r="T240" s="1">
        <v>7.2</v>
      </c>
      <c r="U240" s="26">
        <v>1</v>
      </c>
      <c r="V240" s="26" t="s">
        <v>300</v>
      </c>
      <c r="W240" s="1">
        <v>8</v>
      </c>
      <c r="X240" s="1">
        <v>8</v>
      </c>
      <c r="Y240" s="1">
        <v>22</v>
      </c>
      <c r="Z240" s="1">
        <v>22</v>
      </c>
      <c r="AA240" s="1">
        <v>0.10100000000000001</v>
      </c>
      <c r="AB240" s="1">
        <v>0.4</v>
      </c>
      <c r="AC240" s="1">
        <v>0.35</v>
      </c>
      <c r="AD240" s="1">
        <v>0.55000000000000004</v>
      </c>
      <c r="AE240" s="1">
        <v>0.3</v>
      </c>
      <c r="AF240" s="1">
        <v>30</v>
      </c>
      <c r="AG240" s="1">
        <v>19</v>
      </c>
      <c r="AH240" s="1">
        <v>0</v>
      </c>
      <c r="AI240" s="1">
        <v>0</v>
      </c>
      <c r="AJ240" s="1">
        <v>5016</v>
      </c>
      <c r="AK240" s="42">
        <f t="shared" si="352"/>
        <v>0.7</v>
      </c>
      <c r="AL240" s="42" t="str">
        <f t="shared" si="352"/>
        <v>Standard</v>
      </c>
      <c r="AM240" s="39">
        <v>0.65</v>
      </c>
      <c r="AN240" s="39">
        <v>0.4</v>
      </c>
      <c r="AO240" s="39">
        <v>0.18</v>
      </c>
      <c r="AP240" s="39">
        <v>0.5</v>
      </c>
      <c r="AQ240" s="39">
        <v>0</v>
      </c>
      <c r="AR240" s="39">
        <v>0.1</v>
      </c>
      <c r="AS240" s="39">
        <v>0.1</v>
      </c>
      <c r="AT240" s="1" t="s">
        <v>116</v>
      </c>
      <c r="AU240" s="1" t="s">
        <v>116</v>
      </c>
      <c r="AV240" s="42">
        <f t="shared" si="353"/>
        <v>1</v>
      </c>
      <c r="AW240" s="1" t="s">
        <v>71</v>
      </c>
      <c r="AX240" s="1" t="s">
        <v>138</v>
      </c>
      <c r="AY240" s="1" t="s">
        <v>39</v>
      </c>
      <c r="AZ240" s="1" t="s">
        <v>40</v>
      </c>
      <c r="BA240" s="1" t="s">
        <v>61</v>
      </c>
      <c r="BB240" s="1" t="s">
        <v>81</v>
      </c>
      <c r="BC240" s="1" t="s">
        <v>136</v>
      </c>
      <c r="BD240" s="15" t="s">
        <v>136</v>
      </c>
      <c r="BE240" s="1" t="s">
        <v>144</v>
      </c>
      <c r="BF240" s="15" t="s">
        <v>144</v>
      </c>
      <c r="BG240" s="1" t="s">
        <v>145</v>
      </c>
      <c r="BH240" s="20">
        <v>0</v>
      </c>
      <c r="BI240" s="26">
        <v>3</v>
      </c>
      <c r="BJ240" s="74" t="str">
        <f t="shared" si="348"/>
        <v>not applic.</v>
      </c>
      <c r="BK240" s="74" t="str">
        <f t="shared" si="354"/>
        <v>not compact</v>
      </c>
      <c r="BL240" s="74" t="str">
        <f t="shared" si="355"/>
        <v>not compact</v>
      </c>
      <c r="BM240" s="36" t="str">
        <f t="shared" si="356"/>
        <v>Standard</v>
      </c>
      <c r="BN240" s="36" t="str">
        <f t="shared" si="356"/>
        <v>Standard</v>
      </c>
      <c r="BO240" s="42">
        <f t="shared" ref="BO240:BP240" si="379">BO239</f>
        <v>-1</v>
      </c>
      <c r="BP240" s="42">
        <f t="shared" si="379"/>
        <v>0</v>
      </c>
      <c r="BQ240" s="42">
        <f t="shared" ref="BQ240" si="380">BQ239</f>
        <v>0</v>
      </c>
      <c r="BR240" s="42" t="s">
        <v>291</v>
      </c>
      <c r="BS240" s="42">
        <v>0</v>
      </c>
      <c r="BT240" s="31" t="s">
        <v>0</v>
      </c>
    </row>
    <row r="241" spans="3:73" s="1" customFormat="1" x14ac:dyDescent="0.25">
      <c r="C241" s="1">
        <v>15</v>
      </c>
      <c r="D241" s="1">
        <v>2006</v>
      </c>
      <c r="E241" s="42" t="str">
        <f t="shared" si="351"/>
        <v>SingleFam</v>
      </c>
      <c r="F241" s="1">
        <v>0</v>
      </c>
      <c r="G241" s="1">
        <v>0</v>
      </c>
      <c r="H241" s="1">
        <v>0.1</v>
      </c>
      <c r="I241" s="1">
        <v>375</v>
      </c>
      <c r="J241" s="1">
        <v>4</v>
      </c>
      <c r="K241" s="1">
        <v>0</v>
      </c>
      <c r="L241" s="1">
        <v>0</v>
      </c>
      <c r="M241" s="36">
        <v>0</v>
      </c>
      <c r="N241" s="36">
        <v>19</v>
      </c>
      <c r="O241" s="1">
        <v>300</v>
      </c>
      <c r="P241" s="1">
        <v>0</v>
      </c>
      <c r="Q241" s="1">
        <v>0.8</v>
      </c>
      <c r="R241" s="1">
        <v>0.8</v>
      </c>
      <c r="S241" s="1">
        <v>0.8</v>
      </c>
      <c r="T241" s="1">
        <v>7.2</v>
      </c>
      <c r="U241" s="26">
        <v>1</v>
      </c>
      <c r="V241" s="26" t="s">
        <v>300</v>
      </c>
      <c r="W241" s="1">
        <v>8</v>
      </c>
      <c r="X241" s="1">
        <v>8</v>
      </c>
      <c r="Y241" s="1">
        <v>22</v>
      </c>
      <c r="Z241" s="1">
        <v>22</v>
      </c>
      <c r="AA241" s="1">
        <v>0.10100000000000001</v>
      </c>
      <c r="AB241" s="1">
        <v>0.4</v>
      </c>
      <c r="AC241" s="1">
        <v>0.35</v>
      </c>
      <c r="AD241" s="1">
        <v>0.55000000000000004</v>
      </c>
      <c r="AE241" s="1">
        <v>0.3</v>
      </c>
      <c r="AF241" s="1">
        <v>30</v>
      </c>
      <c r="AG241" s="1">
        <v>19</v>
      </c>
      <c r="AH241" s="1">
        <v>0</v>
      </c>
      <c r="AI241" s="1">
        <v>0</v>
      </c>
      <c r="AJ241" s="1">
        <v>5016</v>
      </c>
      <c r="AK241" s="42">
        <f t="shared" si="352"/>
        <v>0.7</v>
      </c>
      <c r="AL241" s="42" t="str">
        <f t="shared" si="352"/>
        <v>Standard</v>
      </c>
      <c r="AM241" s="39">
        <v>0.65</v>
      </c>
      <c r="AN241" s="39">
        <v>0.4</v>
      </c>
      <c r="AO241" s="39">
        <v>0.18</v>
      </c>
      <c r="AP241" s="39">
        <v>0.5</v>
      </c>
      <c r="AQ241" s="39">
        <v>0</v>
      </c>
      <c r="AR241" s="39">
        <v>0.1</v>
      </c>
      <c r="AS241" s="39">
        <v>0.1</v>
      </c>
      <c r="AT241" s="1" t="s">
        <v>116</v>
      </c>
      <c r="AU241" s="1" t="s">
        <v>116</v>
      </c>
      <c r="AV241" s="42">
        <f t="shared" si="353"/>
        <v>1</v>
      </c>
      <c r="AW241" s="1" t="s">
        <v>71</v>
      </c>
      <c r="AX241" s="1" t="s">
        <v>138</v>
      </c>
      <c r="AY241" s="1" t="s">
        <v>39</v>
      </c>
      <c r="AZ241" s="1" t="s">
        <v>40</v>
      </c>
      <c r="BA241" s="1" t="s">
        <v>61</v>
      </c>
      <c r="BB241" s="1" t="s">
        <v>81</v>
      </c>
      <c r="BC241" s="1" t="s">
        <v>136</v>
      </c>
      <c r="BD241" s="15" t="s">
        <v>136</v>
      </c>
      <c r="BE241" s="1" t="s">
        <v>144</v>
      </c>
      <c r="BF241" s="15" t="s">
        <v>144</v>
      </c>
      <c r="BG241" s="1" t="s">
        <v>145</v>
      </c>
      <c r="BH241" s="20">
        <v>0</v>
      </c>
      <c r="BI241" s="26">
        <v>3</v>
      </c>
      <c r="BJ241" s="74" t="str">
        <f t="shared" si="348"/>
        <v>not applic.</v>
      </c>
      <c r="BK241" s="74" t="str">
        <f t="shared" si="354"/>
        <v>not compact</v>
      </c>
      <c r="BL241" s="74" t="str">
        <f t="shared" si="355"/>
        <v>not compact</v>
      </c>
      <c r="BM241" s="36" t="str">
        <f t="shared" si="356"/>
        <v>Standard</v>
      </c>
      <c r="BN241" s="36" t="str">
        <f t="shared" si="356"/>
        <v>Standard</v>
      </c>
      <c r="BO241" s="42">
        <f t="shared" ref="BO241:BP241" si="381">BO240</f>
        <v>-1</v>
      </c>
      <c r="BP241" s="42">
        <f t="shared" si="381"/>
        <v>0</v>
      </c>
      <c r="BQ241" s="42">
        <f t="shared" ref="BQ241" si="382">BQ240</f>
        <v>0</v>
      </c>
      <c r="BR241" s="42" t="s">
        <v>291</v>
      </c>
      <c r="BS241" s="42">
        <v>0</v>
      </c>
      <c r="BT241" s="31" t="s">
        <v>0</v>
      </c>
    </row>
    <row r="242" spans="3:73" s="1" customFormat="1" x14ac:dyDescent="0.25">
      <c r="C242" s="1">
        <v>16</v>
      </c>
      <c r="D242" s="1">
        <v>2006</v>
      </c>
      <c r="E242" s="42" t="str">
        <f t="shared" si="351"/>
        <v>SingleFam</v>
      </c>
      <c r="F242" s="1">
        <v>0</v>
      </c>
      <c r="G242" s="1">
        <v>0</v>
      </c>
      <c r="H242" s="1">
        <v>0.1</v>
      </c>
      <c r="I242" s="1">
        <v>375</v>
      </c>
      <c r="J242" s="1">
        <v>4</v>
      </c>
      <c r="K242" s="1">
        <v>0</v>
      </c>
      <c r="L242" s="1">
        <v>0</v>
      </c>
      <c r="M242" s="36">
        <v>0</v>
      </c>
      <c r="N242" s="36">
        <v>20</v>
      </c>
      <c r="O242" s="1">
        <v>300</v>
      </c>
      <c r="P242" s="1">
        <v>0</v>
      </c>
      <c r="Q242" s="1">
        <v>0.8</v>
      </c>
      <c r="R242" s="1">
        <v>0.8</v>
      </c>
      <c r="S242" s="1">
        <v>0.8</v>
      </c>
      <c r="T242" s="1">
        <v>7.2</v>
      </c>
      <c r="U242" s="26">
        <v>1</v>
      </c>
      <c r="V242" s="26" t="s">
        <v>300</v>
      </c>
      <c r="W242" s="1">
        <v>8</v>
      </c>
      <c r="X242" s="1">
        <v>8</v>
      </c>
      <c r="Y242" s="1">
        <v>22</v>
      </c>
      <c r="Z242" s="1">
        <v>22</v>
      </c>
      <c r="AA242" s="1">
        <v>7.1999999999999995E-2</v>
      </c>
      <c r="AB242" s="1">
        <v>0.4</v>
      </c>
      <c r="AC242" s="1">
        <v>0.35</v>
      </c>
      <c r="AD242" s="1">
        <v>0.55000000000000004</v>
      </c>
      <c r="AE242" s="1">
        <v>0.3</v>
      </c>
      <c r="AF242" s="1">
        <v>38</v>
      </c>
      <c r="AG242" s="1">
        <v>30</v>
      </c>
      <c r="AH242" s="1">
        <v>0</v>
      </c>
      <c r="AI242" s="1">
        <v>10048</v>
      </c>
      <c r="AJ242" s="1">
        <v>15048</v>
      </c>
      <c r="AK242" s="42">
        <f t="shared" si="352"/>
        <v>0.7</v>
      </c>
      <c r="AL242" s="42" t="str">
        <f t="shared" si="352"/>
        <v>Standard</v>
      </c>
      <c r="AM242" s="39">
        <v>0.35</v>
      </c>
      <c r="AN242" s="39">
        <v>0.4</v>
      </c>
      <c r="AO242" s="39">
        <v>0.18</v>
      </c>
      <c r="AP242" s="39">
        <v>0.5</v>
      </c>
      <c r="AQ242" s="39">
        <v>0</v>
      </c>
      <c r="AR242" s="39">
        <v>0.1</v>
      </c>
      <c r="AS242" s="39">
        <v>0.1</v>
      </c>
      <c r="AT242" s="1" t="s">
        <v>116</v>
      </c>
      <c r="AU242" s="1" t="s">
        <v>116</v>
      </c>
      <c r="AV242" s="42">
        <f t="shared" si="353"/>
        <v>1</v>
      </c>
      <c r="AW242" s="1" t="s">
        <v>70</v>
      </c>
      <c r="AX242" s="1" t="s">
        <v>137</v>
      </c>
      <c r="AY242" s="1" t="s">
        <v>41</v>
      </c>
      <c r="AZ242" s="1" t="s">
        <v>42</v>
      </c>
      <c r="BA242" s="1" t="s">
        <v>62</v>
      </c>
      <c r="BB242" s="1" t="s">
        <v>81</v>
      </c>
      <c r="BC242" s="1" t="s">
        <v>148</v>
      </c>
      <c r="BD242" s="15" t="s">
        <v>148</v>
      </c>
      <c r="BE242" s="1" t="s">
        <v>147</v>
      </c>
      <c r="BF242" s="15" t="s">
        <v>147</v>
      </c>
      <c r="BG242" s="1" t="s">
        <v>146</v>
      </c>
      <c r="BH242" s="20">
        <v>0</v>
      </c>
      <c r="BI242" s="26">
        <v>3</v>
      </c>
      <c r="BJ242" s="74" t="str">
        <f t="shared" si="348"/>
        <v>not applic.</v>
      </c>
      <c r="BK242" s="74" t="str">
        <f t="shared" si="354"/>
        <v>not compact</v>
      </c>
      <c r="BL242" s="74" t="str">
        <f t="shared" si="355"/>
        <v>not compact</v>
      </c>
      <c r="BM242" s="36" t="str">
        <f t="shared" si="356"/>
        <v>Standard</v>
      </c>
      <c r="BN242" s="36" t="str">
        <f t="shared" si="356"/>
        <v>Standard</v>
      </c>
      <c r="BO242" s="42">
        <f t="shared" ref="BO242:BP242" si="383">BO241</f>
        <v>-1</v>
      </c>
      <c r="BP242" s="42">
        <f t="shared" si="383"/>
        <v>0</v>
      </c>
      <c r="BQ242" s="42">
        <f t="shared" ref="BQ242" si="384">BQ241</f>
        <v>0</v>
      </c>
      <c r="BR242" s="42" t="s">
        <v>291</v>
      </c>
      <c r="BS242" s="42">
        <v>0</v>
      </c>
      <c r="BT242" s="31" t="s">
        <v>0</v>
      </c>
    </row>
    <row r="243" spans="3:73" s="1" customFormat="1" x14ac:dyDescent="0.25">
      <c r="C243" s="1">
        <v>1</v>
      </c>
      <c r="D243" s="1">
        <v>2006</v>
      </c>
      <c r="E243" s="63" t="s">
        <v>219</v>
      </c>
      <c r="F243" s="1">
        <v>0</v>
      </c>
      <c r="G243" s="1">
        <v>0</v>
      </c>
      <c r="H243" s="1">
        <v>0.1</v>
      </c>
      <c r="I243" s="1">
        <v>375</v>
      </c>
      <c r="J243" s="1">
        <v>4</v>
      </c>
      <c r="K243" s="1">
        <v>0</v>
      </c>
      <c r="L243" s="1">
        <v>0</v>
      </c>
      <c r="M243" s="36">
        <v>0</v>
      </c>
      <c r="N243" s="36">
        <v>20</v>
      </c>
      <c r="O243" s="1">
        <v>300</v>
      </c>
      <c r="P243" s="1">
        <v>0</v>
      </c>
      <c r="Q243" s="1">
        <v>0.8</v>
      </c>
      <c r="R243" s="1">
        <v>0.8</v>
      </c>
      <c r="S243" s="1">
        <v>0.8</v>
      </c>
      <c r="T243" s="1">
        <v>7.2</v>
      </c>
      <c r="U243" s="26">
        <v>1</v>
      </c>
      <c r="V243" s="26" t="s">
        <v>300</v>
      </c>
      <c r="W243" s="1">
        <v>8</v>
      </c>
      <c r="X243" s="1">
        <v>8</v>
      </c>
      <c r="Y243" s="1">
        <v>22</v>
      </c>
      <c r="Z243" s="1">
        <v>22</v>
      </c>
      <c r="AA243" s="1">
        <v>7.1999999999999995E-2</v>
      </c>
      <c r="AB243" s="1">
        <v>0.4</v>
      </c>
      <c r="AC243" s="1">
        <v>0.35</v>
      </c>
      <c r="AD243" s="1">
        <v>0.55000000000000004</v>
      </c>
      <c r="AE243" s="1">
        <v>0.3</v>
      </c>
      <c r="AF243" s="1">
        <v>38</v>
      </c>
      <c r="AG243" s="1">
        <v>30</v>
      </c>
      <c r="AH243" s="1">
        <v>0</v>
      </c>
      <c r="AI243" s="1">
        <v>10024</v>
      </c>
      <c r="AJ243" s="1">
        <v>15024</v>
      </c>
      <c r="AK243" s="39">
        <v>0.7</v>
      </c>
      <c r="AL243" s="39" t="s">
        <v>184</v>
      </c>
      <c r="AM243" s="39">
        <v>0.35</v>
      </c>
      <c r="AN243" s="39">
        <v>0.4</v>
      </c>
      <c r="AO243" s="39">
        <v>0.18</v>
      </c>
      <c r="AP243" s="39">
        <v>0.5</v>
      </c>
      <c r="AQ243" s="39">
        <v>0</v>
      </c>
      <c r="AR243" s="39">
        <v>0.1</v>
      </c>
      <c r="AS243" s="39">
        <v>0.1</v>
      </c>
      <c r="AT243" s="1" t="s">
        <v>116</v>
      </c>
      <c r="AU243" s="1" t="s">
        <v>116</v>
      </c>
      <c r="AV243" s="39">
        <v>1</v>
      </c>
      <c r="AW243" s="1" t="s">
        <v>70</v>
      </c>
      <c r="AX243" s="1" t="s">
        <v>137</v>
      </c>
      <c r="AY243" s="1" t="s">
        <v>39</v>
      </c>
      <c r="AZ243" s="1" t="s">
        <v>40</v>
      </c>
      <c r="BA243" s="1" t="s">
        <v>62</v>
      </c>
      <c r="BB243" s="1" t="s">
        <v>81</v>
      </c>
      <c r="BC243" s="1" t="s">
        <v>148</v>
      </c>
      <c r="BD243" s="15" t="s">
        <v>148</v>
      </c>
      <c r="BE243" s="1" t="s">
        <v>147</v>
      </c>
      <c r="BF243" s="15" t="s">
        <v>147</v>
      </c>
      <c r="BG243" s="1" t="s">
        <v>146</v>
      </c>
      <c r="BH243" s="20">
        <v>0</v>
      </c>
      <c r="BI243" s="26">
        <v>3</v>
      </c>
      <c r="BJ243" s="74" t="str">
        <f t="shared" si="348"/>
        <v>not applic.</v>
      </c>
      <c r="BK243" s="73" t="s">
        <v>268</v>
      </c>
      <c r="BL243" s="73" t="s">
        <v>268</v>
      </c>
      <c r="BM243" s="1" t="s">
        <v>184</v>
      </c>
      <c r="BN243" s="1" t="s">
        <v>184</v>
      </c>
      <c r="BO243" s="39">
        <v>-1</v>
      </c>
      <c r="BP243" s="39">
        <v>0</v>
      </c>
      <c r="BQ243" s="39">
        <v>0</v>
      </c>
      <c r="BR243" s="39" t="s">
        <v>291</v>
      </c>
      <c r="BS243" s="39">
        <v>0</v>
      </c>
      <c r="BT243" s="31" t="s">
        <v>0</v>
      </c>
      <c r="BU243" s="1" t="s">
        <v>133</v>
      </c>
    </row>
    <row r="244" spans="3:73" s="1" customFormat="1" x14ac:dyDescent="0.25">
      <c r="C244" s="1">
        <v>2</v>
      </c>
      <c r="D244" s="1">
        <v>2006</v>
      </c>
      <c r="E244" s="42" t="str">
        <f t="shared" si="351"/>
        <v>MultiFam</v>
      </c>
      <c r="F244" s="1">
        <v>0</v>
      </c>
      <c r="G244" s="1">
        <v>0</v>
      </c>
      <c r="H244" s="1">
        <v>0.1</v>
      </c>
      <c r="I244" s="1">
        <v>375</v>
      </c>
      <c r="J244" s="1">
        <v>4</v>
      </c>
      <c r="K244" s="1">
        <v>0</v>
      </c>
      <c r="L244" s="1">
        <v>0</v>
      </c>
      <c r="M244" s="36">
        <v>0</v>
      </c>
      <c r="N244" s="36">
        <v>19</v>
      </c>
      <c r="O244" s="1">
        <v>300</v>
      </c>
      <c r="P244" s="1">
        <v>0</v>
      </c>
      <c r="Q244" s="1">
        <v>0.8</v>
      </c>
      <c r="R244" s="1">
        <v>0.8</v>
      </c>
      <c r="S244" s="1">
        <v>0.8</v>
      </c>
      <c r="T244" s="1">
        <v>7.2</v>
      </c>
      <c r="U244" s="26">
        <v>1</v>
      </c>
      <c r="V244" s="26" t="s">
        <v>300</v>
      </c>
      <c r="W244" s="1">
        <v>8</v>
      </c>
      <c r="X244" s="1">
        <v>8</v>
      </c>
      <c r="Y244" s="1">
        <v>22</v>
      </c>
      <c r="Z244" s="1">
        <v>22</v>
      </c>
      <c r="AA244" s="1">
        <v>0.10100000000000001</v>
      </c>
      <c r="AB244" s="1">
        <v>0.4</v>
      </c>
      <c r="AC244" s="1">
        <v>0.35</v>
      </c>
      <c r="AD244" s="1">
        <v>0.55000000000000004</v>
      </c>
      <c r="AE244" s="1">
        <v>0.3</v>
      </c>
      <c r="AF244" s="1">
        <v>30</v>
      </c>
      <c r="AG244" s="1">
        <v>19</v>
      </c>
      <c r="AH244" s="1">
        <v>0</v>
      </c>
      <c r="AI244" s="1">
        <v>0</v>
      </c>
      <c r="AJ244" s="1">
        <v>5016</v>
      </c>
      <c r="AK244" s="42">
        <f>AK243</f>
        <v>0.7</v>
      </c>
      <c r="AL244" s="42" t="str">
        <f>AL243</f>
        <v>Standard</v>
      </c>
      <c r="AM244" s="39">
        <v>0.65</v>
      </c>
      <c r="AN244" s="39">
        <v>0.4</v>
      </c>
      <c r="AO244" s="39">
        <v>0.18</v>
      </c>
      <c r="AP244" s="39">
        <v>0.5</v>
      </c>
      <c r="AQ244" s="39">
        <v>0</v>
      </c>
      <c r="AR244" s="39">
        <v>0.1</v>
      </c>
      <c r="AS244" s="39">
        <v>0.1</v>
      </c>
      <c r="AT244" s="1" t="s">
        <v>116</v>
      </c>
      <c r="AU244" s="1" t="s">
        <v>116</v>
      </c>
      <c r="AV244" s="42">
        <f>AV243</f>
        <v>1</v>
      </c>
      <c r="AW244" s="1" t="s">
        <v>71</v>
      </c>
      <c r="AX244" s="1" t="s">
        <v>138</v>
      </c>
      <c r="AY244" s="1" t="s">
        <v>39</v>
      </c>
      <c r="AZ244" s="1" t="s">
        <v>40</v>
      </c>
      <c r="BA244" s="1" t="s">
        <v>61</v>
      </c>
      <c r="BB244" s="1" t="s">
        <v>81</v>
      </c>
      <c r="BC244" s="1" t="s">
        <v>136</v>
      </c>
      <c r="BD244" s="15" t="s">
        <v>136</v>
      </c>
      <c r="BE244" s="1" t="s">
        <v>144</v>
      </c>
      <c r="BF244" s="15" t="s">
        <v>144</v>
      </c>
      <c r="BG244" s="1" t="s">
        <v>145</v>
      </c>
      <c r="BH244" s="20">
        <v>0</v>
      </c>
      <c r="BI244" s="26">
        <v>3</v>
      </c>
      <c r="BJ244" s="74" t="str">
        <f t="shared" si="348"/>
        <v>not applic.</v>
      </c>
      <c r="BK244" s="74" t="str">
        <f t="shared" ref="BK244:BP244" si="385">BK243</f>
        <v>not compact</v>
      </c>
      <c r="BL244" s="74" t="str">
        <f t="shared" si="385"/>
        <v>not compact</v>
      </c>
      <c r="BM244" s="36" t="str">
        <f t="shared" si="385"/>
        <v>Standard</v>
      </c>
      <c r="BN244" s="36" t="str">
        <f t="shared" si="385"/>
        <v>Standard</v>
      </c>
      <c r="BO244" s="42">
        <f t="shared" si="385"/>
        <v>-1</v>
      </c>
      <c r="BP244" s="42">
        <f t="shared" si="385"/>
        <v>0</v>
      </c>
      <c r="BQ244" s="42">
        <f t="shared" ref="BQ244" si="386">BQ243</f>
        <v>0</v>
      </c>
      <c r="BR244" s="42" t="s">
        <v>291</v>
      </c>
      <c r="BS244" s="42">
        <v>0</v>
      </c>
      <c r="BT244" s="31" t="s">
        <v>0</v>
      </c>
      <c r="BU244" s="1" t="s">
        <v>134</v>
      </c>
    </row>
    <row r="245" spans="3:73" s="1" customFormat="1" x14ac:dyDescent="0.25">
      <c r="C245" s="1">
        <v>3</v>
      </c>
      <c r="D245" s="1">
        <v>2006</v>
      </c>
      <c r="E245" s="42" t="str">
        <f t="shared" si="351"/>
        <v>MultiFam</v>
      </c>
      <c r="F245" s="1">
        <v>0</v>
      </c>
      <c r="G245" s="1">
        <v>0</v>
      </c>
      <c r="H245" s="1">
        <v>0.1</v>
      </c>
      <c r="I245" s="1">
        <v>375</v>
      </c>
      <c r="J245" s="1">
        <v>4</v>
      </c>
      <c r="K245" s="1">
        <v>0</v>
      </c>
      <c r="L245" s="1">
        <v>0</v>
      </c>
      <c r="M245" s="36">
        <v>0</v>
      </c>
      <c r="N245" s="36">
        <v>20</v>
      </c>
      <c r="O245" s="1">
        <v>300</v>
      </c>
      <c r="P245" s="1">
        <v>0</v>
      </c>
      <c r="Q245" s="1">
        <v>0.8</v>
      </c>
      <c r="R245" s="1">
        <v>0.8</v>
      </c>
      <c r="S245" s="1">
        <v>0.8</v>
      </c>
      <c r="T245" s="1">
        <v>7.2</v>
      </c>
      <c r="U245" s="26">
        <v>1</v>
      </c>
      <c r="V245" s="26" t="s">
        <v>300</v>
      </c>
      <c r="W245" s="1">
        <v>8</v>
      </c>
      <c r="X245" s="1">
        <v>8</v>
      </c>
      <c r="Y245" s="1">
        <v>22</v>
      </c>
      <c r="Z245" s="1">
        <v>22</v>
      </c>
      <c r="AA245" s="1">
        <v>0.10100000000000001</v>
      </c>
      <c r="AB245" s="1">
        <v>0.4</v>
      </c>
      <c r="AC245" s="1">
        <v>0.35</v>
      </c>
      <c r="AD245" s="1">
        <v>0.55000000000000004</v>
      </c>
      <c r="AE245" s="1">
        <v>0.3</v>
      </c>
      <c r="AF245" s="1">
        <v>30</v>
      </c>
      <c r="AG245" s="1">
        <v>19</v>
      </c>
      <c r="AH245" s="1">
        <v>0</v>
      </c>
      <c r="AI245" s="1">
        <v>0</v>
      </c>
      <c r="AJ245" s="1">
        <v>5016</v>
      </c>
      <c r="AK245" s="42">
        <f t="shared" ref="AK245:AL245" si="387">AK244</f>
        <v>0.7</v>
      </c>
      <c r="AL245" s="42" t="str">
        <f t="shared" si="387"/>
        <v>Standard</v>
      </c>
      <c r="AM245" s="39">
        <v>0.65</v>
      </c>
      <c r="AN245" s="39">
        <v>0.4</v>
      </c>
      <c r="AO245" s="39">
        <v>0.18</v>
      </c>
      <c r="AP245" s="39">
        <v>0.5</v>
      </c>
      <c r="AQ245" s="39">
        <v>0</v>
      </c>
      <c r="AR245" s="39">
        <v>0.1</v>
      </c>
      <c r="AS245" s="39">
        <v>0.1</v>
      </c>
      <c r="AT245" s="1" t="s">
        <v>116</v>
      </c>
      <c r="AU245" s="1" t="s">
        <v>116</v>
      </c>
      <c r="AV245" s="42">
        <f t="shared" ref="AV245" si="388">AV244</f>
        <v>1</v>
      </c>
      <c r="AW245" s="1" t="s">
        <v>71</v>
      </c>
      <c r="AX245" s="1" t="s">
        <v>138</v>
      </c>
      <c r="AY245" s="1" t="s">
        <v>39</v>
      </c>
      <c r="AZ245" s="1" t="s">
        <v>40</v>
      </c>
      <c r="BA245" s="1" t="s">
        <v>61</v>
      </c>
      <c r="BB245" s="1" t="s">
        <v>81</v>
      </c>
      <c r="BC245" s="1" t="s">
        <v>136</v>
      </c>
      <c r="BD245" s="15" t="s">
        <v>136</v>
      </c>
      <c r="BE245" s="1" t="s">
        <v>144</v>
      </c>
      <c r="BF245" s="15" t="s">
        <v>144</v>
      </c>
      <c r="BG245" s="1" t="s">
        <v>145</v>
      </c>
      <c r="BH245" s="20">
        <v>0</v>
      </c>
      <c r="BI245" s="26">
        <v>3</v>
      </c>
      <c r="BJ245" s="74" t="str">
        <f t="shared" si="348"/>
        <v>not applic.</v>
      </c>
      <c r="BK245" s="74" t="str">
        <f t="shared" ref="BK245:BK258" si="389">BK244</f>
        <v>not compact</v>
      </c>
      <c r="BL245" s="74" t="str">
        <f t="shared" ref="BL245:BL258" si="390">BL244</f>
        <v>not compact</v>
      </c>
      <c r="BM245" s="36" t="str">
        <f t="shared" ref="BM245:BN258" si="391">BM244</f>
        <v>Standard</v>
      </c>
      <c r="BN245" s="36" t="str">
        <f t="shared" si="391"/>
        <v>Standard</v>
      </c>
      <c r="BO245" s="42">
        <f t="shared" ref="BO245:BP245" si="392">BO244</f>
        <v>-1</v>
      </c>
      <c r="BP245" s="42">
        <f t="shared" si="392"/>
        <v>0</v>
      </c>
      <c r="BQ245" s="42">
        <f t="shared" ref="BQ245" si="393">BQ244</f>
        <v>0</v>
      </c>
      <c r="BR245" s="42" t="s">
        <v>291</v>
      </c>
      <c r="BS245" s="42">
        <v>0</v>
      </c>
      <c r="BT245" s="31" t="s">
        <v>0</v>
      </c>
      <c r="BU245" s="1" t="s">
        <v>135</v>
      </c>
    </row>
    <row r="246" spans="3:73" s="1" customFormat="1" x14ac:dyDescent="0.25">
      <c r="C246" s="1">
        <v>4</v>
      </c>
      <c r="D246" s="1">
        <v>2006</v>
      </c>
      <c r="E246" s="42" t="str">
        <f t="shared" si="351"/>
        <v>MultiFam</v>
      </c>
      <c r="F246" s="1">
        <v>0</v>
      </c>
      <c r="G246" s="1">
        <v>0</v>
      </c>
      <c r="H246" s="1">
        <v>0.1</v>
      </c>
      <c r="I246" s="1">
        <v>375</v>
      </c>
      <c r="J246" s="1">
        <v>4</v>
      </c>
      <c r="K246" s="1">
        <v>0</v>
      </c>
      <c r="L246" s="1">
        <v>0</v>
      </c>
      <c r="M246" s="36">
        <v>0</v>
      </c>
      <c r="N246" s="36">
        <v>19</v>
      </c>
      <c r="O246" s="1">
        <v>300</v>
      </c>
      <c r="P246" s="1">
        <v>0</v>
      </c>
      <c r="Q246" s="1">
        <v>0.8</v>
      </c>
      <c r="R246" s="1">
        <v>0.8</v>
      </c>
      <c r="S246" s="1">
        <v>0.8</v>
      </c>
      <c r="T246" s="1">
        <v>7.2</v>
      </c>
      <c r="U246" s="26">
        <v>1</v>
      </c>
      <c r="V246" s="26" t="s">
        <v>300</v>
      </c>
      <c r="W246" s="1">
        <v>8</v>
      </c>
      <c r="X246" s="1">
        <v>8</v>
      </c>
      <c r="Y246" s="1">
        <v>22</v>
      </c>
      <c r="Z246" s="1">
        <v>22</v>
      </c>
      <c r="AA246" s="1">
        <v>0.10100000000000001</v>
      </c>
      <c r="AB246" s="1">
        <v>0.4</v>
      </c>
      <c r="AC246" s="1">
        <v>0.35</v>
      </c>
      <c r="AD246" s="1">
        <v>0.55000000000000004</v>
      </c>
      <c r="AE246" s="1">
        <v>0.3</v>
      </c>
      <c r="AF246" s="1">
        <v>30</v>
      </c>
      <c r="AG246" s="1">
        <v>19</v>
      </c>
      <c r="AH246" s="1">
        <v>0</v>
      </c>
      <c r="AI246" s="1">
        <v>0</v>
      </c>
      <c r="AJ246" s="1">
        <v>5016</v>
      </c>
      <c r="AK246" s="42">
        <f t="shared" ref="AK246:AL246" si="394">AK245</f>
        <v>0.7</v>
      </c>
      <c r="AL246" s="42" t="str">
        <f t="shared" si="394"/>
        <v>Standard</v>
      </c>
      <c r="AM246" s="39">
        <v>0.65</v>
      </c>
      <c r="AN246" s="39">
        <v>0.4</v>
      </c>
      <c r="AO246" s="39">
        <v>0.18</v>
      </c>
      <c r="AP246" s="39">
        <v>0.5</v>
      </c>
      <c r="AQ246" s="39">
        <v>0</v>
      </c>
      <c r="AR246" s="39">
        <v>0.1</v>
      </c>
      <c r="AS246" s="39">
        <v>0.1</v>
      </c>
      <c r="AT246" s="1" t="s">
        <v>116</v>
      </c>
      <c r="AU246" s="1" t="s">
        <v>116</v>
      </c>
      <c r="AV246" s="42">
        <f t="shared" ref="AV246" si="395">AV245</f>
        <v>1</v>
      </c>
      <c r="AW246" s="1" t="s">
        <v>71</v>
      </c>
      <c r="AX246" s="1" t="s">
        <v>138</v>
      </c>
      <c r="AY246" s="1" t="s">
        <v>39</v>
      </c>
      <c r="AZ246" s="1" t="s">
        <v>40</v>
      </c>
      <c r="BA246" s="1" t="s">
        <v>61</v>
      </c>
      <c r="BB246" s="1" t="s">
        <v>81</v>
      </c>
      <c r="BC246" s="1" t="s">
        <v>136</v>
      </c>
      <c r="BD246" s="15" t="s">
        <v>136</v>
      </c>
      <c r="BE246" s="1" t="s">
        <v>144</v>
      </c>
      <c r="BF246" s="15" t="s">
        <v>144</v>
      </c>
      <c r="BG246" s="1" t="s">
        <v>145</v>
      </c>
      <c r="BH246" s="20">
        <v>0</v>
      </c>
      <c r="BI246" s="26">
        <v>3</v>
      </c>
      <c r="BJ246" s="74" t="str">
        <f t="shared" si="348"/>
        <v>not applic.</v>
      </c>
      <c r="BK246" s="74" t="str">
        <f t="shared" si="389"/>
        <v>not compact</v>
      </c>
      <c r="BL246" s="74" t="str">
        <f t="shared" si="390"/>
        <v>not compact</v>
      </c>
      <c r="BM246" s="36" t="str">
        <f t="shared" si="391"/>
        <v>Standard</v>
      </c>
      <c r="BN246" s="36" t="str">
        <f t="shared" si="391"/>
        <v>Standard</v>
      </c>
      <c r="BO246" s="42">
        <f t="shared" ref="BO246:BP246" si="396">BO245</f>
        <v>-1</v>
      </c>
      <c r="BP246" s="42">
        <f t="shared" si="396"/>
        <v>0</v>
      </c>
      <c r="BQ246" s="42">
        <f t="shared" ref="BQ246" si="397">BQ245</f>
        <v>0</v>
      </c>
      <c r="BR246" s="42" t="s">
        <v>291</v>
      </c>
      <c r="BS246" s="42">
        <v>0</v>
      </c>
      <c r="BT246" s="31" t="s">
        <v>0</v>
      </c>
    </row>
    <row r="247" spans="3:73" s="1" customFormat="1" x14ac:dyDescent="0.25">
      <c r="C247" s="1">
        <v>5</v>
      </c>
      <c r="D247" s="1">
        <v>2006</v>
      </c>
      <c r="E247" s="42" t="str">
        <f t="shared" si="351"/>
        <v>MultiFam</v>
      </c>
      <c r="F247" s="1">
        <v>0</v>
      </c>
      <c r="G247" s="1">
        <v>0</v>
      </c>
      <c r="H247" s="1">
        <v>0.1</v>
      </c>
      <c r="I247" s="1">
        <v>375</v>
      </c>
      <c r="J247" s="1">
        <v>4</v>
      </c>
      <c r="K247" s="1">
        <v>0</v>
      </c>
      <c r="L247" s="1">
        <v>0</v>
      </c>
      <c r="M247" s="36">
        <v>0</v>
      </c>
      <c r="N247" s="36">
        <v>20</v>
      </c>
      <c r="O247" s="1">
        <v>300</v>
      </c>
      <c r="P247" s="1">
        <v>0</v>
      </c>
      <c r="Q247" s="1">
        <v>0.8</v>
      </c>
      <c r="R247" s="1">
        <v>0.8</v>
      </c>
      <c r="S247" s="1">
        <v>0.8</v>
      </c>
      <c r="T247" s="1">
        <v>7.2</v>
      </c>
      <c r="U247" s="26">
        <v>1</v>
      </c>
      <c r="V247" s="26" t="s">
        <v>300</v>
      </c>
      <c r="W247" s="1">
        <v>8</v>
      </c>
      <c r="X247" s="1">
        <v>8</v>
      </c>
      <c r="Y247" s="1">
        <v>22</v>
      </c>
      <c r="Z247" s="1">
        <v>22</v>
      </c>
      <c r="AA247" s="1">
        <v>0.10100000000000001</v>
      </c>
      <c r="AB247" s="1">
        <v>0.4</v>
      </c>
      <c r="AC247" s="1">
        <v>0.35</v>
      </c>
      <c r="AD247" s="1">
        <v>0.55000000000000004</v>
      </c>
      <c r="AE247" s="1">
        <v>0.3</v>
      </c>
      <c r="AF247" s="1">
        <v>30</v>
      </c>
      <c r="AG247" s="1">
        <v>19</v>
      </c>
      <c r="AH247" s="1">
        <v>0</v>
      </c>
      <c r="AI247" s="1">
        <v>0</v>
      </c>
      <c r="AJ247" s="1">
        <v>5016</v>
      </c>
      <c r="AK247" s="42">
        <f t="shared" ref="AK247:AL247" si="398">AK246</f>
        <v>0.7</v>
      </c>
      <c r="AL247" s="42" t="str">
        <f t="shared" si="398"/>
        <v>Standard</v>
      </c>
      <c r="AM247" s="39">
        <v>0.65</v>
      </c>
      <c r="AN247" s="39">
        <v>0.4</v>
      </c>
      <c r="AO247" s="39">
        <v>0.18</v>
      </c>
      <c r="AP247" s="39">
        <v>0.5</v>
      </c>
      <c r="AQ247" s="39">
        <v>0</v>
      </c>
      <c r="AR247" s="39">
        <v>0.1</v>
      </c>
      <c r="AS247" s="39">
        <v>0.1</v>
      </c>
      <c r="AT247" s="1" t="s">
        <v>116</v>
      </c>
      <c r="AU247" s="1" t="s">
        <v>116</v>
      </c>
      <c r="AV247" s="42">
        <f t="shared" ref="AV247" si="399">AV246</f>
        <v>1</v>
      </c>
      <c r="AW247" s="1" t="s">
        <v>71</v>
      </c>
      <c r="AX247" s="1" t="s">
        <v>138</v>
      </c>
      <c r="AY247" s="1" t="s">
        <v>39</v>
      </c>
      <c r="AZ247" s="1" t="s">
        <v>40</v>
      </c>
      <c r="BA247" s="1" t="s">
        <v>61</v>
      </c>
      <c r="BB247" s="1" t="s">
        <v>81</v>
      </c>
      <c r="BC247" s="1" t="s">
        <v>136</v>
      </c>
      <c r="BD247" s="15" t="s">
        <v>136</v>
      </c>
      <c r="BE247" s="1" t="s">
        <v>144</v>
      </c>
      <c r="BF247" s="15" t="s">
        <v>144</v>
      </c>
      <c r="BG247" s="1" t="s">
        <v>145</v>
      </c>
      <c r="BH247" s="20">
        <v>0</v>
      </c>
      <c r="BI247" s="26">
        <v>3</v>
      </c>
      <c r="BJ247" s="74" t="str">
        <f t="shared" si="348"/>
        <v>not applic.</v>
      </c>
      <c r="BK247" s="74" t="str">
        <f t="shared" si="389"/>
        <v>not compact</v>
      </c>
      <c r="BL247" s="74" t="str">
        <f t="shared" si="390"/>
        <v>not compact</v>
      </c>
      <c r="BM247" s="36" t="str">
        <f t="shared" si="391"/>
        <v>Standard</v>
      </c>
      <c r="BN247" s="36" t="str">
        <f t="shared" si="391"/>
        <v>Standard</v>
      </c>
      <c r="BO247" s="42">
        <f t="shared" ref="BO247:BP247" si="400">BO246</f>
        <v>-1</v>
      </c>
      <c r="BP247" s="42">
        <f t="shared" si="400"/>
        <v>0</v>
      </c>
      <c r="BQ247" s="42">
        <f t="shared" ref="BQ247" si="401">BQ246</f>
        <v>0</v>
      </c>
      <c r="BR247" s="42" t="s">
        <v>291</v>
      </c>
      <c r="BS247" s="42">
        <v>0</v>
      </c>
      <c r="BT247" s="31" t="s">
        <v>0</v>
      </c>
    </row>
    <row r="248" spans="3:73" s="1" customFormat="1" x14ac:dyDescent="0.25">
      <c r="C248" s="1">
        <v>6</v>
      </c>
      <c r="D248" s="1">
        <v>2006</v>
      </c>
      <c r="E248" s="42" t="str">
        <f t="shared" si="351"/>
        <v>MultiFam</v>
      </c>
      <c r="F248" s="1">
        <v>0</v>
      </c>
      <c r="G248" s="1">
        <v>0</v>
      </c>
      <c r="H248" s="1">
        <v>0.1</v>
      </c>
      <c r="I248" s="1">
        <v>375</v>
      </c>
      <c r="J248" s="1">
        <v>4</v>
      </c>
      <c r="K248" s="1">
        <v>0</v>
      </c>
      <c r="L248" s="1">
        <v>0</v>
      </c>
      <c r="M248" s="36">
        <v>0</v>
      </c>
      <c r="N248" s="36">
        <v>20</v>
      </c>
      <c r="O248" s="1">
        <v>300</v>
      </c>
      <c r="P248" s="1">
        <v>0</v>
      </c>
      <c r="Q248" s="1">
        <v>0.8</v>
      </c>
      <c r="R248" s="1">
        <v>0.8</v>
      </c>
      <c r="S248" s="1">
        <v>0.8</v>
      </c>
      <c r="T248" s="1">
        <v>7.2</v>
      </c>
      <c r="U248" s="26">
        <v>1</v>
      </c>
      <c r="V248" s="26" t="s">
        <v>300</v>
      </c>
      <c r="W248" s="1">
        <v>8</v>
      </c>
      <c r="X248" s="1">
        <v>8</v>
      </c>
      <c r="Y248" s="1">
        <v>22</v>
      </c>
      <c r="Z248" s="1">
        <v>22</v>
      </c>
      <c r="AA248" s="1">
        <v>0.10100000000000001</v>
      </c>
      <c r="AB248" s="1">
        <v>0.4</v>
      </c>
      <c r="AC248" s="1">
        <v>0.35</v>
      </c>
      <c r="AD248" s="1">
        <v>0.55000000000000004</v>
      </c>
      <c r="AE248" s="1">
        <v>0.3</v>
      </c>
      <c r="AF248" s="1">
        <v>30</v>
      </c>
      <c r="AG248" s="1">
        <v>19</v>
      </c>
      <c r="AH248" s="1">
        <v>0</v>
      </c>
      <c r="AI248" s="1">
        <v>0</v>
      </c>
      <c r="AJ248" s="1">
        <v>5016</v>
      </c>
      <c r="AK248" s="42">
        <f t="shared" ref="AK248:AL248" si="402">AK247</f>
        <v>0.7</v>
      </c>
      <c r="AL248" s="42" t="str">
        <f t="shared" si="402"/>
        <v>Standard</v>
      </c>
      <c r="AM248" s="39">
        <v>0.65</v>
      </c>
      <c r="AN248" s="39">
        <v>0.4</v>
      </c>
      <c r="AO248" s="39">
        <v>0.18</v>
      </c>
      <c r="AP248" s="39">
        <v>0.5</v>
      </c>
      <c r="AQ248" s="39">
        <v>0</v>
      </c>
      <c r="AR248" s="39">
        <v>0.1</v>
      </c>
      <c r="AS248" s="39">
        <v>0.1</v>
      </c>
      <c r="AT248" s="1" t="s">
        <v>116</v>
      </c>
      <c r="AU248" s="1" t="s">
        <v>116</v>
      </c>
      <c r="AV248" s="42">
        <f t="shared" ref="AV248" si="403">AV247</f>
        <v>1</v>
      </c>
      <c r="AW248" s="1" t="s">
        <v>71</v>
      </c>
      <c r="AX248" s="1" t="s">
        <v>138</v>
      </c>
      <c r="AY248" s="1" t="s">
        <v>39</v>
      </c>
      <c r="AZ248" s="1" t="s">
        <v>40</v>
      </c>
      <c r="BA248" s="1" t="s">
        <v>61</v>
      </c>
      <c r="BB248" s="1" t="s">
        <v>81</v>
      </c>
      <c r="BC248" s="1" t="s">
        <v>136</v>
      </c>
      <c r="BD248" s="15" t="s">
        <v>136</v>
      </c>
      <c r="BE248" s="1" t="s">
        <v>144</v>
      </c>
      <c r="BF248" s="15" t="s">
        <v>144</v>
      </c>
      <c r="BG248" s="1" t="s">
        <v>145</v>
      </c>
      <c r="BH248" s="20">
        <v>0</v>
      </c>
      <c r="BI248" s="26">
        <v>3</v>
      </c>
      <c r="BJ248" s="74" t="str">
        <f t="shared" si="348"/>
        <v>not applic.</v>
      </c>
      <c r="BK248" s="74" t="str">
        <f t="shared" si="389"/>
        <v>not compact</v>
      </c>
      <c r="BL248" s="74" t="str">
        <f t="shared" si="390"/>
        <v>not compact</v>
      </c>
      <c r="BM248" s="36" t="str">
        <f t="shared" si="391"/>
        <v>Standard</v>
      </c>
      <c r="BN248" s="36" t="str">
        <f t="shared" si="391"/>
        <v>Standard</v>
      </c>
      <c r="BO248" s="42">
        <f t="shared" ref="BO248:BP248" si="404">BO247</f>
        <v>-1</v>
      </c>
      <c r="BP248" s="42">
        <f t="shared" si="404"/>
        <v>0</v>
      </c>
      <c r="BQ248" s="42">
        <f t="shared" ref="BQ248" si="405">BQ247</f>
        <v>0</v>
      </c>
      <c r="BR248" s="42" t="s">
        <v>291</v>
      </c>
      <c r="BS248" s="42">
        <v>0</v>
      </c>
      <c r="BT248" s="31" t="s">
        <v>0</v>
      </c>
    </row>
    <row r="249" spans="3:73" s="1" customFormat="1" x14ac:dyDescent="0.25">
      <c r="C249" s="1">
        <v>7</v>
      </c>
      <c r="D249" s="1">
        <v>2006</v>
      </c>
      <c r="E249" s="42" t="str">
        <f t="shared" si="351"/>
        <v>MultiFam</v>
      </c>
      <c r="F249" s="1">
        <v>0</v>
      </c>
      <c r="G249" s="1">
        <v>0</v>
      </c>
      <c r="H249" s="1">
        <v>0.1</v>
      </c>
      <c r="I249" s="1">
        <v>375</v>
      </c>
      <c r="J249" s="1">
        <v>4</v>
      </c>
      <c r="K249" s="1">
        <v>0</v>
      </c>
      <c r="L249" s="1">
        <v>0</v>
      </c>
      <c r="M249" s="36">
        <v>0</v>
      </c>
      <c r="N249" s="36">
        <v>20</v>
      </c>
      <c r="O249" s="1">
        <v>300</v>
      </c>
      <c r="P249" s="1">
        <v>0</v>
      </c>
      <c r="Q249" s="1">
        <v>0.8</v>
      </c>
      <c r="R249" s="1">
        <v>0.8</v>
      </c>
      <c r="S249" s="1">
        <v>0.8</v>
      </c>
      <c r="T249" s="1">
        <v>7.2</v>
      </c>
      <c r="U249" s="26">
        <v>1</v>
      </c>
      <c r="V249" s="26" t="s">
        <v>300</v>
      </c>
      <c r="W249" s="1">
        <v>8</v>
      </c>
      <c r="X249" s="1">
        <v>8</v>
      </c>
      <c r="Y249" s="1">
        <v>22</v>
      </c>
      <c r="Z249" s="1">
        <v>22</v>
      </c>
      <c r="AA249" s="1">
        <v>0.10100000000000001</v>
      </c>
      <c r="AB249" s="1">
        <v>0.4</v>
      </c>
      <c r="AC249" s="1">
        <v>0.35</v>
      </c>
      <c r="AD249" s="1">
        <v>0.55000000000000004</v>
      </c>
      <c r="AE249" s="1">
        <v>0.3</v>
      </c>
      <c r="AF249" s="1">
        <v>30</v>
      </c>
      <c r="AG249" s="1">
        <v>19</v>
      </c>
      <c r="AH249" s="1">
        <v>0</v>
      </c>
      <c r="AI249" s="1">
        <v>0</v>
      </c>
      <c r="AJ249" s="1">
        <v>5016</v>
      </c>
      <c r="AK249" s="42">
        <f t="shared" ref="AK249:AL249" si="406">AK248</f>
        <v>0.7</v>
      </c>
      <c r="AL249" s="42" t="str">
        <f t="shared" si="406"/>
        <v>Standard</v>
      </c>
      <c r="AM249" s="39">
        <v>0.65</v>
      </c>
      <c r="AN249" s="39">
        <v>0.4</v>
      </c>
      <c r="AO249" s="39">
        <v>0.18</v>
      </c>
      <c r="AP249" s="39">
        <v>0.5</v>
      </c>
      <c r="AQ249" s="39">
        <v>0</v>
      </c>
      <c r="AR249" s="39">
        <v>0.1</v>
      </c>
      <c r="AS249" s="39">
        <v>0.1</v>
      </c>
      <c r="AT249" s="1" t="s">
        <v>116</v>
      </c>
      <c r="AU249" s="1" t="s">
        <v>116</v>
      </c>
      <c r="AV249" s="42">
        <f t="shared" ref="AV249" si="407">AV248</f>
        <v>1</v>
      </c>
      <c r="AW249" s="1" t="s">
        <v>71</v>
      </c>
      <c r="AX249" s="1" t="s">
        <v>138</v>
      </c>
      <c r="AY249" s="1" t="s">
        <v>39</v>
      </c>
      <c r="AZ249" s="1" t="s">
        <v>40</v>
      </c>
      <c r="BA249" s="1" t="s">
        <v>61</v>
      </c>
      <c r="BB249" s="1" t="s">
        <v>81</v>
      </c>
      <c r="BC249" s="1" t="s">
        <v>136</v>
      </c>
      <c r="BD249" s="15" t="s">
        <v>136</v>
      </c>
      <c r="BE249" s="1" t="s">
        <v>144</v>
      </c>
      <c r="BF249" s="15" t="s">
        <v>144</v>
      </c>
      <c r="BG249" s="1" t="s">
        <v>145</v>
      </c>
      <c r="BH249" s="20">
        <v>0</v>
      </c>
      <c r="BI249" s="26">
        <v>3</v>
      </c>
      <c r="BJ249" s="74" t="str">
        <f t="shared" si="348"/>
        <v>not applic.</v>
      </c>
      <c r="BK249" s="74" t="str">
        <f t="shared" si="389"/>
        <v>not compact</v>
      </c>
      <c r="BL249" s="74" t="str">
        <f t="shared" si="390"/>
        <v>not compact</v>
      </c>
      <c r="BM249" s="36" t="str">
        <f t="shared" si="391"/>
        <v>Standard</v>
      </c>
      <c r="BN249" s="36" t="str">
        <f t="shared" si="391"/>
        <v>Standard</v>
      </c>
      <c r="BO249" s="42">
        <f t="shared" ref="BO249:BP249" si="408">BO248</f>
        <v>-1</v>
      </c>
      <c r="BP249" s="42">
        <f t="shared" si="408"/>
        <v>0</v>
      </c>
      <c r="BQ249" s="42">
        <f t="shared" ref="BQ249" si="409">BQ248</f>
        <v>0</v>
      </c>
      <c r="BR249" s="42" t="s">
        <v>291</v>
      </c>
      <c r="BS249" s="42">
        <v>0</v>
      </c>
      <c r="BT249" s="31" t="s">
        <v>0</v>
      </c>
    </row>
    <row r="250" spans="3:73" s="1" customFormat="1" x14ac:dyDescent="0.25">
      <c r="C250" s="1">
        <v>8</v>
      </c>
      <c r="D250" s="1">
        <v>2006</v>
      </c>
      <c r="E250" s="42" t="str">
        <f t="shared" si="351"/>
        <v>MultiFam</v>
      </c>
      <c r="F250" s="1">
        <v>0</v>
      </c>
      <c r="G250" s="1">
        <v>0</v>
      </c>
      <c r="H250" s="1">
        <v>0.1</v>
      </c>
      <c r="I250" s="1">
        <v>375</v>
      </c>
      <c r="J250" s="1">
        <v>4</v>
      </c>
      <c r="K250" s="1">
        <v>0</v>
      </c>
      <c r="L250" s="1">
        <v>0</v>
      </c>
      <c r="M250" s="36">
        <v>0</v>
      </c>
      <c r="N250" s="36">
        <v>19</v>
      </c>
      <c r="O250" s="1">
        <v>300</v>
      </c>
      <c r="P250" s="1">
        <v>0</v>
      </c>
      <c r="Q250" s="1">
        <v>0.8</v>
      </c>
      <c r="R250" s="1">
        <v>0.8</v>
      </c>
      <c r="S250" s="1">
        <v>0.8</v>
      </c>
      <c r="T250" s="1">
        <v>7.2</v>
      </c>
      <c r="U250" s="26">
        <v>1</v>
      </c>
      <c r="V250" s="26" t="s">
        <v>300</v>
      </c>
      <c r="W250" s="1">
        <v>8</v>
      </c>
      <c r="X250" s="1">
        <v>8</v>
      </c>
      <c r="Y250" s="1">
        <v>22</v>
      </c>
      <c r="Z250" s="1">
        <v>22</v>
      </c>
      <c r="AA250" s="1">
        <v>0.10100000000000001</v>
      </c>
      <c r="AB250" s="1">
        <v>0.4</v>
      </c>
      <c r="AC250" s="1">
        <v>0.35</v>
      </c>
      <c r="AD250" s="1">
        <v>0.55000000000000004</v>
      </c>
      <c r="AE250" s="1">
        <v>0.3</v>
      </c>
      <c r="AF250" s="1">
        <v>30</v>
      </c>
      <c r="AG250" s="1">
        <v>19</v>
      </c>
      <c r="AH250" s="1">
        <v>0</v>
      </c>
      <c r="AI250" s="1">
        <v>0</v>
      </c>
      <c r="AJ250" s="1">
        <v>5016</v>
      </c>
      <c r="AK250" s="42">
        <f t="shared" ref="AK250:AL250" si="410">AK249</f>
        <v>0.7</v>
      </c>
      <c r="AL250" s="42" t="str">
        <f t="shared" si="410"/>
        <v>Standard</v>
      </c>
      <c r="AM250" s="39">
        <v>0.65</v>
      </c>
      <c r="AN250" s="39">
        <v>0.4</v>
      </c>
      <c r="AO250" s="39">
        <v>0.18</v>
      </c>
      <c r="AP250" s="39">
        <v>0.5</v>
      </c>
      <c r="AQ250" s="39">
        <v>0</v>
      </c>
      <c r="AR250" s="39">
        <v>0.1</v>
      </c>
      <c r="AS250" s="39">
        <v>0.1</v>
      </c>
      <c r="AT250" s="1" t="s">
        <v>116</v>
      </c>
      <c r="AU250" s="1" t="s">
        <v>116</v>
      </c>
      <c r="AV250" s="42">
        <f t="shared" ref="AV250" si="411">AV249</f>
        <v>1</v>
      </c>
      <c r="AW250" s="1" t="s">
        <v>71</v>
      </c>
      <c r="AX250" s="1" t="s">
        <v>138</v>
      </c>
      <c r="AY250" s="1" t="s">
        <v>39</v>
      </c>
      <c r="AZ250" s="1" t="s">
        <v>40</v>
      </c>
      <c r="BA250" s="1" t="s">
        <v>61</v>
      </c>
      <c r="BB250" s="1" t="s">
        <v>81</v>
      </c>
      <c r="BC250" s="1" t="s">
        <v>136</v>
      </c>
      <c r="BD250" s="15" t="s">
        <v>136</v>
      </c>
      <c r="BE250" s="1" t="s">
        <v>144</v>
      </c>
      <c r="BF250" s="15" t="s">
        <v>144</v>
      </c>
      <c r="BG250" s="1" t="s">
        <v>145</v>
      </c>
      <c r="BH250" s="20">
        <v>0</v>
      </c>
      <c r="BI250" s="26">
        <v>3</v>
      </c>
      <c r="BJ250" s="74" t="str">
        <f t="shared" si="348"/>
        <v>not applic.</v>
      </c>
      <c r="BK250" s="74" t="str">
        <f t="shared" si="389"/>
        <v>not compact</v>
      </c>
      <c r="BL250" s="74" t="str">
        <f t="shared" si="390"/>
        <v>not compact</v>
      </c>
      <c r="BM250" s="36" t="str">
        <f t="shared" si="391"/>
        <v>Standard</v>
      </c>
      <c r="BN250" s="36" t="str">
        <f t="shared" si="391"/>
        <v>Standard</v>
      </c>
      <c r="BO250" s="42">
        <f t="shared" ref="BO250:BP250" si="412">BO249</f>
        <v>-1</v>
      </c>
      <c r="BP250" s="42">
        <f t="shared" si="412"/>
        <v>0</v>
      </c>
      <c r="BQ250" s="42">
        <f t="shared" ref="BQ250" si="413">BQ249</f>
        <v>0</v>
      </c>
      <c r="BR250" s="42" t="s">
        <v>291</v>
      </c>
      <c r="BS250" s="42">
        <v>0</v>
      </c>
      <c r="BT250" s="31" t="s">
        <v>0</v>
      </c>
    </row>
    <row r="251" spans="3:73" s="1" customFormat="1" x14ac:dyDescent="0.25">
      <c r="C251" s="1">
        <v>9</v>
      </c>
      <c r="D251" s="1">
        <v>2006</v>
      </c>
      <c r="E251" s="42" t="str">
        <f t="shared" si="351"/>
        <v>MultiFam</v>
      </c>
      <c r="F251" s="1">
        <v>0</v>
      </c>
      <c r="G251" s="1">
        <v>0</v>
      </c>
      <c r="H251" s="1">
        <v>0.1</v>
      </c>
      <c r="I251" s="1">
        <v>375</v>
      </c>
      <c r="J251" s="1">
        <v>4</v>
      </c>
      <c r="K251" s="1">
        <v>0</v>
      </c>
      <c r="L251" s="1">
        <v>0</v>
      </c>
      <c r="M251" s="36">
        <v>0</v>
      </c>
      <c r="N251" s="36">
        <v>19</v>
      </c>
      <c r="O251" s="1">
        <v>300</v>
      </c>
      <c r="P251" s="1">
        <v>0</v>
      </c>
      <c r="Q251" s="1">
        <v>0.8</v>
      </c>
      <c r="R251" s="1">
        <v>0.8</v>
      </c>
      <c r="S251" s="1">
        <v>0.8</v>
      </c>
      <c r="T251" s="1">
        <v>7.2</v>
      </c>
      <c r="U251" s="26">
        <v>1</v>
      </c>
      <c r="V251" s="26" t="s">
        <v>300</v>
      </c>
      <c r="W251" s="1">
        <v>8</v>
      </c>
      <c r="X251" s="1">
        <v>8</v>
      </c>
      <c r="Y251" s="1">
        <v>22</v>
      </c>
      <c r="Z251" s="1">
        <v>22</v>
      </c>
      <c r="AA251" s="1">
        <v>0.10100000000000001</v>
      </c>
      <c r="AB251" s="1">
        <v>0.4</v>
      </c>
      <c r="AC251" s="1">
        <v>0.35</v>
      </c>
      <c r="AD251" s="1">
        <v>0.55000000000000004</v>
      </c>
      <c r="AE251" s="1">
        <v>0.3</v>
      </c>
      <c r="AF251" s="1">
        <v>30</v>
      </c>
      <c r="AG251" s="1">
        <v>19</v>
      </c>
      <c r="AH251" s="1">
        <v>0</v>
      </c>
      <c r="AI251" s="1">
        <v>0</v>
      </c>
      <c r="AJ251" s="1">
        <v>5016</v>
      </c>
      <c r="AK251" s="42">
        <f t="shared" ref="AK251:AL251" si="414">AK250</f>
        <v>0.7</v>
      </c>
      <c r="AL251" s="42" t="str">
        <f t="shared" si="414"/>
        <v>Standard</v>
      </c>
      <c r="AM251" s="39">
        <v>0.65</v>
      </c>
      <c r="AN251" s="39">
        <v>0.4</v>
      </c>
      <c r="AO251" s="39">
        <v>0.18</v>
      </c>
      <c r="AP251" s="39">
        <v>0.5</v>
      </c>
      <c r="AQ251" s="39">
        <v>0</v>
      </c>
      <c r="AR251" s="39">
        <v>0.1</v>
      </c>
      <c r="AS251" s="39">
        <v>0.1</v>
      </c>
      <c r="AT251" s="1" t="s">
        <v>116</v>
      </c>
      <c r="AU251" s="1" t="s">
        <v>116</v>
      </c>
      <c r="AV251" s="42">
        <f t="shared" ref="AV251" si="415">AV250</f>
        <v>1</v>
      </c>
      <c r="AW251" s="1" t="s">
        <v>71</v>
      </c>
      <c r="AX251" s="1" t="s">
        <v>138</v>
      </c>
      <c r="AY251" s="1" t="s">
        <v>39</v>
      </c>
      <c r="AZ251" s="1" t="s">
        <v>40</v>
      </c>
      <c r="BA251" s="1" t="s">
        <v>61</v>
      </c>
      <c r="BB251" s="1" t="s">
        <v>81</v>
      </c>
      <c r="BC251" s="1" t="s">
        <v>136</v>
      </c>
      <c r="BD251" s="15" t="s">
        <v>136</v>
      </c>
      <c r="BE251" s="1" t="s">
        <v>144</v>
      </c>
      <c r="BF251" s="15" t="s">
        <v>144</v>
      </c>
      <c r="BG251" s="1" t="s">
        <v>145</v>
      </c>
      <c r="BH251" s="20">
        <v>0</v>
      </c>
      <c r="BI251" s="26">
        <v>3</v>
      </c>
      <c r="BJ251" s="74" t="str">
        <f t="shared" si="348"/>
        <v>not applic.</v>
      </c>
      <c r="BK251" s="74" t="str">
        <f t="shared" si="389"/>
        <v>not compact</v>
      </c>
      <c r="BL251" s="74" t="str">
        <f t="shared" si="390"/>
        <v>not compact</v>
      </c>
      <c r="BM251" s="36" t="str">
        <f t="shared" si="391"/>
        <v>Standard</v>
      </c>
      <c r="BN251" s="36" t="str">
        <f t="shared" si="391"/>
        <v>Standard</v>
      </c>
      <c r="BO251" s="42">
        <f t="shared" ref="BO251:BP251" si="416">BO250</f>
        <v>-1</v>
      </c>
      <c r="BP251" s="42">
        <f t="shared" si="416"/>
        <v>0</v>
      </c>
      <c r="BQ251" s="42">
        <f t="shared" ref="BQ251" si="417">BQ250</f>
        <v>0</v>
      </c>
      <c r="BR251" s="42" t="s">
        <v>291</v>
      </c>
      <c r="BS251" s="42">
        <v>0</v>
      </c>
      <c r="BT251" s="31" t="s">
        <v>0</v>
      </c>
    </row>
    <row r="252" spans="3:73" s="1" customFormat="1" x14ac:dyDescent="0.25">
      <c r="C252" s="1">
        <v>10</v>
      </c>
      <c r="D252" s="1">
        <v>2006</v>
      </c>
      <c r="E252" s="42" t="str">
        <f t="shared" si="351"/>
        <v>MultiFam</v>
      </c>
      <c r="F252" s="1">
        <v>0</v>
      </c>
      <c r="G252" s="1">
        <v>0</v>
      </c>
      <c r="H252" s="1">
        <v>0.1</v>
      </c>
      <c r="I252" s="1">
        <v>375</v>
      </c>
      <c r="J252" s="1">
        <v>4</v>
      </c>
      <c r="K252" s="1">
        <v>0</v>
      </c>
      <c r="L252" s="1">
        <v>0</v>
      </c>
      <c r="M252" s="36">
        <v>0</v>
      </c>
      <c r="N252" s="36">
        <v>19</v>
      </c>
      <c r="O252" s="1">
        <v>300</v>
      </c>
      <c r="P252" s="1">
        <v>0</v>
      </c>
      <c r="Q252" s="1">
        <v>0.8</v>
      </c>
      <c r="R252" s="1">
        <v>0.8</v>
      </c>
      <c r="S252" s="1">
        <v>0.8</v>
      </c>
      <c r="T252" s="1">
        <v>7.2</v>
      </c>
      <c r="U252" s="26">
        <v>1</v>
      </c>
      <c r="V252" s="26" t="s">
        <v>300</v>
      </c>
      <c r="W252" s="1">
        <v>8</v>
      </c>
      <c r="X252" s="1">
        <v>8</v>
      </c>
      <c r="Y252" s="1">
        <v>22</v>
      </c>
      <c r="Z252" s="1">
        <v>22</v>
      </c>
      <c r="AA252" s="1">
        <v>0.10100000000000001</v>
      </c>
      <c r="AB252" s="1">
        <v>0.4</v>
      </c>
      <c r="AC252" s="1">
        <v>0.35</v>
      </c>
      <c r="AD252" s="1">
        <v>0.55000000000000004</v>
      </c>
      <c r="AE252" s="1">
        <v>0.3</v>
      </c>
      <c r="AF252" s="1">
        <v>30</v>
      </c>
      <c r="AG252" s="1">
        <v>19</v>
      </c>
      <c r="AH252" s="1">
        <v>0</v>
      </c>
      <c r="AI252" s="1">
        <v>0</v>
      </c>
      <c r="AJ252" s="1">
        <v>5016</v>
      </c>
      <c r="AK252" s="42">
        <f t="shared" ref="AK252:AL252" si="418">AK251</f>
        <v>0.7</v>
      </c>
      <c r="AL252" s="42" t="str">
        <f t="shared" si="418"/>
        <v>Standard</v>
      </c>
      <c r="AM252" s="39">
        <v>0.65</v>
      </c>
      <c r="AN252" s="39">
        <v>0.4</v>
      </c>
      <c r="AO252" s="39">
        <v>0.18</v>
      </c>
      <c r="AP252" s="39">
        <v>0.5</v>
      </c>
      <c r="AQ252" s="39">
        <v>0</v>
      </c>
      <c r="AR252" s="39">
        <v>0.1</v>
      </c>
      <c r="AS252" s="39">
        <v>0.1</v>
      </c>
      <c r="AT252" s="1" t="s">
        <v>116</v>
      </c>
      <c r="AU252" s="1" t="s">
        <v>116</v>
      </c>
      <c r="AV252" s="42">
        <f t="shared" ref="AV252" si="419">AV251</f>
        <v>1</v>
      </c>
      <c r="AW252" s="1" t="s">
        <v>71</v>
      </c>
      <c r="AX252" s="1" t="s">
        <v>138</v>
      </c>
      <c r="AY252" s="1" t="s">
        <v>39</v>
      </c>
      <c r="AZ252" s="1" t="s">
        <v>40</v>
      </c>
      <c r="BA252" s="1" t="s">
        <v>61</v>
      </c>
      <c r="BB252" s="1" t="s">
        <v>81</v>
      </c>
      <c r="BC252" s="1" t="s">
        <v>136</v>
      </c>
      <c r="BD252" s="15" t="s">
        <v>136</v>
      </c>
      <c r="BE252" s="1" t="s">
        <v>144</v>
      </c>
      <c r="BF252" s="15" t="s">
        <v>144</v>
      </c>
      <c r="BG252" s="1" t="s">
        <v>145</v>
      </c>
      <c r="BH252" s="20">
        <v>0</v>
      </c>
      <c r="BI252" s="26">
        <v>3</v>
      </c>
      <c r="BJ252" s="74" t="str">
        <f t="shared" si="348"/>
        <v>not applic.</v>
      </c>
      <c r="BK252" s="74" t="str">
        <f t="shared" si="389"/>
        <v>not compact</v>
      </c>
      <c r="BL252" s="74" t="str">
        <f t="shared" si="390"/>
        <v>not compact</v>
      </c>
      <c r="BM252" s="36" t="str">
        <f t="shared" si="391"/>
        <v>Standard</v>
      </c>
      <c r="BN252" s="36" t="str">
        <f t="shared" si="391"/>
        <v>Standard</v>
      </c>
      <c r="BO252" s="42">
        <f t="shared" ref="BO252:BP252" si="420">BO251</f>
        <v>-1</v>
      </c>
      <c r="BP252" s="42">
        <f t="shared" si="420"/>
        <v>0</v>
      </c>
      <c r="BQ252" s="42">
        <f t="shared" ref="BQ252" si="421">BQ251</f>
        <v>0</v>
      </c>
      <c r="BR252" s="42" t="s">
        <v>291</v>
      </c>
      <c r="BS252" s="42">
        <v>0</v>
      </c>
      <c r="BT252" s="31" t="s">
        <v>0</v>
      </c>
    </row>
    <row r="253" spans="3:73" s="1" customFormat="1" x14ac:dyDescent="0.25">
      <c r="C253" s="1">
        <v>11</v>
      </c>
      <c r="D253" s="1">
        <v>2006</v>
      </c>
      <c r="E253" s="42" t="str">
        <f t="shared" si="351"/>
        <v>MultiFam</v>
      </c>
      <c r="F253" s="1">
        <v>0</v>
      </c>
      <c r="G253" s="1">
        <v>0</v>
      </c>
      <c r="H253" s="1">
        <v>0.1</v>
      </c>
      <c r="I253" s="1">
        <v>375</v>
      </c>
      <c r="J253" s="1">
        <v>4</v>
      </c>
      <c r="K253" s="1">
        <v>0</v>
      </c>
      <c r="L253" s="1">
        <v>0</v>
      </c>
      <c r="M253" s="36">
        <v>0</v>
      </c>
      <c r="N253" s="36">
        <v>19</v>
      </c>
      <c r="O253" s="1">
        <v>300</v>
      </c>
      <c r="P253" s="1">
        <v>0</v>
      </c>
      <c r="Q253" s="1">
        <v>0.8</v>
      </c>
      <c r="R253" s="1">
        <v>0.8</v>
      </c>
      <c r="S253" s="1">
        <v>0.8</v>
      </c>
      <c r="T253" s="1">
        <v>7.2</v>
      </c>
      <c r="U253" s="26">
        <v>1</v>
      </c>
      <c r="V253" s="26" t="s">
        <v>300</v>
      </c>
      <c r="W253" s="1">
        <v>8</v>
      </c>
      <c r="X253" s="1">
        <v>8</v>
      </c>
      <c r="Y253" s="1">
        <v>22</v>
      </c>
      <c r="Z253" s="1">
        <v>22</v>
      </c>
      <c r="AA253" s="1">
        <v>0.10100000000000001</v>
      </c>
      <c r="AB253" s="1">
        <v>0.4</v>
      </c>
      <c r="AC253" s="1">
        <v>0.35</v>
      </c>
      <c r="AD253" s="1">
        <v>0.55000000000000004</v>
      </c>
      <c r="AE253" s="1">
        <v>0.3</v>
      </c>
      <c r="AF253" s="1">
        <v>30</v>
      </c>
      <c r="AG253" s="1">
        <v>19</v>
      </c>
      <c r="AH253" s="1">
        <v>0</v>
      </c>
      <c r="AI253" s="1">
        <v>0</v>
      </c>
      <c r="AJ253" s="1">
        <v>5016</v>
      </c>
      <c r="AK253" s="42">
        <f t="shared" ref="AK253:AL253" si="422">AK252</f>
        <v>0.7</v>
      </c>
      <c r="AL253" s="42" t="str">
        <f t="shared" si="422"/>
        <v>Standard</v>
      </c>
      <c r="AM253" s="39">
        <v>0.65</v>
      </c>
      <c r="AN253" s="39">
        <v>0.4</v>
      </c>
      <c r="AO253" s="39">
        <v>0.18</v>
      </c>
      <c r="AP253" s="39">
        <v>0.5</v>
      </c>
      <c r="AQ253" s="39">
        <v>0</v>
      </c>
      <c r="AR253" s="39">
        <v>0.1</v>
      </c>
      <c r="AS253" s="39">
        <v>0.1</v>
      </c>
      <c r="AT253" s="1" t="s">
        <v>116</v>
      </c>
      <c r="AU253" s="1" t="s">
        <v>116</v>
      </c>
      <c r="AV253" s="42">
        <f t="shared" ref="AV253" si="423">AV252</f>
        <v>1</v>
      </c>
      <c r="AW253" s="1" t="s">
        <v>71</v>
      </c>
      <c r="AX253" s="1" t="s">
        <v>138</v>
      </c>
      <c r="AY253" s="1" t="s">
        <v>39</v>
      </c>
      <c r="AZ253" s="1" t="s">
        <v>40</v>
      </c>
      <c r="BA253" s="1" t="s">
        <v>61</v>
      </c>
      <c r="BB253" s="1" t="s">
        <v>81</v>
      </c>
      <c r="BC253" s="1" t="s">
        <v>136</v>
      </c>
      <c r="BD253" s="15" t="s">
        <v>136</v>
      </c>
      <c r="BE253" s="1" t="s">
        <v>144</v>
      </c>
      <c r="BF253" s="15" t="s">
        <v>144</v>
      </c>
      <c r="BG253" s="1" t="s">
        <v>145</v>
      </c>
      <c r="BH253" s="20">
        <v>0</v>
      </c>
      <c r="BI253" s="26">
        <v>3</v>
      </c>
      <c r="BJ253" s="74" t="str">
        <f t="shared" si="348"/>
        <v>not applic.</v>
      </c>
      <c r="BK253" s="74" t="str">
        <f t="shared" si="389"/>
        <v>not compact</v>
      </c>
      <c r="BL253" s="74" t="str">
        <f t="shared" si="390"/>
        <v>not compact</v>
      </c>
      <c r="BM253" s="36" t="str">
        <f t="shared" si="391"/>
        <v>Standard</v>
      </c>
      <c r="BN253" s="36" t="str">
        <f t="shared" si="391"/>
        <v>Standard</v>
      </c>
      <c r="BO253" s="42">
        <f t="shared" ref="BO253:BP253" si="424">BO252</f>
        <v>-1</v>
      </c>
      <c r="BP253" s="42">
        <f t="shared" si="424"/>
        <v>0</v>
      </c>
      <c r="BQ253" s="42">
        <f t="shared" ref="BQ253" si="425">BQ252</f>
        <v>0</v>
      </c>
      <c r="BR253" s="42" t="s">
        <v>291</v>
      </c>
      <c r="BS253" s="42">
        <v>0</v>
      </c>
      <c r="BT253" s="31" t="s">
        <v>0</v>
      </c>
    </row>
    <row r="254" spans="3:73" s="1" customFormat="1" x14ac:dyDescent="0.25">
      <c r="C254" s="1">
        <v>12</v>
      </c>
      <c r="D254" s="1">
        <v>2006</v>
      </c>
      <c r="E254" s="42" t="str">
        <f t="shared" si="351"/>
        <v>MultiFam</v>
      </c>
      <c r="F254" s="1">
        <v>0</v>
      </c>
      <c r="G254" s="1">
        <v>0</v>
      </c>
      <c r="H254" s="1">
        <v>0.1</v>
      </c>
      <c r="I254" s="1">
        <v>375</v>
      </c>
      <c r="J254" s="1">
        <v>4</v>
      </c>
      <c r="K254" s="1">
        <v>0</v>
      </c>
      <c r="L254" s="1">
        <v>0</v>
      </c>
      <c r="M254" s="36">
        <v>0</v>
      </c>
      <c r="N254" s="36">
        <v>19</v>
      </c>
      <c r="O254" s="1">
        <v>300</v>
      </c>
      <c r="P254" s="1">
        <v>0</v>
      </c>
      <c r="Q254" s="1">
        <v>0.8</v>
      </c>
      <c r="R254" s="1">
        <v>0.8</v>
      </c>
      <c r="S254" s="1">
        <v>0.8</v>
      </c>
      <c r="T254" s="1">
        <v>7.2</v>
      </c>
      <c r="U254" s="26">
        <v>1</v>
      </c>
      <c r="V254" s="26" t="s">
        <v>300</v>
      </c>
      <c r="W254" s="1">
        <v>8</v>
      </c>
      <c r="X254" s="1">
        <v>8</v>
      </c>
      <c r="Y254" s="1">
        <v>22</v>
      </c>
      <c r="Z254" s="1">
        <v>22</v>
      </c>
      <c r="AA254" s="1">
        <v>0.10100000000000001</v>
      </c>
      <c r="AB254" s="1">
        <v>0.4</v>
      </c>
      <c r="AC254" s="1">
        <v>0.35</v>
      </c>
      <c r="AD254" s="1">
        <v>0.55000000000000004</v>
      </c>
      <c r="AE254" s="1">
        <v>0.3</v>
      </c>
      <c r="AF254" s="1">
        <v>30</v>
      </c>
      <c r="AG254" s="1">
        <v>19</v>
      </c>
      <c r="AH254" s="1">
        <v>0</v>
      </c>
      <c r="AI254" s="1">
        <v>0</v>
      </c>
      <c r="AJ254" s="1">
        <v>5016</v>
      </c>
      <c r="AK254" s="42">
        <f t="shared" ref="AK254:AL254" si="426">AK253</f>
        <v>0.7</v>
      </c>
      <c r="AL254" s="42" t="str">
        <f t="shared" si="426"/>
        <v>Standard</v>
      </c>
      <c r="AM254" s="39">
        <v>0.65</v>
      </c>
      <c r="AN254" s="39">
        <v>0.4</v>
      </c>
      <c r="AO254" s="39">
        <v>0.18</v>
      </c>
      <c r="AP254" s="39">
        <v>0.5</v>
      </c>
      <c r="AQ254" s="39">
        <v>0</v>
      </c>
      <c r="AR254" s="39">
        <v>0.1</v>
      </c>
      <c r="AS254" s="39">
        <v>0.1</v>
      </c>
      <c r="AT254" s="1" t="s">
        <v>116</v>
      </c>
      <c r="AU254" s="1" t="s">
        <v>116</v>
      </c>
      <c r="AV254" s="42">
        <f t="shared" ref="AV254" si="427">AV253</f>
        <v>1</v>
      </c>
      <c r="AW254" s="1" t="s">
        <v>71</v>
      </c>
      <c r="AX254" s="1" t="s">
        <v>138</v>
      </c>
      <c r="AY254" s="1" t="s">
        <v>39</v>
      </c>
      <c r="AZ254" s="1" t="s">
        <v>40</v>
      </c>
      <c r="BA254" s="1" t="s">
        <v>61</v>
      </c>
      <c r="BB254" s="1" t="s">
        <v>81</v>
      </c>
      <c r="BC254" s="1" t="s">
        <v>136</v>
      </c>
      <c r="BD254" s="15" t="s">
        <v>136</v>
      </c>
      <c r="BE254" s="1" t="s">
        <v>144</v>
      </c>
      <c r="BF254" s="15" t="s">
        <v>144</v>
      </c>
      <c r="BG254" s="1" t="s">
        <v>145</v>
      </c>
      <c r="BH254" s="20">
        <v>0</v>
      </c>
      <c r="BI254" s="26">
        <v>3</v>
      </c>
      <c r="BJ254" s="74" t="str">
        <f t="shared" si="348"/>
        <v>not applic.</v>
      </c>
      <c r="BK254" s="74" t="str">
        <f t="shared" si="389"/>
        <v>not compact</v>
      </c>
      <c r="BL254" s="74" t="str">
        <f t="shared" si="390"/>
        <v>not compact</v>
      </c>
      <c r="BM254" s="36" t="str">
        <f t="shared" si="391"/>
        <v>Standard</v>
      </c>
      <c r="BN254" s="36" t="str">
        <f t="shared" si="391"/>
        <v>Standard</v>
      </c>
      <c r="BO254" s="42">
        <f t="shared" ref="BO254:BP254" si="428">BO253</f>
        <v>-1</v>
      </c>
      <c r="BP254" s="42">
        <f t="shared" si="428"/>
        <v>0</v>
      </c>
      <c r="BQ254" s="42">
        <f t="shared" ref="BQ254" si="429">BQ253</f>
        <v>0</v>
      </c>
      <c r="BR254" s="42" t="s">
        <v>291</v>
      </c>
      <c r="BS254" s="42">
        <v>0</v>
      </c>
      <c r="BT254" s="31" t="s">
        <v>0</v>
      </c>
    </row>
    <row r="255" spans="3:73" s="1" customFormat="1" x14ac:dyDescent="0.25">
      <c r="C255" s="1">
        <v>13</v>
      </c>
      <c r="D255" s="1">
        <v>2006</v>
      </c>
      <c r="E255" s="42" t="str">
        <f t="shared" si="351"/>
        <v>MultiFam</v>
      </c>
      <c r="F255" s="1">
        <v>0</v>
      </c>
      <c r="G255" s="1">
        <v>0</v>
      </c>
      <c r="H255" s="1">
        <v>0.1</v>
      </c>
      <c r="I255" s="1">
        <v>375</v>
      </c>
      <c r="J255" s="1">
        <v>4</v>
      </c>
      <c r="K255" s="1">
        <v>0</v>
      </c>
      <c r="L255" s="1">
        <v>0</v>
      </c>
      <c r="M255" s="36">
        <v>0</v>
      </c>
      <c r="N255" s="36">
        <v>19</v>
      </c>
      <c r="O255" s="1">
        <v>300</v>
      </c>
      <c r="P255" s="1">
        <v>0</v>
      </c>
      <c r="Q255" s="1">
        <v>0.8</v>
      </c>
      <c r="R255" s="1">
        <v>0.8</v>
      </c>
      <c r="S255" s="1">
        <v>0.8</v>
      </c>
      <c r="T255" s="1">
        <v>7.2</v>
      </c>
      <c r="U255" s="26">
        <v>1</v>
      </c>
      <c r="V255" s="26" t="s">
        <v>300</v>
      </c>
      <c r="W255" s="1">
        <v>8</v>
      </c>
      <c r="X255" s="1">
        <v>8</v>
      </c>
      <c r="Y255" s="1">
        <v>22</v>
      </c>
      <c r="Z255" s="1">
        <v>22</v>
      </c>
      <c r="AA255" s="1">
        <v>0.10100000000000001</v>
      </c>
      <c r="AB255" s="1">
        <v>0.4</v>
      </c>
      <c r="AC255" s="1">
        <v>0.35</v>
      </c>
      <c r="AD255" s="1">
        <v>0.55000000000000004</v>
      </c>
      <c r="AE255" s="1">
        <v>0.3</v>
      </c>
      <c r="AF255" s="1">
        <v>30</v>
      </c>
      <c r="AG255" s="1">
        <v>19</v>
      </c>
      <c r="AH255" s="1">
        <v>0</v>
      </c>
      <c r="AI255" s="1">
        <v>0</v>
      </c>
      <c r="AJ255" s="1">
        <v>5016</v>
      </c>
      <c r="AK255" s="42">
        <f t="shared" ref="AK255:AL255" si="430">AK254</f>
        <v>0.7</v>
      </c>
      <c r="AL255" s="42" t="str">
        <f t="shared" si="430"/>
        <v>Standard</v>
      </c>
      <c r="AM255" s="39">
        <v>0.65</v>
      </c>
      <c r="AN255" s="39">
        <v>0.4</v>
      </c>
      <c r="AO255" s="39">
        <v>0.18</v>
      </c>
      <c r="AP255" s="39">
        <v>0.5</v>
      </c>
      <c r="AQ255" s="39">
        <v>0</v>
      </c>
      <c r="AR255" s="39">
        <v>0.1</v>
      </c>
      <c r="AS255" s="39">
        <v>0.1</v>
      </c>
      <c r="AT255" s="1" t="s">
        <v>116</v>
      </c>
      <c r="AU255" s="1" t="s">
        <v>116</v>
      </c>
      <c r="AV255" s="42">
        <f t="shared" ref="AV255" si="431">AV254</f>
        <v>1</v>
      </c>
      <c r="AW255" s="1" t="s">
        <v>71</v>
      </c>
      <c r="AX255" s="1" t="s">
        <v>138</v>
      </c>
      <c r="AY255" s="1" t="s">
        <v>39</v>
      </c>
      <c r="AZ255" s="1" t="s">
        <v>40</v>
      </c>
      <c r="BA255" s="1" t="s">
        <v>61</v>
      </c>
      <c r="BB255" s="1" t="s">
        <v>81</v>
      </c>
      <c r="BC255" s="1" t="s">
        <v>136</v>
      </c>
      <c r="BD255" s="15" t="s">
        <v>136</v>
      </c>
      <c r="BE255" s="1" t="s">
        <v>144</v>
      </c>
      <c r="BF255" s="15" t="s">
        <v>144</v>
      </c>
      <c r="BG255" s="1" t="s">
        <v>145</v>
      </c>
      <c r="BH255" s="20">
        <v>0</v>
      </c>
      <c r="BI255" s="26">
        <v>3</v>
      </c>
      <c r="BJ255" s="74" t="str">
        <f t="shared" si="348"/>
        <v>not applic.</v>
      </c>
      <c r="BK255" s="74" t="str">
        <f t="shared" si="389"/>
        <v>not compact</v>
      </c>
      <c r="BL255" s="74" t="str">
        <f t="shared" si="390"/>
        <v>not compact</v>
      </c>
      <c r="BM255" s="36" t="str">
        <f t="shared" si="391"/>
        <v>Standard</v>
      </c>
      <c r="BN255" s="36" t="str">
        <f t="shared" si="391"/>
        <v>Standard</v>
      </c>
      <c r="BO255" s="42">
        <f t="shared" ref="BO255:BP255" si="432">BO254</f>
        <v>-1</v>
      </c>
      <c r="BP255" s="42">
        <f t="shared" si="432"/>
        <v>0</v>
      </c>
      <c r="BQ255" s="42">
        <f t="shared" ref="BQ255" si="433">BQ254</f>
        <v>0</v>
      </c>
      <c r="BR255" s="42" t="s">
        <v>291</v>
      </c>
      <c r="BS255" s="42">
        <v>0</v>
      </c>
      <c r="BT255" s="31" t="s">
        <v>0</v>
      </c>
    </row>
    <row r="256" spans="3:73" s="1" customFormat="1" x14ac:dyDescent="0.25">
      <c r="C256" s="1">
        <v>14</v>
      </c>
      <c r="D256" s="1">
        <v>2006</v>
      </c>
      <c r="E256" s="42" t="str">
        <f t="shared" si="351"/>
        <v>MultiFam</v>
      </c>
      <c r="F256" s="1">
        <v>0</v>
      </c>
      <c r="G256" s="1">
        <v>0</v>
      </c>
      <c r="H256" s="1">
        <v>0.1</v>
      </c>
      <c r="I256" s="1">
        <v>375</v>
      </c>
      <c r="J256" s="1">
        <v>4</v>
      </c>
      <c r="K256" s="1">
        <v>0</v>
      </c>
      <c r="L256" s="1">
        <v>0</v>
      </c>
      <c r="M256" s="36">
        <v>0</v>
      </c>
      <c r="N256" s="36">
        <v>19</v>
      </c>
      <c r="O256" s="1">
        <v>300</v>
      </c>
      <c r="P256" s="1">
        <v>0</v>
      </c>
      <c r="Q256" s="1">
        <v>0.8</v>
      </c>
      <c r="R256" s="1">
        <v>0.8</v>
      </c>
      <c r="S256" s="1">
        <v>0.8</v>
      </c>
      <c r="T256" s="1">
        <v>7.2</v>
      </c>
      <c r="U256" s="26">
        <v>1</v>
      </c>
      <c r="V256" s="26" t="s">
        <v>300</v>
      </c>
      <c r="W256" s="1">
        <v>8</v>
      </c>
      <c r="X256" s="1">
        <v>8</v>
      </c>
      <c r="Y256" s="1">
        <v>22</v>
      </c>
      <c r="Z256" s="1">
        <v>22</v>
      </c>
      <c r="AA256" s="1">
        <v>0.10100000000000001</v>
      </c>
      <c r="AB256" s="1">
        <v>0.4</v>
      </c>
      <c r="AC256" s="1">
        <v>0.35</v>
      </c>
      <c r="AD256" s="1">
        <v>0.55000000000000004</v>
      </c>
      <c r="AE256" s="1">
        <v>0.3</v>
      </c>
      <c r="AF256" s="1">
        <v>30</v>
      </c>
      <c r="AG256" s="1">
        <v>19</v>
      </c>
      <c r="AH256" s="1">
        <v>0</v>
      </c>
      <c r="AI256" s="1">
        <v>0</v>
      </c>
      <c r="AJ256" s="1">
        <v>5016</v>
      </c>
      <c r="AK256" s="42">
        <f t="shared" ref="AK256:AL256" si="434">AK255</f>
        <v>0.7</v>
      </c>
      <c r="AL256" s="42" t="str">
        <f t="shared" si="434"/>
        <v>Standard</v>
      </c>
      <c r="AM256" s="39">
        <v>0.65</v>
      </c>
      <c r="AN256" s="39">
        <v>0.4</v>
      </c>
      <c r="AO256" s="39">
        <v>0.18</v>
      </c>
      <c r="AP256" s="39">
        <v>0.5</v>
      </c>
      <c r="AQ256" s="39">
        <v>0</v>
      </c>
      <c r="AR256" s="39">
        <v>0.1</v>
      </c>
      <c r="AS256" s="39">
        <v>0.1</v>
      </c>
      <c r="AT256" s="1" t="s">
        <v>116</v>
      </c>
      <c r="AU256" s="1" t="s">
        <v>116</v>
      </c>
      <c r="AV256" s="42">
        <f t="shared" ref="AV256" si="435">AV255</f>
        <v>1</v>
      </c>
      <c r="AW256" s="1" t="s">
        <v>71</v>
      </c>
      <c r="AX256" s="1" t="s">
        <v>138</v>
      </c>
      <c r="AY256" s="1" t="s">
        <v>39</v>
      </c>
      <c r="AZ256" s="1" t="s">
        <v>40</v>
      </c>
      <c r="BA256" s="1" t="s">
        <v>61</v>
      </c>
      <c r="BB256" s="1" t="s">
        <v>81</v>
      </c>
      <c r="BC256" s="1" t="s">
        <v>136</v>
      </c>
      <c r="BD256" s="15" t="s">
        <v>136</v>
      </c>
      <c r="BE256" s="1" t="s">
        <v>144</v>
      </c>
      <c r="BF256" s="15" t="s">
        <v>144</v>
      </c>
      <c r="BG256" s="1" t="s">
        <v>145</v>
      </c>
      <c r="BH256" s="20">
        <v>0</v>
      </c>
      <c r="BI256" s="26">
        <v>3</v>
      </c>
      <c r="BJ256" s="74" t="str">
        <f t="shared" si="348"/>
        <v>not applic.</v>
      </c>
      <c r="BK256" s="74" t="str">
        <f t="shared" si="389"/>
        <v>not compact</v>
      </c>
      <c r="BL256" s="74" t="str">
        <f t="shared" si="390"/>
        <v>not compact</v>
      </c>
      <c r="BM256" s="36" t="str">
        <f t="shared" si="391"/>
        <v>Standard</v>
      </c>
      <c r="BN256" s="36" t="str">
        <f t="shared" si="391"/>
        <v>Standard</v>
      </c>
      <c r="BO256" s="42">
        <f t="shared" ref="BO256:BP256" si="436">BO255</f>
        <v>-1</v>
      </c>
      <c r="BP256" s="42">
        <f t="shared" si="436"/>
        <v>0</v>
      </c>
      <c r="BQ256" s="42">
        <f t="shared" ref="BQ256" si="437">BQ255</f>
        <v>0</v>
      </c>
      <c r="BR256" s="42" t="s">
        <v>291</v>
      </c>
      <c r="BS256" s="42">
        <v>0</v>
      </c>
      <c r="BT256" s="31" t="s">
        <v>0</v>
      </c>
    </row>
    <row r="257" spans="1:73" s="1" customFormat="1" x14ac:dyDescent="0.25">
      <c r="C257" s="1">
        <v>15</v>
      </c>
      <c r="D257" s="1">
        <v>2006</v>
      </c>
      <c r="E257" s="42" t="str">
        <f t="shared" si="351"/>
        <v>MultiFam</v>
      </c>
      <c r="F257" s="1">
        <v>0</v>
      </c>
      <c r="G257" s="1">
        <v>0</v>
      </c>
      <c r="H257" s="1">
        <v>0.1</v>
      </c>
      <c r="I257" s="1">
        <v>375</v>
      </c>
      <c r="J257" s="1">
        <v>4</v>
      </c>
      <c r="K257" s="1">
        <v>0</v>
      </c>
      <c r="L257" s="1">
        <v>0</v>
      </c>
      <c r="M257" s="36">
        <v>0</v>
      </c>
      <c r="N257" s="36">
        <v>19</v>
      </c>
      <c r="O257" s="1">
        <v>300</v>
      </c>
      <c r="P257" s="1">
        <v>0</v>
      </c>
      <c r="Q257" s="1">
        <v>0.8</v>
      </c>
      <c r="R257" s="1">
        <v>0.8</v>
      </c>
      <c r="S257" s="1">
        <v>0.8</v>
      </c>
      <c r="T257" s="1">
        <v>7.2</v>
      </c>
      <c r="U257" s="26">
        <v>1</v>
      </c>
      <c r="V257" s="26" t="s">
        <v>300</v>
      </c>
      <c r="W257" s="1">
        <v>8</v>
      </c>
      <c r="X257" s="1">
        <v>8</v>
      </c>
      <c r="Y257" s="1">
        <v>22</v>
      </c>
      <c r="Z257" s="1">
        <v>22</v>
      </c>
      <c r="AA257" s="1">
        <v>0.10100000000000001</v>
      </c>
      <c r="AB257" s="1">
        <v>0.4</v>
      </c>
      <c r="AC257" s="1">
        <v>0.35</v>
      </c>
      <c r="AD257" s="1">
        <v>0.55000000000000004</v>
      </c>
      <c r="AE257" s="1">
        <v>0.3</v>
      </c>
      <c r="AF257" s="1">
        <v>30</v>
      </c>
      <c r="AG257" s="1">
        <v>19</v>
      </c>
      <c r="AH257" s="1">
        <v>0</v>
      </c>
      <c r="AI257" s="1">
        <v>0</v>
      </c>
      <c r="AJ257" s="1">
        <v>5016</v>
      </c>
      <c r="AK257" s="42">
        <f t="shared" ref="AK257:AL257" si="438">AK256</f>
        <v>0.7</v>
      </c>
      <c r="AL257" s="42" t="str">
        <f t="shared" si="438"/>
        <v>Standard</v>
      </c>
      <c r="AM257" s="39">
        <v>0.65</v>
      </c>
      <c r="AN257" s="39">
        <v>0.4</v>
      </c>
      <c r="AO257" s="39">
        <v>0.18</v>
      </c>
      <c r="AP257" s="39">
        <v>0.5</v>
      </c>
      <c r="AQ257" s="39">
        <v>0</v>
      </c>
      <c r="AR257" s="39">
        <v>0.1</v>
      </c>
      <c r="AS257" s="39">
        <v>0.1</v>
      </c>
      <c r="AT257" s="1" t="s">
        <v>116</v>
      </c>
      <c r="AU257" s="1" t="s">
        <v>116</v>
      </c>
      <c r="AV257" s="42">
        <f t="shared" ref="AV257" si="439">AV256</f>
        <v>1</v>
      </c>
      <c r="AW257" s="1" t="s">
        <v>71</v>
      </c>
      <c r="AX257" s="1" t="s">
        <v>138</v>
      </c>
      <c r="AY257" s="1" t="s">
        <v>39</v>
      </c>
      <c r="AZ257" s="1" t="s">
        <v>40</v>
      </c>
      <c r="BA257" s="1" t="s">
        <v>61</v>
      </c>
      <c r="BB257" s="1" t="s">
        <v>81</v>
      </c>
      <c r="BC257" s="1" t="s">
        <v>136</v>
      </c>
      <c r="BD257" s="15" t="s">
        <v>136</v>
      </c>
      <c r="BE257" s="1" t="s">
        <v>144</v>
      </c>
      <c r="BF257" s="15" t="s">
        <v>144</v>
      </c>
      <c r="BG257" s="1" t="s">
        <v>145</v>
      </c>
      <c r="BH257" s="20">
        <v>0</v>
      </c>
      <c r="BI257" s="26">
        <v>3</v>
      </c>
      <c r="BJ257" s="74" t="str">
        <f t="shared" si="348"/>
        <v>not applic.</v>
      </c>
      <c r="BK257" s="74" t="str">
        <f t="shared" si="389"/>
        <v>not compact</v>
      </c>
      <c r="BL257" s="74" t="str">
        <f t="shared" si="390"/>
        <v>not compact</v>
      </c>
      <c r="BM257" s="36" t="str">
        <f t="shared" si="391"/>
        <v>Standard</v>
      </c>
      <c r="BN257" s="36" t="str">
        <f t="shared" si="391"/>
        <v>Standard</v>
      </c>
      <c r="BO257" s="42">
        <f t="shared" ref="BO257:BP257" si="440">BO256</f>
        <v>-1</v>
      </c>
      <c r="BP257" s="42">
        <f t="shared" si="440"/>
        <v>0</v>
      </c>
      <c r="BQ257" s="42">
        <f t="shared" ref="BQ257" si="441">BQ256</f>
        <v>0</v>
      </c>
      <c r="BR257" s="42" t="s">
        <v>291</v>
      </c>
      <c r="BS257" s="42">
        <v>0</v>
      </c>
      <c r="BT257" s="31" t="s">
        <v>0</v>
      </c>
    </row>
    <row r="258" spans="1:73" s="1" customFormat="1" x14ac:dyDescent="0.25">
      <c r="C258" s="1">
        <v>16</v>
      </c>
      <c r="D258" s="1">
        <v>2006</v>
      </c>
      <c r="E258" s="42" t="str">
        <f t="shared" si="351"/>
        <v>MultiFam</v>
      </c>
      <c r="F258" s="1">
        <v>0</v>
      </c>
      <c r="G258" s="1">
        <v>0</v>
      </c>
      <c r="H258" s="1">
        <v>0.1</v>
      </c>
      <c r="I258" s="1">
        <v>375</v>
      </c>
      <c r="J258" s="1">
        <v>4</v>
      </c>
      <c r="K258" s="1">
        <v>0</v>
      </c>
      <c r="L258" s="1">
        <v>0</v>
      </c>
      <c r="M258" s="36">
        <v>0</v>
      </c>
      <c r="N258" s="36">
        <v>20</v>
      </c>
      <c r="O258" s="1">
        <v>300</v>
      </c>
      <c r="P258" s="1">
        <v>0</v>
      </c>
      <c r="Q258" s="1">
        <v>0.8</v>
      </c>
      <c r="R258" s="1">
        <v>0.8</v>
      </c>
      <c r="S258" s="1">
        <v>0.8</v>
      </c>
      <c r="T258" s="1">
        <v>7.2</v>
      </c>
      <c r="U258" s="26">
        <v>1</v>
      </c>
      <c r="V258" s="26" t="s">
        <v>300</v>
      </c>
      <c r="W258" s="1">
        <v>8</v>
      </c>
      <c r="X258" s="1">
        <v>8</v>
      </c>
      <c r="Y258" s="1">
        <v>22</v>
      </c>
      <c r="Z258" s="1">
        <v>22</v>
      </c>
      <c r="AA258" s="1">
        <v>7.1999999999999995E-2</v>
      </c>
      <c r="AB258" s="1">
        <v>0.4</v>
      </c>
      <c r="AC258" s="1">
        <v>0.35</v>
      </c>
      <c r="AD258" s="1">
        <v>0.55000000000000004</v>
      </c>
      <c r="AE258" s="1">
        <v>0.3</v>
      </c>
      <c r="AF258" s="1">
        <v>38</v>
      </c>
      <c r="AG258" s="1">
        <v>30</v>
      </c>
      <c r="AH258" s="1">
        <v>0</v>
      </c>
      <c r="AI258" s="1">
        <v>10048</v>
      </c>
      <c r="AJ258" s="1">
        <v>15048</v>
      </c>
      <c r="AK258" s="42">
        <f t="shared" ref="AK258:AL258" si="442">AK257</f>
        <v>0.7</v>
      </c>
      <c r="AL258" s="42" t="str">
        <f t="shared" si="442"/>
        <v>Standard</v>
      </c>
      <c r="AM258" s="39">
        <v>0.35</v>
      </c>
      <c r="AN258" s="39">
        <v>0.4</v>
      </c>
      <c r="AO258" s="39">
        <v>0.18</v>
      </c>
      <c r="AP258" s="39">
        <v>0.5</v>
      </c>
      <c r="AQ258" s="39">
        <v>0</v>
      </c>
      <c r="AR258" s="39">
        <v>0.1</v>
      </c>
      <c r="AS258" s="39">
        <v>0.1</v>
      </c>
      <c r="AT258" s="1" t="s">
        <v>116</v>
      </c>
      <c r="AU258" s="1" t="s">
        <v>116</v>
      </c>
      <c r="AV258" s="42">
        <f t="shared" ref="AV258" si="443">AV257</f>
        <v>1</v>
      </c>
      <c r="AW258" s="1" t="s">
        <v>70</v>
      </c>
      <c r="AX258" s="1" t="s">
        <v>137</v>
      </c>
      <c r="AY258" s="1" t="s">
        <v>41</v>
      </c>
      <c r="AZ258" s="1" t="s">
        <v>42</v>
      </c>
      <c r="BA258" s="1" t="s">
        <v>62</v>
      </c>
      <c r="BB258" s="1" t="s">
        <v>81</v>
      </c>
      <c r="BC258" s="1" t="s">
        <v>148</v>
      </c>
      <c r="BD258" s="15" t="s">
        <v>148</v>
      </c>
      <c r="BE258" s="1" t="s">
        <v>147</v>
      </c>
      <c r="BF258" s="15" t="s">
        <v>147</v>
      </c>
      <c r="BG258" s="1" t="s">
        <v>146</v>
      </c>
      <c r="BH258" s="20">
        <v>0</v>
      </c>
      <c r="BI258" s="26">
        <v>3</v>
      </c>
      <c r="BJ258" s="74" t="str">
        <f t="shared" si="348"/>
        <v>not applic.</v>
      </c>
      <c r="BK258" s="74" t="str">
        <f t="shared" si="389"/>
        <v>not compact</v>
      </c>
      <c r="BL258" s="74" t="str">
        <f t="shared" si="390"/>
        <v>not compact</v>
      </c>
      <c r="BM258" s="36" t="str">
        <f t="shared" si="391"/>
        <v>Standard</v>
      </c>
      <c r="BN258" s="36" t="str">
        <f t="shared" si="391"/>
        <v>Standard</v>
      </c>
      <c r="BO258" s="42">
        <f t="shared" ref="BO258:BP258" si="444">BO257</f>
        <v>-1</v>
      </c>
      <c r="BP258" s="42">
        <f t="shared" si="444"/>
        <v>0</v>
      </c>
      <c r="BQ258" s="42">
        <f t="shared" ref="BQ258" si="445">BQ257</f>
        <v>0</v>
      </c>
      <c r="BR258" s="42" t="s">
        <v>291</v>
      </c>
      <c r="BS258" s="42">
        <v>0</v>
      </c>
      <c r="BT258" s="31" t="s">
        <v>0</v>
      </c>
    </row>
    <row r="259" spans="1:73" s="2" customFormat="1" x14ac:dyDescent="0.25">
      <c r="A259" s="10" t="s">
        <v>104</v>
      </c>
      <c r="C259" s="10" t="s">
        <v>27</v>
      </c>
      <c r="D259" s="10" t="s">
        <v>51</v>
      </c>
      <c r="E259" s="10" t="str">
        <f>E226</f>
        <v>BldgType</v>
      </c>
      <c r="F259" s="10" t="s">
        <v>28</v>
      </c>
      <c r="G259" s="10" t="s">
        <v>92</v>
      </c>
      <c r="H259" s="10" t="s">
        <v>252</v>
      </c>
      <c r="I259" s="10" t="s">
        <v>151</v>
      </c>
      <c r="J259" s="10" t="s">
        <v>152</v>
      </c>
      <c r="K259" s="10" t="s">
        <v>29</v>
      </c>
      <c r="L259" s="10" t="str">
        <f>L226</f>
        <v>PVMax</v>
      </c>
      <c r="M259" s="10" t="s">
        <v>242</v>
      </c>
      <c r="N259" s="10" t="s">
        <v>240</v>
      </c>
      <c r="O259" s="10" t="s">
        <v>108</v>
      </c>
      <c r="P259" s="10" t="s">
        <v>110</v>
      </c>
      <c r="Q259" s="10" t="s">
        <v>109</v>
      </c>
      <c r="R259" s="10" t="s">
        <v>251</v>
      </c>
      <c r="S259" s="10" t="s">
        <v>315</v>
      </c>
      <c r="T259" s="10" t="s">
        <v>227</v>
      </c>
      <c r="U259" s="45" t="s">
        <v>193</v>
      </c>
      <c r="V259" s="45" t="str">
        <f>V226</f>
        <v>wsfStationName</v>
      </c>
      <c r="W259" s="10" t="s">
        <v>90</v>
      </c>
      <c r="X259" s="10" t="str">
        <f>X226</f>
        <v>AltDuctRval</v>
      </c>
      <c r="Y259" s="10" t="s">
        <v>106</v>
      </c>
      <c r="Z259" s="10" t="s">
        <v>107</v>
      </c>
      <c r="AA259" s="10" t="s">
        <v>91</v>
      </c>
      <c r="AB259" s="10" t="s">
        <v>30</v>
      </c>
      <c r="AC259" s="10" t="s">
        <v>31</v>
      </c>
      <c r="AD259" s="10" t="s">
        <v>32</v>
      </c>
      <c r="AE259" s="10" t="s">
        <v>33</v>
      </c>
      <c r="AF259" s="10" t="s">
        <v>34</v>
      </c>
      <c r="AG259" s="10" t="s">
        <v>35</v>
      </c>
      <c r="AH259" s="10" t="s">
        <v>36</v>
      </c>
      <c r="AI259" s="10" t="s">
        <v>55</v>
      </c>
      <c r="AJ259" s="10" t="s">
        <v>97</v>
      </c>
      <c r="AK259" s="10" t="s">
        <v>189</v>
      </c>
      <c r="AL259" s="45" t="s">
        <v>198</v>
      </c>
      <c r="AM259" s="10" t="s">
        <v>72</v>
      </c>
      <c r="AN259" s="10" t="s">
        <v>73</v>
      </c>
      <c r="AO259" s="10" t="s">
        <v>154</v>
      </c>
      <c r="AP259" s="10" t="s">
        <v>180</v>
      </c>
      <c r="AQ259" s="10" t="s">
        <v>89</v>
      </c>
      <c r="AR259" s="10" t="s">
        <v>100</v>
      </c>
      <c r="AS259" s="10" t="s">
        <v>101</v>
      </c>
      <c r="AT259" s="10" t="s">
        <v>115</v>
      </c>
      <c r="AU259" s="10" t="str">
        <f>AU226</f>
        <v>RoofBelowDeckIns</v>
      </c>
      <c r="AV259" s="45" t="str">
        <f>AV226</f>
        <v>RoofCavInsOverFrm</v>
      </c>
      <c r="AW259" s="10" t="s">
        <v>52</v>
      </c>
      <c r="AX259" s="10" t="s">
        <v>120</v>
      </c>
      <c r="AY259" s="10" t="s">
        <v>37</v>
      </c>
      <c r="AZ259" s="10" t="s">
        <v>38</v>
      </c>
      <c r="BA259" s="10" t="s">
        <v>53</v>
      </c>
      <c r="BB259" s="10" t="s">
        <v>54</v>
      </c>
      <c r="BC259" s="10" t="s">
        <v>83</v>
      </c>
      <c r="BD259" s="10" t="s">
        <v>155</v>
      </c>
      <c r="BE259" s="10" t="s">
        <v>86</v>
      </c>
      <c r="BF259" s="10" t="s">
        <v>156</v>
      </c>
      <c r="BG259" s="10" t="s">
        <v>142</v>
      </c>
      <c r="BH259" s="10" t="s">
        <v>211</v>
      </c>
      <c r="BI259" s="18" t="str">
        <f>BI127</f>
        <v>MinZNETier</v>
      </c>
      <c r="BJ259" s="78" t="s">
        <v>274</v>
      </c>
      <c r="BK259" s="67" t="str">
        <f>BK226</f>
        <v>DHWCompactDistrib</v>
      </c>
      <c r="BL259" s="67" t="str">
        <f>BL226</f>
        <v>ElecDHWCompactDistrib</v>
      </c>
      <c r="BM259" s="10" t="s">
        <v>182</v>
      </c>
      <c r="BN259" s="10" t="s">
        <v>255</v>
      </c>
      <c r="BO259" s="10" t="s">
        <v>258</v>
      </c>
      <c r="BP259" s="10" t="s">
        <v>260</v>
      </c>
      <c r="BQ259" s="10" t="s">
        <v>287</v>
      </c>
      <c r="BR259" s="10" t="s">
        <v>288</v>
      </c>
      <c r="BS259" s="10" t="s">
        <v>289</v>
      </c>
      <c r="BT259" s="31" t="s">
        <v>0</v>
      </c>
    </row>
    <row r="260" spans="1:73" s="2" customFormat="1" x14ac:dyDescent="0.25">
      <c r="C260" s="2">
        <v>1</v>
      </c>
      <c r="D260" s="2">
        <v>2014</v>
      </c>
      <c r="E260" s="45" t="s">
        <v>221</v>
      </c>
      <c r="F260" s="2">
        <v>0</v>
      </c>
      <c r="G260" s="2">
        <v>0</v>
      </c>
      <c r="H260" s="2">
        <v>0.1</v>
      </c>
      <c r="I260" s="3">
        <v>750</v>
      </c>
      <c r="J260" s="3">
        <v>3</v>
      </c>
      <c r="K260" s="2">
        <v>0</v>
      </c>
      <c r="L260" s="2">
        <v>0</v>
      </c>
      <c r="M260" s="35">
        <v>0</v>
      </c>
      <c r="N260" s="35">
        <v>20</v>
      </c>
      <c r="O260" s="3">
        <v>300</v>
      </c>
      <c r="P260" s="3">
        <v>0</v>
      </c>
      <c r="Q260" s="3">
        <v>0.8</v>
      </c>
      <c r="R260" s="3">
        <v>0.8</v>
      </c>
      <c r="S260" s="3">
        <v>0.8</v>
      </c>
      <c r="T260" s="3">
        <v>7.2</v>
      </c>
      <c r="U260" s="25">
        <v>1</v>
      </c>
      <c r="V260" s="25" t="s">
        <v>300</v>
      </c>
      <c r="W260" s="2">
        <v>8</v>
      </c>
      <c r="X260" s="2">
        <v>8</v>
      </c>
      <c r="Y260" s="3">
        <v>20</v>
      </c>
      <c r="Z260" s="3">
        <v>20</v>
      </c>
      <c r="AA260" s="2">
        <v>7.1999999999999995E-2</v>
      </c>
      <c r="AB260" s="2">
        <v>0.4</v>
      </c>
      <c r="AC260" s="2">
        <v>0.35</v>
      </c>
      <c r="AD260" s="2">
        <v>0.55000000000000004</v>
      </c>
      <c r="AE260" s="2">
        <v>0.3</v>
      </c>
      <c r="AF260" s="2">
        <v>38</v>
      </c>
      <c r="AG260" s="2">
        <v>30</v>
      </c>
      <c r="AH260" s="2">
        <v>0</v>
      </c>
      <c r="AI260" s="2">
        <v>10024</v>
      </c>
      <c r="AJ260" s="2">
        <v>15024</v>
      </c>
      <c r="AK260" s="38">
        <v>0.7</v>
      </c>
      <c r="AL260" s="38" t="s">
        <v>184</v>
      </c>
      <c r="AM260" s="38">
        <v>0.35</v>
      </c>
      <c r="AN260" s="38">
        <v>0.4</v>
      </c>
      <c r="AO260" s="38">
        <v>0.18</v>
      </c>
      <c r="AP260" s="38">
        <v>0.5</v>
      </c>
      <c r="AQ260" s="38">
        <v>0</v>
      </c>
      <c r="AR260" s="27">
        <v>0.25</v>
      </c>
      <c r="AS260" s="27">
        <v>0.25</v>
      </c>
      <c r="AT260" s="2" t="s">
        <v>116</v>
      </c>
      <c r="AU260" s="2" t="s">
        <v>116</v>
      </c>
      <c r="AV260" s="38">
        <v>1</v>
      </c>
      <c r="AW260" s="2" t="s">
        <v>70</v>
      </c>
      <c r="AX260" s="2" t="s">
        <v>137</v>
      </c>
      <c r="AY260" s="2" t="s">
        <v>39</v>
      </c>
      <c r="AZ260" s="2" t="s">
        <v>40</v>
      </c>
      <c r="BA260" s="2" t="s">
        <v>62</v>
      </c>
      <c r="BB260" s="2" t="s">
        <v>81</v>
      </c>
      <c r="BC260" s="2" t="s">
        <v>148</v>
      </c>
      <c r="BD260" s="16" t="s">
        <v>148</v>
      </c>
      <c r="BE260" s="2" t="s">
        <v>147</v>
      </c>
      <c r="BF260" s="16" t="s">
        <v>147</v>
      </c>
      <c r="BG260" s="2" t="s">
        <v>146</v>
      </c>
      <c r="BH260" s="19">
        <v>0</v>
      </c>
      <c r="BI260" s="25">
        <v>3</v>
      </c>
      <c r="BJ260" s="69" t="s">
        <v>280</v>
      </c>
      <c r="BK260" s="68" t="s">
        <v>268</v>
      </c>
      <c r="BL260" s="68" t="s">
        <v>268</v>
      </c>
      <c r="BM260" s="2" t="s">
        <v>184</v>
      </c>
      <c r="BN260" s="2" t="s">
        <v>184</v>
      </c>
      <c r="BO260" s="38">
        <v>-1</v>
      </c>
      <c r="BP260" s="38">
        <v>0</v>
      </c>
      <c r="BQ260" s="38">
        <v>0</v>
      </c>
      <c r="BR260" s="38" t="s">
        <v>291</v>
      </c>
      <c r="BS260" s="38">
        <v>0</v>
      </c>
      <c r="BT260" s="31" t="s">
        <v>0</v>
      </c>
      <c r="BU260" s="16" t="s">
        <v>170</v>
      </c>
    </row>
    <row r="261" spans="1:73" s="2" customFormat="1" x14ac:dyDescent="0.25">
      <c r="C261" s="2">
        <v>2</v>
      </c>
      <c r="D261" s="2">
        <v>2014</v>
      </c>
      <c r="E261" s="40" t="str">
        <f>E260</f>
        <v>SingleFam</v>
      </c>
      <c r="F261" s="2">
        <v>0</v>
      </c>
      <c r="G261" s="2">
        <v>0</v>
      </c>
      <c r="H261" s="2">
        <v>0.1</v>
      </c>
      <c r="I261" s="3">
        <v>750</v>
      </c>
      <c r="J261" s="3">
        <v>3</v>
      </c>
      <c r="K261" s="2">
        <v>0</v>
      </c>
      <c r="L261" s="2">
        <v>0</v>
      </c>
      <c r="M261" s="35">
        <v>0</v>
      </c>
      <c r="N261" s="35">
        <v>19</v>
      </c>
      <c r="O261" s="3">
        <v>300</v>
      </c>
      <c r="P261" s="3">
        <v>0</v>
      </c>
      <c r="Q261" s="3">
        <v>0.8</v>
      </c>
      <c r="R261" s="3">
        <v>0.8</v>
      </c>
      <c r="S261" s="3">
        <v>0.8</v>
      </c>
      <c r="T261" s="3">
        <v>7.2</v>
      </c>
      <c r="U261" s="25">
        <v>1</v>
      </c>
      <c r="V261" s="25" t="s">
        <v>300</v>
      </c>
      <c r="W261" s="2">
        <v>8</v>
      </c>
      <c r="X261" s="2">
        <v>8</v>
      </c>
      <c r="Y261" s="3">
        <v>20</v>
      </c>
      <c r="Z261" s="3">
        <v>20</v>
      </c>
      <c r="AA261" s="2">
        <v>0.10100000000000001</v>
      </c>
      <c r="AB261" s="2">
        <v>0.4</v>
      </c>
      <c r="AC261" s="2">
        <v>0.35</v>
      </c>
      <c r="AD261" s="2">
        <v>0.55000000000000004</v>
      </c>
      <c r="AE261" s="2">
        <v>0.3</v>
      </c>
      <c r="AF261" s="2">
        <v>30</v>
      </c>
      <c r="AG261" s="2">
        <v>19</v>
      </c>
      <c r="AH261" s="2">
        <v>0</v>
      </c>
      <c r="AI261" s="2">
        <v>0</v>
      </c>
      <c r="AJ261" s="2">
        <v>5016</v>
      </c>
      <c r="AK261" s="40">
        <f>AK260</f>
        <v>0.7</v>
      </c>
      <c r="AL261" s="40" t="str">
        <f>AL260</f>
        <v>Standard</v>
      </c>
      <c r="AM261" s="38">
        <v>0.65</v>
      </c>
      <c r="AN261" s="38">
        <v>0.4</v>
      </c>
      <c r="AO261" s="38">
        <v>0.18</v>
      </c>
      <c r="AP261" s="38">
        <v>0.5</v>
      </c>
      <c r="AQ261" s="38">
        <v>0</v>
      </c>
      <c r="AR261" s="27">
        <v>0.25</v>
      </c>
      <c r="AS261" s="27">
        <v>0.25</v>
      </c>
      <c r="AT261" s="2" t="s">
        <v>116</v>
      </c>
      <c r="AU261" s="2" t="s">
        <v>116</v>
      </c>
      <c r="AV261" s="40">
        <f>AV260</f>
        <v>1</v>
      </c>
      <c r="AW261" s="2" t="s">
        <v>71</v>
      </c>
      <c r="AX261" s="2" t="s">
        <v>138</v>
      </c>
      <c r="AY261" s="2" t="s">
        <v>39</v>
      </c>
      <c r="AZ261" s="2" t="s">
        <v>40</v>
      </c>
      <c r="BA261" s="2" t="s">
        <v>61</v>
      </c>
      <c r="BB261" s="2" t="s">
        <v>81</v>
      </c>
      <c r="BC261" s="2" t="s">
        <v>136</v>
      </c>
      <c r="BD261" s="16" t="s">
        <v>136</v>
      </c>
      <c r="BE261" s="2" t="s">
        <v>144</v>
      </c>
      <c r="BF261" s="16" t="s">
        <v>144</v>
      </c>
      <c r="BG261" s="2" t="s">
        <v>145</v>
      </c>
      <c r="BH261" s="19">
        <v>0</v>
      </c>
      <c r="BI261" s="25">
        <v>3</v>
      </c>
      <c r="BJ261" s="69" t="str">
        <f t="shared" ref="BJ261:BJ291" si="446">BJ260</f>
        <v>not applic.</v>
      </c>
      <c r="BK261" s="69" t="str">
        <f t="shared" ref="BK261:BP261" si="447">BK260</f>
        <v>not compact</v>
      </c>
      <c r="BL261" s="69" t="str">
        <f t="shared" si="447"/>
        <v>not compact</v>
      </c>
      <c r="BM261" s="35" t="str">
        <f t="shared" si="447"/>
        <v>Standard</v>
      </c>
      <c r="BN261" s="35" t="str">
        <f t="shared" si="447"/>
        <v>Standard</v>
      </c>
      <c r="BO261" s="40">
        <f t="shared" si="447"/>
        <v>-1</v>
      </c>
      <c r="BP261" s="40">
        <f t="shared" si="447"/>
        <v>0</v>
      </c>
      <c r="BQ261" s="40">
        <f t="shared" ref="BQ261" si="448">BQ260</f>
        <v>0</v>
      </c>
      <c r="BR261" s="40" t="s">
        <v>291</v>
      </c>
      <c r="BS261" s="40">
        <v>0</v>
      </c>
      <c r="BT261" s="31" t="s">
        <v>0</v>
      </c>
      <c r="BU261" s="16" t="s">
        <v>169</v>
      </c>
    </row>
    <row r="262" spans="1:73" s="2" customFormat="1" x14ac:dyDescent="0.25">
      <c r="C262" s="2">
        <v>3</v>
      </c>
      <c r="D262" s="2">
        <v>2014</v>
      </c>
      <c r="E262" s="40" t="str">
        <f t="shared" ref="E262:E291" si="449">E261</f>
        <v>SingleFam</v>
      </c>
      <c r="F262" s="2">
        <v>0</v>
      </c>
      <c r="G262" s="2">
        <v>0</v>
      </c>
      <c r="H262" s="2">
        <v>0.1</v>
      </c>
      <c r="I262" s="3">
        <v>750</v>
      </c>
      <c r="J262" s="3">
        <v>3</v>
      </c>
      <c r="K262" s="2">
        <v>0</v>
      </c>
      <c r="L262" s="2">
        <v>0</v>
      </c>
      <c r="M262" s="35">
        <v>0</v>
      </c>
      <c r="N262" s="35">
        <v>20</v>
      </c>
      <c r="O262" s="3">
        <v>300</v>
      </c>
      <c r="P262" s="3">
        <v>0</v>
      </c>
      <c r="Q262" s="3">
        <v>0.8</v>
      </c>
      <c r="R262" s="3">
        <v>0.8</v>
      </c>
      <c r="S262" s="3">
        <v>0.8</v>
      </c>
      <c r="T262" s="3">
        <v>7.2</v>
      </c>
      <c r="U262" s="25">
        <v>1</v>
      </c>
      <c r="V262" s="25" t="s">
        <v>300</v>
      </c>
      <c r="W262" s="2">
        <v>8</v>
      </c>
      <c r="X262" s="2">
        <v>8</v>
      </c>
      <c r="Y262" s="3">
        <v>20</v>
      </c>
      <c r="Z262" s="3">
        <v>20</v>
      </c>
      <c r="AA262" s="2">
        <v>0.10100000000000001</v>
      </c>
      <c r="AB262" s="2">
        <v>0.4</v>
      </c>
      <c r="AC262" s="2">
        <v>0.35</v>
      </c>
      <c r="AD262" s="2">
        <v>0.55000000000000004</v>
      </c>
      <c r="AE262" s="2">
        <v>0.3</v>
      </c>
      <c r="AF262" s="2">
        <v>30</v>
      </c>
      <c r="AG262" s="2">
        <v>19</v>
      </c>
      <c r="AH262" s="2">
        <v>0</v>
      </c>
      <c r="AI262" s="2">
        <v>0</v>
      </c>
      <c r="AJ262" s="2">
        <v>5016</v>
      </c>
      <c r="AK262" s="40">
        <f t="shared" ref="AK262:AL275" si="450">AK261</f>
        <v>0.7</v>
      </c>
      <c r="AL262" s="40" t="str">
        <f t="shared" si="450"/>
        <v>Standard</v>
      </c>
      <c r="AM262" s="38">
        <v>0.65</v>
      </c>
      <c r="AN262" s="38">
        <v>0.4</v>
      </c>
      <c r="AO262" s="38">
        <v>0.18</v>
      </c>
      <c r="AP262" s="38">
        <v>0.5</v>
      </c>
      <c r="AQ262" s="38">
        <v>0</v>
      </c>
      <c r="AR262" s="27">
        <v>0.25</v>
      </c>
      <c r="AS262" s="27">
        <v>0.25</v>
      </c>
      <c r="AT262" s="2" t="s">
        <v>116</v>
      </c>
      <c r="AU262" s="2" t="s">
        <v>116</v>
      </c>
      <c r="AV262" s="40">
        <f t="shared" ref="AV262:AV275" si="451">AV261</f>
        <v>1</v>
      </c>
      <c r="AW262" s="2" t="s">
        <v>71</v>
      </c>
      <c r="AX262" s="2" t="s">
        <v>138</v>
      </c>
      <c r="AY262" s="2" t="s">
        <v>39</v>
      </c>
      <c r="AZ262" s="2" t="s">
        <v>40</v>
      </c>
      <c r="BA262" s="2" t="s">
        <v>61</v>
      </c>
      <c r="BB262" s="2" t="s">
        <v>81</v>
      </c>
      <c r="BC262" s="2" t="s">
        <v>136</v>
      </c>
      <c r="BD262" s="16" t="s">
        <v>136</v>
      </c>
      <c r="BE262" s="2" t="s">
        <v>144</v>
      </c>
      <c r="BF262" s="16" t="s">
        <v>144</v>
      </c>
      <c r="BG262" s="2" t="s">
        <v>145</v>
      </c>
      <c r="BH262" s="19">
        <v>0</v>
      </c>
      <c r="BI262" s="25">
        <v>3</v>
      </c>
      <c r="BJ262" s="69" t="str">
        <f t="shared" si="446"/>
        <v>not applic.</v>
      </c>
      <c r="BK262" s="69" t="str">
        <f t="shared" ref="BK262:BK275" si="452">BK261</f>
        <v>not compact</v>
      </c>
      <c r="BL262" s="69" t="str">
        <f t="shared" ref="BL262:BL275" si="453">BL261</f>
        <v>not compact</v>
      </c>
      <c r="BM262" s="35" t="str">
        <f t="shared" ref="BM262:BN275" si="454">BM261</f>
        <v>Standard</v>
      </c>
      <c r="BN262" s="35" t="str">
        <f t="shared" si="454"/>
        <v>Standard</v>
      </c>
      <c r="BO262" s="40">
        <f t="shared" ref="BO262:BP262" si="455">BO261</f>
        <v>-1</v>
      </c>
      <c r="BP262" s="40">
        <f t="shared" si="455"/>
        <v>0</v>
      </c>
      <c r="BQ262" s="40">
        <f t="shared" ref="BQ262" si="456">BQ261</f>
        <v>0</v>
      </c>
      <c r="BR262" s="40" t="s">
        <v>291</v>
      </c>
      <c r="BS262" s="40">
        <v>0</v>
      </c>
      <c r="BT262" s="31" t="s">
        <v>0</v>
      </c>
      <c r="BU262" s="16" t="s">
        <v>171</v>
      </c>
    </row>
    <row r="263" spans="1:73" s="2" customFormat="1" x14ac:dyDescent="0.25">
      <c r="C263" s="2">
        <v>4</v>
      </c>
      <c r="D263" s="2">
        <v>2014</v>
      </c>
      <c r="E263" s="40" t="str">
        <f t="shared" si="449"/>
        <v>SingleFam</v>
      </c>
      <c r="F263" s="2">
        <v>0</v>
      </c>
      <c r="G263" s="2">
        <v>0</v>
      </c>
      <c r="H263" s="2">
        <v>0.1</v>
      </c>
      <c r="I263" s="3">
        <v>750</v>
      </c>
      <c r="J263" s="3">
        <v>3</v>
      </c>
      <c r="K263" s="2">
        <v>0</v>
      </c>
      <c r="L263" s="2">
        <v>0</v>
      </c>
      <c r="M263" s="35">
        <v>0</v>
      </c>
      <c r="N263" s="35">
        <v>19</v>
      </c>
      <c r="O263" s="3">
        <v>300</v>
      </c>
      <c r="P263" s="3">
        <v>0</v>
      </c>
      <c r="Q263" s="3">
        <v>0.8</v>
      </c>
      <c r="R263" s="3">
        <v>0.8</v>
      </c>
      <c r="S263" s="3">
        <v>0.8</v>
      </c>
      <c r="T263" s="3">
        <v>7.2</v>
      </c>
      <c r="U263" s="25">
        <v>1</v>
      </c>
      <c r="V263" s="25" t="s">
        <v>300</v>
      </c>
      <c r="W263" s="2">
        <v>8</v>
      </c>
      <c r="X263" s="2">
        <v>8</v>
      </c>
      <c r="Y263" s="3">
        <v>20</v>
      </c>
      <c r="Z263" s="3">
        <v>20</v>
      </c>
      <c r="AA263" s="2">
        <v>0.10100000000000001</v>
      </c>
      <c r="AB263" s="2">
        <v>0.4</v>
      </c>
      <c r="AC263" s="2">
        <v>0.35</v>
      </c>
      <c r="AD263" s="2">
        <v>0.55000000000000004</v>
      </c>
      <c r="AE263" s="2">
        <v>0.3</v>
      </c>
      <c r="AF263" s="2">
        <v>30</v>
      </c>
      <c r="AG263" s="2">
        <v>19</v>
      </c>
      <c r="AH263" s="2">
        <v>0</v>
      </c>
      <c r="AI263" s="2">
        <v>0</v>
      </c>
      <c r="AJ263" s="2">
        <v>5016</v>
      </c>
      <c r="AK263" s="40">
        <f t="shared" si="450"/>
        <v>0.7</v>
      </c>
      <c r="AL263" s="40" t="str">
        <f t="shared" si="450"/>
        <v>Standard</v>
      </c>
      <c r="AM263" s="38">
        <v>0.65</v>
      </c>
      <c r="AN263" s="38">
        <v>0.4</v>
      </c>
      <c r="AO263" s="38">
        <v>0.18</v>
      </c>
      <c r="AP263" s="38">
        <v>0.5</v>
      </c>
      <c r="AQ263" s="38">
        <v>0</v>
      </c>
      <c r="AR263" s="27">
        <v>0.25</v>
      </c>
      <c r="AS263" s="27">
        <v>0.25</v>
      </c>
      <c r="AT263" s="2" t="s">
        <v>116</v>
      </c>
      <c r="AU263" s="2" t="s">
        <v>116</v>
      </c>
      <c r="AV263" s="40">
        <f t="shared" si="451"/>
        <v>1</v>
      </c>
      <c r="AW263" s="2" t="s">
        <v>71</v>
      </c>
      <c r="AX263" s="2" t="s">
        <v>138</v>
      </c>
      <c r="AY263" s="2" t="s">
        <v>39</v>
      </c>
      <c r="AZ263" s="2" t="s">
        <v>40</v>
      </c>
      <c r="BA263" s="2" t="s">
        <v>61</v>
      </c>
      <c r="BB263" s="2" t="s">
        <v>81</v>
      </c>
      <c r="BC263" s="2" t="s">
        <v>136</v>
      </c>
      <c r="BD263" s="16" t="s">
        <v>136</v>
      </c>
      <c r="BE263" s="2" t="s">
        <v>144</v>
      </c>
      <c r="BF263" s="16" t="s">
        <v>144</v>
      </c>
      <c r="BG263" s="2" t="s">
        <v>145</v>
      </c>
      <c r="BH263" s="19">
        <v>0</v>
      </c>
      <c r="BI263" s="25">
        <v>3</v>
      </c>
      <c r="BJ263" s="69" t="str">
        <f t="shared" si="446"/>
        <v>not applic.</v>
      </c>
      <c r="BK263" s="69" t="str">
        <f t="shared" si="452"/>
        <v>not compact</v>
      </c>
      <c r="BL263" s="69" t="str">
        <f t="shared" si="453"/>
        <v>not compact</v>
      </c>
      <c r="BM263" s="35" t="str">
        <f t="shared" si="454"/>
        <v>Standard</v>
      </c>
      <c r="BN263" s="35" t="str">
        <f t="shared" si="454"/>
        <v>Standard</v>
      </c>
      <c r="BO263" s="40">
        <f t="shared" ref="BO263:BP263" si="457">BO262</f>
        <v>-1</v>
      </c>
      <c r="BP263" s="40">
        <f t="shared" si="457"/>
        <v>0</v>
      </c>
      <c r="BQ263" s="40">
        <f t="shared" ref="BQ263" si="458">BQ262</f>
        <v>0</v>
      </c>
      <c r="BR263" s="40" t="s">
        <v>291</v>
      </c>
      <c r="BS263" s="40">
        <v>0</v>
      </c>
      <c r="BT263" s="31" t="s">
        <v>0</v>
      </c>
      <c r="BU263" s="2" t="s">
        <v>177</v>
      </c>
    </row>
    <row r="264" spans="1:73" s="2" customFormat="1" x14ac:dyDescent="0.25">
      <c r="C264" s="2">
        <v>5</v>
      </c>
      <c r="D264" s="2">
        <v>2014</v>
      </c>
      <c r="E264" s="40" t="str">
        <f t="shared" si="449"/>
        <v>SingleFam</v>
      </c>
      <c r="F264" s="2">
        <v>0</v>
      </c>
      <c r="G264" s="2">
        <v>0</v>
      </c>
      <c r="H264" s="2">
        <v>0.1</v>
      </c>
      <c r="I264" s="3">
        <v>750</v>
      </c>
      <c r="J264" s="3">
        <v>3</v>
      </c>
      <c r="K264" s="2">
        <v>0</v>
      </c>
      <c r="L264" s="2">
        <v>0</v>
      </c>
      <c r="M264" s="35">
        <v>0</v>
      </c>
      <c r="N264" s="35">
        <v>20</v>
      </c>
      <c r="O264" s="3">
        <v>300</v>
      </c>
      <c r="P264" s="3">
        <v>0</v>
      </c>
      <c r="Q264" s="3">
        <v>0.8</v>
      </c>
      <c r="R264" s="3">
        <v>0.8</v>
      </c>
      <c r="S264" s="3">
        <v>0.8</v>
      </c>
      <c r="T264" s="3">
        <v>7.2</v>
      </c>
      <c r="U264" s="25">
        <v>1</v>
      </c>
      <c r="V264" s="25" t="s">
        <v>300</v>
      </c>
      <c r="W264" s="2">
        <v>8</v>
      </c>
      <c r="X264" s="2">
        <v>8</v>
      </c>
      <c r="Y264" s="3">
        <v>20</v>
      </c>
      <c r="Z264" s="3">
        <v>20</v>
      </c>
      <c r="AA264" s="2">
        <v>0.10100000000000001</v>
      </c>
      <c r="AB264" s="2">
        <v>0.4</v>
      </c>
      <c r="AC264" s="2">
        <v>0.35</v>
      </c>
      <c r="AD264" s="2">
        <v>0.55000000000000004</v>
      </c>
      <c r="AE264" s="2">
        <v>0.3</v>
      </c>
      <c r="AF264" s="2">
        <v>30</v>
      </c>
      <c r="AG264" s="2">
        <v>19</v>
      </c>
      <c r="AH264" s="2">
        <v>0</v>
      </c>
      <c r="AI264" s="2">
        <v>0</v>
      </c>
      <c r="AJ264" s="2">
        <v>5016</v>
      </c>
      <c r="AK264" s="40">
        <f t="shared" si="450"/>
        <v>0.7</v>
      </c>
      <c r="AL264" s="40" t="str">
        <f t="shared" si="450"/>
        <v>Standard</v>
      </c>
      <c r="AM264" s="38">
        <v>0.65</v>
      </c>
      <c r="AN264" s="38">
        <v>0.4</v>
      </c>
      <c r="AO264" s="38">
        <v>0.18</v>
      </c>
      <c r="AP264" s="38">
        <v>0.5</v>
      </c>
      <c r="AQ264" s="38">
        <v>0</v>
      </c>
      <c r="AR264" s="27">
        <v>0.25</v>
      </c>
      <c r="AS264" s="27">
        <v>0.25</v>
      </c>
      <c r="AT264" s="2" t="s">
        <v>116</v>
      </c>
      <c r="AU264" s="2" t="s">
        <v>116</v>
      </c>
      <c r="AV264" s="40">
        <f t="shared" si="451"/>
        <v>1</v>
      </c>
      <c r="AW264" s="2" t="s">
        <v>71</v>
      </c>
      <c r="AX264" s="2" t="s">
        <v>138</v>
      </c>
      <c r="AY264" s="2" t="s">
        <v>39</v>
      </c>
      <c r="AZ264" s="2" t="s">
        <v>40</v>
      </c>
      <c r="BA264" s="2" t="s">
        <v>61</v>
      </c>
      <c r="BB264" s="2" t="s">
        <v>81</v>
      </c>
      <c r="BC264" s="2" t="s">
        <v>136</v>
      </c>
      <c r="BD264" s="16" t="s">
        <v>136</v>
      </c>
      <c r="BE264" s="2" t="s">
        <v>144</v>
      </c>
      <c r="BF264" s="16" t="s">
        <v>144</v>
      </c>
      <c r="BG264" s="2" t="s">
        <v>145</v>
      </c>
      <c r="BH264" s="19">
        <v>0</v>
      </c>
      <c r="BI264" s="25">
        <v>3</v>
      </c>
      <c r="BJ264" s="69" t="str">
        <f t="shared" si="446"/>
        <v>not applic.</v>
      </c>
      <c r="BK264" s="69" t="str">
        <f t="shared" si="452"/>
        <v>not compact</v>
      </c>
      <c r="BL264" s="69" t="str">
        <f t="shared" si="453"/>
        <v>not compact</v>
      </c>
      <c r="BM264" s="35" t="str">
        <f t="shared" si="454"/>
        <v>Standard</v>
      </c>
      <c r="BN264" s="35" t="str">
        <f t="shared" si="454"/>
        <v>Standard</v>
      </c>
      <c r="BO264" s="40">
        <f t="shared" ref="BO264:BP264" si="459">BO263</f>
        <v>-1</v>
      </c>
      <c r="BP264" s="40">
        <f t="shared" si="459"/>
        <v>0</v>
      </c>
      <c r="BQ264" s="40">
        <f t="shared" ref="BQ264" si="460">BQ263</f>
        <v>0</v>
      </c>
      <c r="BR264" s="40" t="s">
        <v>291</v>
      </c>
      <c r="BS264" s="40">
        <v>0</v>
      </c>
      <c r="BT264" s="31" t="s">
        <v>0</v>
      </c>
    </row>
    <row r="265" spans="1:73" s="2" customFormat="1" x14ac:dyDescent="0.25">
      <c r="C265" s="2">
        <v>6</v>
      </c>
      <c r="D265" s="2">
        <v>2014</v>
      </c>
      <c r="E265" s="40" t="str">
        <f t="shared" si="449"/>
        <v>SingleFam</v>
      </c>
      <c r="F265" s="2">
        <v>0</v>
      </c>
      <c r="G265" s="2">
        <v>0</v>
      </c>
      <c r="H265" s="2">
        <v>0.1</v>
      </c>
      <c r="I265" s="3">
        <v>750</v>
      </c>
      <c r="J265" s="3">
        <v>3</v>
      </c>
      <c r="K265" s="2">
        <v>0</v>
      </c>
      <c r="L265" s="2">
        <v>0</v>
      </c>
      <c r="M265" s="35">
        <v>0</v>
      </c>
      <c r="N265" s="35">
        <v>20</v>
      </c>
      <c r="O265" s="3">
        <v>300</v>
      </c>
      <c r="P265" s="3">
        <v>0</v>
      </c>
      <c r="Q265" s="3">
        <v>0.8</v>
      </c>
      <c r="R265" s="3">
        <v>0.8</v>
      </c>
      <c r="S265" s="3">
        <v>0.8</v>
      </c>
      <c r="T265" s="3">
        <v>7.2</v>
      </c>
      <c r="U265" s="25">
        <v>1</v>
      </c>
      <c r="V265" s="25" t="s">
        <v>300</v>
      </c>
      <c r="W265" s="2">
        <v>8</v>
      </c>
      <c r="X265" s="2">
        <v>8</v>
      </c>
      <c r="Y265" s="3">
        <v>20</v>
      </c>
      <c r="Z265" s="3">
        <v>20</v>
      </c>
      <c r="AA265" s="2">
        <v>0.10100000000000001</v>
      </c>
      <c r="AB265" s="2">
        <v>0.4</v>
      </c>
      <c r="AC265" s="2">
        <v>0.35</v>
      </c>
      <c r="AD265" s="2">
        <v>0.55000000000000004</v>
      </c>
      <c r="AE265" s="2">
        <v>0.3</v>
      </c>
      <c r="AF265" s="2">
        <v>30</v>
      </c>
      <c r="AG265" s="2">
        <v>19</v>
      </c>
      <c r="AH265" s="2">
        <v>0</v>
      </c>
      <c r="AI265" s="2">
        <v>0</v>
      </c>
      <c r="AJ265" s="2">
        <v>5016</v>
      </c>
      <c r="AK265" s="40">
        <f t="shared" si="450"/>
        <v>0.7</v>
      </c>
      <c r="AL265" s="40" t="str">
        <f t="shared" si="450"/>
        <v>Standard</v>
      </c>
      <c r="AM265" s="38">
        <v>0.65</v>
      </c>
      <c r="AN265" s="38">
        <v>0.4</v>
      </c>
      <c r="AO265" s="38">
        <v>0.18</v>
      </c>
      <c r="AP265" s="38">
        <v>0.5</v>
      </c>
      <c r="AQ265" s="38">
        <v>0</v>
      </c>
      <c r="AR265" s="27">
        <v>0.25</v>
      </c>
      <c r="AS265" s="27">
        <v>0.25</v>
      </c>
      <c r="AT265" s="2" t="s">
        <v>116</v>
      </c>
      <c r="AU265" s="2" t="s">
        <v>116</v>
      </c>
      <c r="AV265" s="40">
        <f t="shared" si="451"/>
        <v>1</v>
      </c>
      <c r="AW265" s="2" t="s">
        <v>71</v>
      </c>
      <c r="AX265" s="2" t="s">
        <v>138</v>
      </c>
      <c r="AY265" s="2" t="s">
        <v>39</v>
      </c>
      <c r="AZ265" s="2" t="s">
        <v>40</v>
      </c>
      <c r="BA265" s="2" t="s">
        <v>61</v>
      </c>
      <c r="BB265" s="2" t="s">
        <v>81</v>
      </c>
      <c r="BC265" s="2" t="s">
        <v>136</v>
      </c>
      <c r="BD265" s="16" t="s">
        <v>136</v>
      </c>
      <c r="BE265" s="2" t="s">
        <v>144</v>
      </c>
      <c r="BF265" s="16" t="s">
        <v>144</v>
      </c>
      <c r="BG265" s="2" t="s">
        <v>145</v>
      </c>
      <c r="BH265" s="19">
        <v>0</v>
      </c>
      <c r="BI265" s="25">
        <v>3</v>
      </c>
      <c r="BJ265" s="69" t="str">
        <f t="shared" si="446"/>
        <v>not applic.</v>
      </c>
      <c r="BK265" s="69" t="str">
        <f t="shared" si="452"/>
        <v>not compact</v>
      </c>
      <c r="BL265" s="69" t="str">
        <f t="shared" si="453"/>
        <v>not compact</v>
      </c>
      <c r="BM265" s="35" t="str">
        <f t="shared" si="454"/>
        <v>Standard</v>
      </c>
      <c r="BN265" s="35" t="str">
        <f t="shared" si="454"/>
        <v>Standard</v>
      </c>
      <c r="BO265" s="40">
        <f t="shared" ref="BO265:BP265" si="461">BO264</f>
        <v>-1</v>
      </c>
      <c r="BP265" s="40">
        <f t="shared" si="461"/>
        <v>0</v>
      </c>
      <c r="BQ265" s="40">
        <f t="shared" ref="BQ265" si="462">BQ264</f>
        <v>0</v>
      </c>
      <c r="BR265" s="40" t="s">
        <v>291</v>
      </c>
      <c r="BS265" s="40">
        <v>0</v>
      </c>
      <c r="BT265" s="31" t="s">
        <v>0</v>
      </c>
    </row>
    <row r="266" spans="1:73" s="2" customFormat="1" x14ac:dyDescent="0.25">
      <c r="C266" s="2">
        <v>7</v>
      </c>
      <c r="D266" s="2">
        <v>2014</v>
      </c>
      <c r="E266" s="40" t="str">
        <f t="shared" si="449"/>
        <v>SingleFam</v>
      </c>
      <c r="F266" s="2">
        <v>0</v>
      </c>
      <c r="G266" s="2">
        <v>0</v>
      </c>
      <c r="H266" s="2">
        <v>0.1</v>
      </c>
      <c r="I266" s="3">
        <v>750</v>
      </c>
      <c r="J266" s="3">
        <v>3</v>
      </c>
      <c r="K266" s="2">
        <v>0</v>
      </c>
      <c r="L266" s="2">
        <v>0</v>
      </c>
      <c r="M266" s="35">
        <v>0</v>
      </c>
      <c r="N266" s="35">
        <v>20</v>
      </c>
      <c r="O266" s="3">
        <v>300</v>
      </c>
      <c r="P266" s="3">
        <v>0</v>
      </c>
      <c r="Q266" s="3">
        <v>0.8</v>
      </c>
      <c r="R266" s="3">
        <v>0.8</v>
      </c>
      <c r="S266" s="3">
        <v>0.8</v>
      </c>
      <c r="T266" s="3">
        <v>7.2</v>
      </c>
      <c r="U266" s="25">
        <v>1</v>
      </c>
      <c r="V266" s="25" t="s">
        <v>300</v>
      </c>
      <c r="W266" s="2">
        <v>8</v>
      </c>
      <c r="X266" s="2">
        <v>8</v>
      </c>
      <c r="Y266" s="3">
        <v>20</v>
      </c>
      <c r="Z266" s="3">
        <v>20</v>
      </c>
      <c r="AA266" s="2">
        <v>0.10100000000000001</v>
      </c>
      <c r="AB266" s="2">
        <v>0.4</v>
      </c>
      <c r="AC266" s="2">
        <v>0.35</v>
      </c>
      <c r="AD266" s="2">
        <v>0.55000000000000004</v>
      </c>
      <c r="AE266" s="2">
        <v>0.3</v>
      </c>
      <c r="AF266" s="2">
        <v>30</v>
      </c>
      <c r="AG266" s="2">
        <v>19</v>
      </c>
      <c r="AH266" s="2">
        <v>0</v>
      </c>
      <c r="AI266" s="2">
        <v>0</v>
      </c>
      <c r="AJ266" s="2">
        <v>5016</v>
      </c>
      <c r="AK266" s="40">
        <f t="shared" si="450"/>
        <v>0.7</v>
      </c>
      <c r="AL266" s="40" t="str">
        <f t="shared" si="450"/>
        <v>Standard</v>
      </c>
      <c r="AM266" s="38">
        <v>0.65</v>
      </c>
      <c r="AN266" s="38">
        <v>0.4</v>
      </c>
      <c r="AO266" s="38">
        <v>0.18</v>
      </c>
      <c r="AP266" s="38">
        <v>0.5</v>
      </c>
      <c r="AQ266" s="38">
        <v>0</v>
      </c>
      <c r="AR266" s="27">
        <v>0.25</v>
      </c>
      <c r="AS266" s="27">
        <v>0.25</v>
      </c>
      <c r="AT266" s="2" t="s">
        <v>116</v>
      </c>
      <c r="AU266" s="2" t="s">
        <v>116</v>
      </c>
      <c r="AV266" s="40">
        <f t="shared" si="451"/>
        <v>1</v>
      </c>
      <c r="AW266" s="2" t="s">
        <v>71</v>
      </c>
      <c r="AX266" s="2" t="s">
        <v>138</v>
      </c>
      <c r="AY266" s="2" t="s">
        <v>39</v>
      </c>
      <c r="AZ266" s="2" t="s">
        <v>40</v>
      </c>
      <c r="BA266" s="2" t="s">
        <v>61</v>
      </c>
      <c r="BB266" s="2" t="s">
        <v>81</v>
      </c>
      <c r="BC266" s="2" t="s">
        <v>136</v>
      </c>
      <c r="BD266" s="16" t="s">
        <v>136</v>
      </c>
      <c r="BE266" s="2" t="s">
        <v>144</v>
      </c>
      <c r="BF266" s="16" t="s">
        <v>144</v>
      </c>
      <c r="BG266" s="2" t="s">
        <v>145</v>
      </c>
      <c r="BH266" s="19">
        <v>0</v>
      </c>
      <c r="BI266" s="25">
        <v>3</v>
      </c>
      <c r="BJ266" s="69" t="str">
        <f t="shared" si="446"/>
        <v>not applic.</v>
      </c>
      <c r="BK266" s="69" t="str">
        <f t="shared" si="452"/>
        <v>not compact</v>
      </c>
      <c r="BL266" s="69" t="str">
        <f t="shared" si="453"/>
        <v>not compact</v>
      </c>
      <c r="BM266" s="35" t="str">
        <f t="shared" si="454"/>
        <v>Standard</v>
      </c>
      <c r="BN266" s="35" t="str">
        <f t="shared" si="454"/>
        <v>Standard</v>
      </c>
      <c r="BO266" s="40">
        <f t="shared" ref="BO266:BP266" si="463">BO265</f>
        <v>-1</v>
      </c>
      <c r="BP266" s="40">
        <f t="shared" si="463"/>
        <v>0</v>
      </c>
      <c r="BQ266" s="40">
        <f t="shared" ref="BQ266" si="464">BQ265</f>
        <v>0</v>
      </c>
      <c r="BR266" s="40" t="s">
        <v>291</v>
      </c>
      <c r="BS266" s="40">
        <v>0</v>
      </c>
      <c r="BT266" s="31" t="s">
        <v>0</v>
      </c>
    </row>
    <row r="267" spans="1:73" s="2" customFormat="1" x14ac:dyDescent="0.25">
      <c r="C267" s="2">
        <v>8</v>
      </c>
      <c r="D267" s="2">
        <v>2014</v>
      </c>
      <c r="E267" s="40" t="str">
        <f t="shared" si="449"/>
        <v>SingleFam</v>
      </c>
      <c r="F267" s="2">
        <v>0</v>
      </c>
      <c r="G267" s="2">
        <v>0</v>
      </c>
      <c r="H267" s="2">
        <v>0.1</v>
      </c>
      <c r="I267" s="3">
        <v>750</v>
      </c>
      <c r="J267" s="3">
        <v>3</v>
      </c>
      <c r="K267" s="2">
        <v>0</v>
      </c>
      <c r="L267" s="2">
        <v>0</v>
      </c>
      <c r="M267" s="35">
        <v>0</v>
      </c>
      <c r="N267" s="35">
        <v>19</v>
      </c>
      <c r="O267" s="3">
        <v>300</v>
      </c>
      <c r="P267" s="3">
        <v>0</v>
      </c>
      <c r="Q267" s="3">
        <v>0.8</v>
      </c>
      <c r="R267" s="3">
        <v>0.8</v>
      </c>
      <c r="S267" s="3">
        <v>0.8</v>
      </c>
      <c r="T267" s="3">
        <v>7.2</v>
      </c>
      <c r="U267" s="25">
        <v>1</v>
      </c>
      <c r="V267" s="25" t="s">
        <v>300</v>
      </c>
      <c r="W267" s="2">
        <v>8</v>
      </c>
      <c r="X267" s="2">
        <v>8</v>
      </c>
      <c r="Y267" s="3">
        <v>20</v>
      </c>
      <c r="Z267" s="3">
        <v>20</v>
      </c>
      <c r="AA267" s="2">
        <v>0.10100000000000001</v>
      </c>
      <c r="AB267" s="2">
        <v>0.4</v>
      </c>
      <c r="AC267" s="2">
        <v>0.35</v>
      </c>
      <c r="AD267" s="2">
        <v>0.55000000000000004</v>
      </c>
      <c r="AE267" s="2">
        <v>0.3</v>
      </c>
      <c r="AF267" s="2">
        <v>30</v>
      </c>
      <c r="AG267" s="2">
        <v>19</v>
      </c>
      <c r="AH267" s="2">
        <v>0</v>
      </c>
      <c r="AI267" s="2">
        <v>0</v>
      </c>
      <c r="AJ267" s="2">
        <v>5016</v>
      </c>
      <c r="AK267" s="40">
        <f t="shared" si="450"/>
        <v>0.7</v>
      </c>
      <c r="AL267" s="40" t="str">
        <f t="shared" si="450"/>
        <v>Standard</v>
      </c>
      <c r="AM267" s="38">
        <v>0.65</v>
      </c>
      <c r="AN267" s="38">
        <v>0.4</v>
      </c>
      <c r="AO267" s="38">
        <v>0.18</v>
      </c>
      <c r="AP267" s="38">
        <v>0.5</v>
      </c>
      <c r="AQ267" s="38">
        <v>0</v>
      </c>
      <c r="AR267" s="27">
        <v>0.25</v>
      </c>
      <c r="AS267" s="27">
        <v>0.25</v>
      </c>
      <c r="AT267" s="2" t="s">
        <v>116</v>
      </c>
      <c r="AU267" s="2" t="s">
        <v>116</v>
      </c>
      <c r="AV267" s="40">
        <f t="shared" si="451"/>
        <v>1</v>
      </c>
      <c r="AW267" s="2" t="s">
        <v>71</v>
      </c>
      <c r="AX267" s="2" t="s">
        <v>138</v>
      </c>
      <c r="AY267" s="2" t="s">
        <v>39</v>
      </c>
      <c r="AZ267" s="2" t="s">
        <v>40</v>
      </c>
      <c r="BA267" s="2" t="s">
        <v>61</v>
      </c>
      <c r="BB267" s="2" t="s">
        <v>81</v>
      </c>
      <c r="BC267" s="2" t="s">
        <v>136</v>
      </c>
      <c r="BD267" s="16" t="s">
        <v>136</v>
      </c>
      <c r="BE267" s="2" t="s">
        <v>144</v>
      </c>
      <c r="BF267" s="16" t="s">
        <v>144</v>
      </c>
      <c r="BG267" s="2" t="s">
        <v>145</v>
      </c>
      <c r="BH267" s="19">
        <v>0</v>
      </c>
      <c r="BI267" s="25">
        <v>3</v>
      </c>
      <c r="BJ267" s="69" t="str">
        <f t="shared" si="446"/>
        <v>not applic.</v>
      </c>
      <c r="BK267" s="69" t="str">
        <f t="shared" si="452"/>
        <v>not compact</v>
      </c>
      <c r="BL267" s="69" t="str">
        <f t="shared" si="453"/>
        <v>not compact</v>
      </c>
      <c r="BM267" s="35" t="str">
        <f t="shared" si="454"/>
        <v>Standard</v>
      </c>
      <c r="BN267" s="35" t="str">
        <f t="shared" si="454"/>
        <v>Standard</v>
      </c>
      <c r="BO267" s="40">
        <f t="shared" ref="BO267:BP267" si="465">BO266</f>
        <v>-1</v>
      </c>
      <c r="BP267" s="40">
        <f t="shared" si="465"/>
        <v>0</v>
      </c>
      <c r="BQ267" s="40">
        <f t="shared" ref="BQ267" si="466">BQ266</f>
        <v>0</v>
      </c>
      <c r="BR267" s="40" t="s">
        <v>291</v>
      </c>
      <c r="BS267" s="40">
        <v>0</v>
      </c>
      <c r="BT267" s="31" t="s">
        <v>0</v>
      </c>
    </row>
    <row r="268" spans="1:73" s="2" customFormat="1" x14ac:dyDescent="0.25">
      <c r="C268" s="2">
        <v>9</v>
      </c>
      <c r="D268" s="2">
        <v>2014</v>
      </c>
      <c r="E268" s="40" t="str">
        <f t="shared" si="449"/>
        <v>SingleFam</v>
      </c>
      <c r="F268" s="2">
        <v>0</v>
      </c>
      <c r="G268" s="2">
        <v>0</v>
      </c>
      <c r="H268" s="2">
        <v>0.1</v>
      </c>
      <c r="I268" s="3">
        <v>750</v>
      </c>
      <c r="J268" s="3">
        <v>3</v>
      </c>
      <c r="K268" s="2">
        <v>0</v>
      </c>
      <c r="L268" s="2">
        <v>0</v>
      </c>
      <c r="M268" s="35">
        <v>0</v>
      </c>
      <c r="N268" s="35">
        <v>19</v>
      </c>
      <c r="O268" s="3">
        <v>300</v>
      </c>
      <c r="P268" s="3">
        <v>0</v>
      </c>
      <c r="Q268" s="3">
        <v>0.8</v>
      </c>
      <c r="R268" s="3">
        <v>0.8</v>
      </c>
      <c r="S268" s="3">
        <v>0.8</v>
      </c>
      <c r="T268" s="3">
        <v>7.2</v>
      </c>
      <c r="U268" s="25">
        <v>1</v>
      </c>
      <c r="V268" s="25" t="s">
        <v>300</v>
      </c>
      <c r="W268" s="2">
        <v>8</v>
      </c>
      <c r="X268" s="2">
        <v>8</v>
      </c>
      <c r="Y268" s="3">
        <v>20</v>
      </c>
      <c r="Z268" s="3">
        <v>20</v>
      </c>
      <c r="AA268" s="2">
        <v>0.10100000000000001</v>
      </c>
      <c r="AB268" s="2">
        <v>0.4</v>
      </c>
      <c r="AC268" s="2">
        <v>0.35</v>
      </c>
      <c r="AD268" s="2">
        <v>0.55000000000000004</v>
      </c>
      <c r="AE268" s="2">
        <v>0.3</v>
      </c>
      <c r="AF268" s="2">
        <v>30</v>
      </c>
      <c r="AG268" s="2">
        <v>19</v>
      </c>
      <c r="AH268" s="2">
        <v>0</v>
      </c>
      <c r="AI268" s="2">
        <v>0</v>
      </c>
      <c r="AJ268" s="2">
        <v>5016</v>
      </c>
      <c r="AK268" s="40">
        <f t="shared" si="450"/>
        <v>0.7</v>
      </c>
      <c r="AL268" s="40" t="str">
        <f t="shared" si="450"/>
        <v>Standard</v>
      </c>
      <c r="AM268" s="38">
        <v>0.65</v>
      </c>
      <c r="AN268" s="38">
        <v>0.4</v>
      </c>
      <c r="AO268" s="38">
        <v>0.18</v>
      </c>
      <c r="AP268" s="38">
        <v>0.5</v>
      </c>
      <c r="AQ268" s="38">
        <v>0</v>
      </c>
      <c r="AR268" s="27">
        <v>0.25</v>
      </c>
      <c r="AS268" s="27">
        <v>0.25</v>
      </c>
      <c r="AT268" s="2" t="s">
        <v>116</v>
      </c>
      <c r="AU268" s="2" t="s">
        <v>116</v>
      </c>
      <c r="AV268" s="40">
        <f t="shared" si="451"/>
        <v>1</v>
      </c>
      <c r="AW268" s="2" t="s">
        <v>71</v>
      </c>
      <c r="AX268" s="2" t="s">
        <v>138</v>
      </c>
      <c r="AY268" s="2" t="s">
        <v>39</v>
      </c>
      <c r="AZ268" s="2" t="s">
        <v>40</v>
      </c>
      <c r="BA268" s="2" t="s">
        <v>61</v>
      </c>
      <c r="BB268" s="2" t="s">
        <v>81</v>
      </c>
      <c r="BC268" s="2" t="s">
        <v>136</v>
      </c>
      <c r="BD268" s="16" t="s">
        <v>136</v>
      </c>
      <c r="BE268" s="2" t="s">
        <v>144</v>
      </c>
      <c r="BF268" s="16" t="s">
        <v>144</v>
      </c>
      <c r="BG268" s="2" t="s">
        <v>145</v>
      </c>
      <c r="BH268" s="19">
        <v>0</v>
      </c>
      <c r="BI268" s="25">
        <v>3</v>
      </c>
      <c r="BJ268" s="69" t="str">
        <f t="shared" si="446"/>
        <v>not applic.</v>
      </c>
      <c r="BK268" s="69" t="str">
        <f t="shared" si="452"/>
        <v>not compact</v>
      </c>
      <c r="BL268" s="69" t="str">
        <f t="shared" si="453"/>
        <v>not compact</v>
      </c>
      <c r="BM268" s="35" t="str">
        <f t="shared" si="454"/>
        <v>Standard</v>
      </c>
      <c r="BN268" s="35" t="str">
        <f t="shared" si="454"/>
        <v>Standard</v>
      </c>
      <c r="BO268" s="40">
        <f t="shared" ref="BO268:BP268" si="467">BO267</f>
        <v>-1</v>
      </c>
      <c r="BP268" s="40">
        <f t="shared" si="467"/>
        <v>0</v>
      </c>
      <c r="BQ268" s="40">
        <f t="shared" ref="BQ268" si="468">BQ267</f>
        <v>0</v>
      </c>
      <c r="BR268" s="40" t="s">
        <v>291</v>
      </c>
      <c r="BS268" s="40">
        <v>0</v>
      </c>
      <c r="BT268" s="31" t="s">
        <v>0</v>
      </c>
    </row>
    <row r="269" spans="1:73" s="2" customFormat="1" x14ac:dyDescent="0.25">
      <c r="C269" s="2">
        <v>10</v>
      </c>
      <c r="D269" s="2">
        <v>2014</v>
      </c>
      <c r="E269" s="40" t="str">
        <f t="shared" si="449"/>
        <v>SingleFam</v>
      </c>
      <c r="F269" s="2">
        <v>0</v>
      </c>
      <c r="G269" s="2">
        <v>0</v>
      </c>
      <c r="H269" s="2">
        <v>0.1</v>
      </c>
      <c r="I269" s="3">
        <v>750</v>
      </c>
      <c r="J269" s="3">
        <v>3</v>
      </c>
      <c r="K269" s="2">
        <v>0</v>
      </c>
      <c r="L269" s="2">
        <v>0</v>
      </c>
      <c r="M269" s="35">
        <v>0</v>
      </c>
      <c r="N269" s="35">
        <v>19</v>
      </c>
      <c r="O269" s="3">
        <v>300</v>
      </c>
      <c r="P269" s="3">
        <v>0</v>
      </c>
      <c r="Q269" s="3">
        <v>0.8</v>
      </c>
      <c r="R269" s="3">
        <v>0.8</v>
      </c>
      <c r="S269" s="3">
        <v>0.8</v>
      </c>
      <c r="T269" s="3">
        <v>7.2</v>
      </c>
      <c r="U269" s="25">
        <v>1</v>
      </c>
      <c r="V269" s="25" t="s">
        <v>300</v>
      </c>
      <c r="W269" s="2">
        <v>8</v>
      </c>
      <c r="X269" s="2">
        <v>8</v>
      </c>
      <c r="Y269" s="3">
        <v>20</v>
      </c>
      <c r="Z269" s="3">
        <v>20</v>
      </c>
      <c r="AA269" s="2">
        <v>0.10100000000000001</v>
      </c>
      <c r="AB269" s="2">
        <v>0.4</v>
      </c>
      <c r="AC269" s="2">
        <v>0.35</v>
      </c>
      <c r="AD269" s="2">
        <v>0.55000000000000004</v>
      </c>
      <c r="AE269" s="2">
        <v>0.3</v>
      </c>
      <c r="AF269" s="2">
        <v>30</v>
      </c>
      <c r="AG269" s="2">
        <v>19</v>
      </c>
      <c r="AH269" s="2">
        <v>0</v>
      </c>
      <c r="AI269" s="2">
        <v>0</v>
      </c>
      <c r="AJ269" s="2">
        <v>5016</v>
      </c>
      <c r="AK269" s="40">
        <f t="shared" si="450"/>
        <v>0.7</v>
      </c>
      <c r="AL269" s="40" t="str">
        <f t="shared" si="450"/>
        <v>Standard</v>
      </c>
      <c r="AM269" s="38">
        <v>0.65</v>
      </c>
      <c r="AN269" s="38">
        <v>0.4</v>
      </c>
      <c r="AO269" s="38">
        <v>0.18</v>
      </c>
      <c r="AP269" s="38">
        <v>0.5</v>
      </c>
      <c r="AQ269" s="38">
        <v>0</v>
      </c>
      <c r="AR269" s="27">
        <v>0.25</v>
      </c>
      <c r="AS269" s="27">
        <v>0.25</v>
      </c>
      <c r="AT269" s="2" t="s">
        <v>116</v>
      </c>
      <c r="AU269" s="2" t="s">
        <v>116</v>
      </c>
      <c r="AV269" s="40">
        <f t="shared" si="451"/>
        <v>1</v>
      </c>
      <c r="AW269" s="2" t="s">
        <v>71</v>
      </c>
      <c r="AX269" s="2" t="s">
        <v>138</v>
      </c>
      <c r="AY269" s="2" t="s">
        <v>39</v>
      </c>
      <c r="AZ269" s="2" t="s">
        <v>40</v>
      </c>
      <c r="BA269" s="2" t="s">
        <v>61</v>
      </c>
      <c r="BB269" s="2" t="s">
        <v>81</v>
      </c>
      <c r="BC269" s="2" t="s">
        <v>136</v>
      </c>
      <c r="BD269" s="16" t="s">
        <v>136</v>
      </c>
      <c r="BE269" s="2" t="s">
        <v>144</v>
      </c>
      <c r="BF269" s="16" t="s">
        <v>144</v>
      </c>
      <c r="BG269" s="2" t="s">
        <v>145</v>
      </c>
      <c r="BH269" s="19">
        <v>0</v>
      </c>
      <c r="BI269" s="25">
        <v>3</v>
      </c>
      <c r="BJ269" s="69" t="str">
        <f t="shared" si="446"/>
        <v>not applic.</v>
      </c>
      <c r="BK269" s="69" t="str">
        <f t="shared" si="452"/>
        <v>not compact</v>
      </c>
      <c r="BL269" s="69" t="str">
        <f t="shared" si="453"/>
        <v>not compact</v>
      </c>
      <c r="BM269" s="35" t="str">
        <f t="shared" si="454"/>
        <v>Standard</v>
      </c>
      <c r="BN269" s="35" t="str">
        <f t="shared" si="454"/>
        <v>Standard</v>
      </c>
      <c r="BO269" s="40">
        <f t="shared" ref="BO269:BP269" si="469">BO268</f>
        <v>-1</v>
      </c>
      <c r="BP269" s="40">
        <f t="shared" si="469"/>
        <v>0</v>
      </c>
      <c r="BQ269" s="40">
        <f t="shared" ref="BQ269" si="470">BQ268</f>
        <v>0</v>
      </c>
      <c r="BR269" s="40" t="s">
        <v>291</v>
      </c>
      <c r="BS269" s="40">
        <v>0</v>
      </c>
      <c r="BT269" s="31" t="s">
        <v>0</v>
      </c>
    </row>
    <row r="270" spans="1:73" s="2" customFormat="1" x14ac:dyDescent="0.25">
      <c r="C270" s="2">
        <v>11</v>
      </c>
      <c r="D270" s="2">
        <v>2014</v>
      </c>
      <c r="E270" s="40" t="str">
        <f t="shared" si="449"/>
        <v>SingleFam</v>
      </c>
      <c r="F270" s="2">
        <v>0</v>
      </c>
      <c r="G270" s="2">
        <v>0</v>
      </c>
      <c r="H270" s="2">
        <v>0.1</v>
      </c>
      <c r="I270" s="3">
        <v>750</v>
      </c>
      <c r="J270" s="3">
        <v>3</v>
      </c>
      <c r="K270" s="2">
        <v>0</v>
      </c>
      <c r="L270" s="2">
        <v>0</v>
      </c>
      <c r="M270" s="35">
        <v>0</v>
      </c>
      <c r="N270" s="35">
        <v>19</v>
      </c>
      <c r="O270" s="3">
        <v>300</v>
      </c>
      <c r="P270" s="3">
        <v>0</v>
      </c>
      <c r="Q270" s="3">
        <v>0.8</v>
      </c>
      <c r="R270" s="3">
        <v>0.8</v>
      </c>
      <c r="S270" s="3">
        <v>0.8</v>
      </c>
      <c r="T270" s="3">
        <v>7.2</v>
      </c>
      <c r="U270" s="25">
        <v>1</v>
      </c>
      <c r="V270" s="25" t="s">
        <v>300</v>
      </c>
      <c r="W270" s="2">
        <v>8</v>
      </c>
      <c r="X270" s="2">
        <v>8</v>
      </c>
      <c r="Y270" s="3">
        <v>20</v>
      </c>
      <c r="Z270" s="3">
        <v>20</v>
      </c>
      <c r="AA270" s="2">
        <v>0.10100000000000001</v>
      </c>
      <c r="AB270" s="2">
        <v>0.4</v>
      </c>
      <c r="AC270" s="2">
        <v>0.35</v>
      </c>
      <c r="AD270" s="2">
        <v>0.55000000000000004</v>
      </c>
      <c r="AE270" s="2">
        <v>0.3</v>
      </c>
      <c r="AF270" s="2">
        <v>30</v>
      </c>
      <c r="AG270" s="2">
        <v>19</v>
      </c>
      <c r="AH270" s="2">
        <v>0</v>
      </c>
      <c r="AI270" s="2">
        <v>0</v>
      </c>
      <c r="AJ270" s="2">
        <v>5016</v>
      </c>
      <c r="AK270" s="40">
        <f t="shared" si="450"/>
        <v>0.7</v>
      </c>
      <c r="AL270" s="40" t="str">
        <f t="shared" si="450"/>
        <v>Standard</v>
      </c>
      <c r="AM270" s="38">
        <v>0.65</v>
      </c>
      <c r="AN270" s="38">
        <v>0.4</v>
      </c>
      <c r="AO270" s="38">
        <v>0.18</v>
      </c>
      <c r="AP270" s="38">
        <v>0.5</v>
      </c>
      <c r="AQ270" s="38">
        <v>0</v>
      </c>
      <c r="AR270" s="27">
        <v>0.25</v>
      </c>
      <c r="AS270" s="27">
        <v>0.25</v>
      </c>
      <c r="AT270" s="2" t="s">
        <v>116</v>
      </c>
      <c r="AU270" s="2" t="s">
        <v>116</v>
      </c>
      <c r="AV270" s="40">
        <f t="shared" si="451"/>
        <v>1</v>
      </c>
      <c r="AW270" s="2" t="s">
        <v>71</v>
      </c>
      <c r="AX270" s="2" t="s">
        <v>138</v>
      </c>
      <c r="AY270" s="2" t="s">
        <v>39</v>
      </c>
      <c r="AZ270" s="2" t="s">
        <v>40</v>
      </c>
      <c r="BA270" s="2" t="s">
        <v>61</v>
      </c>
      <c r="BB270" s="2" t="s">
        <v>81</v>
      </c>
      <c r="BC270" s="2" t="s">
        <v>136</v>
      </c>
      <c r="BD270" s="16" t="s">
        <v>136</v>
      </c>
      <c r="BE270" s="2" t="s">
        <v>144</v>
      </c>
      <c r="BF270" s="16" t="s">
        <v>144</v>
      </c>
      <c r="BG270" s="2" t="s">
        <v>145</v>
      </c>
      <c r="BH270" s="19">
        <v>0</v>
      </c>
      <c r="BI270" s="25">
        <v>3</v>
      </c>
      <c r="BJ270" s="69" t="str">
        <f t="shared" si="446"/>
        <v>not applic.</v>
      </c>
      <c r="BK270" s="69" t="str">
        <f t="shared" si="452"/>
        <v>not compact</v>
      </c>
      <c r="BL270" s="69" t="str">
        <f t="shared" si="453"/>
        <v>not compact</v>
      </c>
      <c r="BM270" s="35" t="str">
        <f t="shared" si="454"/>
        <v>Standard</v>
      </c>
      <c r="BN270" s="35" t="str">
        <f t="shared" si="454"/>
        <v>Standard</v>
      </c>
      <c r="BO270" s="40">
        <f t="shared" ref="BO270:BP270" si="471">BO269</f>
        <v>-1</v>
      </c>
      <c r="BP270" s="40">
        <f t="shared" si="471"/>
        <v>0</v>
      </c>
      <c r="BQ270" s="40">
        <f t="shared" ref="BQ270" si="472">BQ269</f>
        <v>0</v>
      </c>
      <c r="BR270" s="40" t="s">
        <v>291</v>
      </c>
      <c r="BS270" s="40">
        <v>0</v>
      </c>
      <c r="BT270" s="31" t="s">
        <v>0</v>
      </c>
    </row>
    <row r="271" spans="1:73" s="2" customFormat="1" x14ac:dyDescent="0.25">
      <c r="C271" s="2">
        <v>12</v>
      </c>
      <c r="D271" s="2">
        <v>2014</v>
      </c>
      <c r="E271" s="40" t="str">
        <f t="shared" si="449"/>
        <v>SingleFam</v>
      </c>
      <c r="F271" s="2">
        <v>0</v>
      </c>
      <c r="G271" s="2">
        <v>0</v>
      </c>
      <c r="H271" s="2">
        <v>0.1</v>
      </c>
      <c r="I271" s="3">
        <v>750</v>
      </c>
      <c r="J271" s="3">
        <v>3</v>
      </c>
      <c r="K271" s="2">
        <v>0</v>
      </c>
      <c r="L271" s="2">
        <v>0</v>
      </c>
      <c r="M271" s="35">
        <v>0</v>
      </c>
      <c r="N271" s="35">
        <v>19</v>
      </c>
      <c r="O271" s="3">
        <v>300</v>
      </c>
      <c r="P271" s="3">
        <v>0</v>
      </c>
      <c r="Q271" s="3">
        <v>0.8</v>
      </c>
      <c r="R271" s="3">
        <v>0.8</v>
      </c>
      <c r="S271" s="3">
        <v>0.8</v>
      </c>
      <c r="T271" s="3">
        <v>7.2</v>
      </c>
      <c r="U271" s="25">
        <v>1</v>
      </c>
      <c r="V271" s="25" t="s">
        <v>300</v>
      </c>
      <c r="W271" s="2">
        <v>8</v>
      </c>
      <c r="X271" s="2">
        <v>8</v>
      </c>
      <c r="Y271" s="3">
        <v>20</v>
      </c>
      <c r="Z271" s="3">
        <v>20</v>
      </c>
      <c r="AA271" s="2">
        <v>0.10100000000000001</v>
      </c>
      <c r="AB271" s="2">
        <v>0.4</v>
      </c>
      <c r="AC271" s="2">
        <v>0.35</v>
      </c>
      <c r="AD271" s="2">
        <v>0.55000000000000004</v>
      </c>
      <c r="AE271" s="2">
        <v>0.3</v>
      </c>
      <c r="AF271" s="2">
        <v>30</v>
      </c>
      <c r="AG271" s="2">
        <v>19</v>
      </c>
      <c r="AH271" s="2">
        <v>0</v>
      </c>
      <c r="AI271" s="2">
        <v>0</v>
      </c>
      <c r="AJ271" s="2">
        <v>5016</v>
      </c>
      <c r="AK271" s="40">
        <f t="shared" si="450"/>
        <v>0.7</v>
      </c>
      <c r="AL271" s="40" t="str">
        <f t="shared" si="450"/>
        <v>Standard</v>
      </c>
      <c r="AM271" s="38">
        <v>0.65</v>
      </c>
      <c r="AN271" s="38">
        <v>0.4</v>
      </c>
      <c r="AO271" s="38">
        <v>0.18</v>
      </c>
      <c r="AP271" s="38">
        <v>0.5</v>
      </c>
      <c r="AQ271" s="38">
        <v>0</v>
      </c>
      <c r="AR271" s="27">
        <v>0.25</v>
      </c>
      <c r="AS271" s="27">
        <v>0.25</v>
      </c>
      <c r="AT271" s="2" t="s">
        <v>116</v>
      </c>
      <c r="AU271" s="2" t="s">
        <v>116</v>
      </c>
      <c r="AV271" s="40">
        <f t="shared" si="451"/>
        <v>1</v>
      </c>
      <c r="AW271" s="2" t="s">
        <v>71</v>
      </c>
      <c r="AX271" s="2" t="s">
        <v>138</v>
      </c>
      <c r="AY271" s="2" t="s">
        <v>39</v>
      </c>
      <c r="AZ271" s="2" t="s">
        <v>40</v>
      </c>
      <c r="BA271" s="2" t="s">
        <v>61</v>
      </c>
      <c r="BB271" s="2" t="s">
        <v>81</v>
      </c>
      <c r="BC271" s="2" t="s">
        <v>136</v>
      </c>
      <c r="BD271" s="16" t="s">
        <v>136</v>
      </c>
      <c r="BE271" s="2" t="s">
        <v>144</v>
      </c>
      <c r="BF271" s="16" t="s">
        <v>144</v>
      </c>
      <c r="BG271" s="2" t="s">
        <v>145</v>
      </c>
      <c r="BH271" s="19">
        <v>0</v>
      </c>
      <c r="BI271" s="25">
        <v>3</v>
      </c>
      <c r="BJ271" s="69" t="str">
        <f t="shared" si="446"/>
        <v>not applic.</v>
      </c>
      <c r="BK271" s="69" t="str">
        <f t="shared" si="452"/>
        <v>not compact</v>
      </c>
      <c r="BL271" s="69" t="str">
        <f t="shared" si="453"/>
        <v>not compact</v>
      </c>
      <c r="BM271" s="35" t="str">
        <f t="shared" si="454"/>
        <v>Standard</v>
      </c>
      <c r="BN271" s="35" t="str">
        <f t="shared" si="454"/>
        <v>Standard</v>
      </c>
      <c r="BO271" s="40">
        <f t="shared" ref="BO271:BP271" si="473">BO270</f>
        <v>-1</v>
      </c>
      <c r="BP271" s="40">
        <f t="shared" si="473"/>
        <v>0</v>
      </c>
      <c r="BQ271" s="40">
        <f t="shared" ref="BQ271" si="474">BQ270</f>
        <v>0</v>
      </c>
      <c r="BR271" s="40" t="s">
        <v>291</v>
      </c>
      <c r="BS271" s="40">
        <v>0</v>
      </c>
      <c r="BT271" s="31" t="s">
        <v>0</v>
      </c>
    </row>
    <row r="272" spans="1:73" s="2" customFormat="1" x14ac:dyDescent="0.25">
      <c r="C272" s="2">
        <v>13</v>
      </c>
      <c r="D272" s="2">
        <v>2014</v>
      </c>
      <c r="E272" s="40" t="str">
        <f t="shared" si="449"/>
        <v>SingleFam</v>
      </c>
      <c r="F272" s="2">
        <v>0</v>
      </c>
      <c r="G272" s="2">
        <v>0</v>
      </c>
      <c r="H272" s="2">
        <v>0.1</v>
      </c>
      <c r="I272" s="3">
        <v>750</v>
      </c>
      <c r="J272" s="3">
        <v>3</v>
      </c>
      <c r="K272" s="2">
        <v>0</v>
      </c>
      <c r="L272" s="2">
        <v>0</v>
      </c>
      <c r="M272" s="35">
        <v>0</v>
      </c>
      <c r="N272" s="35">
        <v>19</v>
      </c>
      <c r="O272" s="3">
        <v>300</v>
      </c>
      <c r="P272" s="3">
        <v>0</v>
      </c>
      <c r="Q272" s="3">
        <v>0.8</v>
      </c>
      <c r="R272" s="3">
        <v>0.8</v>
      </c>
      <c r="S272" s="3">
        <v>0.8</v>
      </c>
      <c r="T272" s="3">
        <v>7.2</v>
      </c>
      <c r="U272" s="25">
        <v>1</v>
      </c>
      <c r="V272" s="25" t="s">
        <v>300</v>
      </c>
      <c r="W272" s="2">
        <v>8</v>
      </c>
      <c r="X272" s="2">
        <v>8</v>
      </c>
      <c r="Y272" s="3">
        <v>20</v>
      </c>
      <c r="Z272" s="3">
        <v>20</v>
      </c>
      <c r="AA272" s="2">
        <v>0.10100000000000001</v>
      </c>
      <c r="AB272" s="2">
        <v>0.4</v>
      </c>
      <c r="AC272" s="2">
        <v>0.35</v>
      </c>
      <c r="AD272" s="2">
        <v>0.55000000000000004</v>
      </c>
      <c r="AE272" s="2">
        <v>0.3</v>
      </c>
      <c r="AF272" s="2">
        <v>30</v>
      </c>
      <c r="AG272" s="2">
        <v>19</v>
      </c>
      <c r="AH272" s="2">
        <v>0</v>
      </c>
      <c r="AI272" s="2">
        <v>0</v>
      </c>
      <c r="AJ272" s="2">
        <v>5016</v>
      </c>
      <c r="AK272" s="40">
        <f t="shared" si="450"/>
        <v>0.7</v>
      </c>
      <c r="AL272" s="40" t="str">
        <f t="shared" si="450"/>
        <v>Standard</v>
      </c>
      <c r="AM272" s="38">
        <v>0.65</v>
      </c>
      <c r="AN272" s="38">
        <v>0.4</v>
      </c>
      <c r="AO272" s="38">
        <v>0.18</v>
      </c>
      <c r="AP272" s="38">
        <v>0.5</v>
      </c>
      <c r="AQ272" s="38">
        <v>0</v>
      </c>
      <c r="AR272" s="27">
        <v>0.25</v>
      </c>
      <c r="AS272" s="27">
        <v>0.25</v>
      </c>
      <c r="AT272" s="2" t="s">
        <v>116</v>
      </c>
      <c r="AU272" s="2" t="s">
        <v>116</v>
      </c>
      <c r="AV272" s="40">
        <f t="shared" si="451"/>
        <v>1</v>
      </c>
      <c r="AW272" s="2" t="s">
        <v>71</v>
      </c>
      <c r="AX272" s="2" t="s">
        <v>138</v>
      </c>
      <c r="AY272" s="2" t="s">
        <v>39</v>
      </c>
      <c r="AZ272" s="2" t="s">
        <v>40</v>
      </c>
      <c r="BA272" s="2" t="s">
        <v>61</v>
      </c>
      <c r="BB272" s="2" t="s">
        <v>81</v>
      </c>
      <c r="BC272" s="2" t="s">
        <v>136</v>
      </c>
      <c r="BD272" s="16" t="s">
        <v>136</v>
      </c>
      <c r="BE272" s="2" t="s">
        <v>144</v>
      </c>
      <c r="BF272" s="16" t="s">
        <v>144</v>
      </c>
      <c r="BG272" s="2" t="s">
        <v>145</v>
      </c>
      <c r="BH272" s="19">
        <v>0</v>
      </c>
      <c r="BI272" s="25">
        <v>3</v>
      </c>
      <c r="BJ272" s="69" t="str">
        <f t="shared" si="446"/>
        <v>not applic.</v>
      </c>
      <c r="BK272" s="69" t="str">
        <f t="shared" si="452"/>
        <v>not compact</v>
      </c>
      <c r="BL272" s="69" t="str">
        <f t="shared" si="453"/>
        <v>not compact</v>
      </c>
      <c r="BM272" s="35" t="str">
        <f t="shared" si="454"/>
        <v>Standard</v>
      </c>
      <c r="BN272" s="35" t="str">
        <f t="shared" si="454"/>
        <v>Standard</v>
      </c>
      <c r="BO272" s="40">
        <f t="shared" ref="BO272:BP272" si="475">BO271</f>
        <v>-1</v>
      </c>
      <c r="BP272" s="40">
        <f t="shared" si="475"/>
        <v>0</v>
      </c>
      <c r="BQ272" s="40">
        <f t="shared" ref="BQ272" si="476">BQ271</f>
        <v>0</v>
      </c>
      <c r="BR272" s="40" t="s">
        <v>291</v>
      </c>
      <c r="BS272" s="40">
        <v>0</v>
      </c>
      <c r="BT272" s="31" t="s">
        <v>0</v>
      </c>
    </row>
    <row r="273" spans="3:73" s="2" customFormat="1" x14ac:dyDescent="0.25">
      <c r="C273" s="2">
        <v>14</v>
      </c>
      <c r="D273" s="2">
        <v>2014</v>
      </c>
      <c r="E273" s="40" t="str">
        <f t="shared" si="449"/>
        <v>SingleFam</v>
      </c>
      <c r="F273" s="2">
        <v>0</v>
      </c>
      <c r="G273" s="2">
        <v>0</v>
      </c>
      <c r="H273" s="2">
        <v>0.1</v>
      </c>
      <c r="I273" s="3">
        <v>750</v>
      </c>
      <c r="J273" s="3">
        <v>3</v>
      </c>
      <c r="K273" s="2">
        <v>0</v>
      </c>
      <c r="L273" s="2">
        <v>0</v>
      </c>
      <c r="M273" s="35">
        <v>0</v>
      </c>
      <c r="N273" s="35">
        <v>19</v>
      </c>
      <c r="O273" s="3">
        <v>300</v>
      </c>
      <c r="P273" s="3">
        <v>0</v>
      </c>
      <c r="Q273" s="3">
        <v>0.8</v>
      </c>
      <c r="R273" s="3">
        <v>0.8</v>
      </c>
      <c r="S273" s="3">
        <v>0.8</v>
      </c>
      <c r="T273" s="3">
        <v>7.2</v>
      </c>
      <c r="U273" s="25">
        <v>1</v>
      </c>
      <c r="V273" s="25" t="s">
        <v>300</v>
      </c>
      <c r="W273" s="2">
        <v>8</v>
      </c>
      <c r="X273" s="2">
        <v>8</v>
      </c>
      <c r="Y273" s="3">
        <v>20</v>
      </c>
      <c r="Z273" s="3">
        <v>20</v>
      </c>
      <c r="AA273" s="2">
        <v>0.10100000000000001</v>
      </c>
      <c r="AB273" s="2">
        <v>0.4</v>
      </c>
      <c r="AC273" s="2">
        <v>0.35</v>
      </c>
      <c r="AD273" s="2">
        <v>0.55000000000000004</v>
      </c>
      <c r="AE273" s="2">
        <v>0.3</v>
      </c>
      <c r="AF273" s="2">
        <v>30</v>
      </c>
      <c r="AG273" s="2">
        <v>19</v>
      </c>
      <c r="AH273" s="2">
        <v>0</v>
      </c>
      <c r="AI273" s="2">
        <v>0</v>
      </c>
      <c r="AJ273" s="2">
        <v>5016</v>
      </c>
      <c r="AK273" s="40">
        <f t="shared" si="450"/>
        <v>0.7</v>
      </c>
      <c r="AL273" s="40" t="str">
        <f t="shared" si="450"/>
        <v>Standard</v>
      </c>
      <c r="AM273" s="38">
        <v>0.65</v>
      </c>
      <c r="AN273" s="38">
        <v>0.4</v>
      </c>
      <c r="AO273" s="38">
        <v>0.18</v>
      </c>
      <c r="AP273" s="38">
        <v>0.5</v>
      </c>
      <c r="AQ273" s="38">
        <v>0</v>
      </c>
      <c r="AR273" s="27">
        <v>0.25</v>
      </c>
      <c r="AS273" s="27">
        <v>0.25</v>
      </c>
      <c r="AT273" s="2" t="s">
        <v>116</v>
      </c>
      <c r="AU273" s="2" t="s">
        <v>116</v>
      </c>
      <c r="AV273" s="40">
        <f t="shared" si="451"/>
        <v>1</v>
      </c>
      <c r="AW273" s="2" t="s">
        <v>71</v>
      </c>
      <c r="AX273" s="2" t="s">
        <v>138</v>
      </c>
      <c r="AY273" s="2" t="s">
        <v>39</v>
      </c>
      <c r="AZ273" s="2" t="s">
        <v>40</v>
      </c>
      <c r="BA273" s="2" t="s">
        <v>61</v>
      </c>
      <c r="BB273" s="2" t="s">
        <v>81</v>
      </c>
      <c r="BC273" s="2" t="s">
        <v>136</v>
      </c>
      <c r="BD273" s="16" t="s">
        <v>136</v>
      </c>
      <c r="BE273" s="2" t="s">
        <v>144</v>
      </c>
      <c r="BF273" s="16" t="s">
        <v>144</v>
      </c>
      <c r="BG273" s="2" t="s">
        <v>145</v>
      </c>
      <c r="BH273" s="19">
        <v>0</v>
      </c>
      <c r="BI273" s="25">
        <v>3</v>
      </c>
      <c r="BJ273" s="69" t="str">
        <f t="shared" si="446"/>
        <v>not applic.</v>
      </c>
      <c r="BK273" s="69" t="str">
        <f t="shared" si="452"/>
        <v>not compact</v>
      </c>
      <c r="BL273" s="69" t="str">
        <f t="shared" si="453"/>
        <v>not compact</v>
      </c>
      <c r="BM273" s="35" t="str">
        <f t="shared" si="454"/>
        <v>Standard</v>
      </c>
      <c r="BN273" s="35" t="str">
        <f t="shared" si="454"/>
        <v>Standard</v>
      </c>
      <c r="BO273" s="40">
        <f t="shared" ref="BO273:BP273" si="477">BO272</f>
        <v>-1</v>
      </c>
      <c r="BP273" s="40">
        <f t="shared" si="477"/>
        <v>0</v>
      </c>
      <c r="BQ273" s="40">
        <f t="shared" ref="BQ273" si="478">BQ272</f>
        <v>0</v>
      </c>
      <c r="BR273" s="40" t="s">
        <v>291</v>
      </c>
      <c r="BS273" s="40">
        <v>0</v>
      </c>
      <c r="BT273" s="31" t="s">
        <v>0</v>
      </c>
    </row>
    <row r="274" spans="3:73" s="2" customFormat="1" x14ac:dyDescent="0.25">
      <c r="C274" s="2">
        <v>15</v>
      </c>
      <c r="D274" s="2">
        <v>2014</v>
      </c>
      <c r="E274" s="40" t="str">
        <f t="shared" si="449"/>
        <v>SingleFam</v>
      </c>
      <c r="F274" s="2">
        <v>0</v>
      </c>
      <c r="G274" s="2">
        <v>0</v>
      </c>
      <c r="H274" s="2">
        <v>0.1</v>
      </c>
      <c r="I274" s="3">
        <v>750</v>
      </c>
      <c r="J274" s="3">
        <v>3</v>
      </c>
      <c r="K274" s="2">
        <v>0</v>
      </c>
      <c r="L274" s="2">
        <v>0</v>
      </c>
      <c r="M274" s="35">
        <v>0</v>
      </c>
      <c r="N274" s="35">
        <v>19</v>
      </c>
      <c r="O274" s="3">
        <v>300</v>
      </c>
      <c r="P274" s="3">
        <v>0</v>
      </c>
      <c r="Q274" s="3">
        <v>0.8</v>
      </c>
      <c r="R274" s="3">
        <v>0.8</v>
      </c>
      <c r="S274" s="3">
        <v>0.8</v>
      </c>
      <c r="T274" s="3">
        <v>7.2</v>
      </c>
      <c r="U274" s="25">
        <v>1</v>
      </c>
      <c r="V274" s="25" t="s">
        <v>300</v>
      </c>
      <c r="W274" s="2">
        <v>8</v>
      </c>
      <c r="X274" s="2">
        <v>8</v>
      </c>
      <c r="Y274" s="3">
        <v>20</v>
      </c>
      <c r="Z274" s="3">
        <v>20</v>
      </c>
      <c r="AA274" s="2">
        <v>0.10100000000000001</v>
      </c>
      <c r="AB274" s="2">
        <v>0.4</v>
      </c>
      <c r="AC274" s="2">
        <v>0.35</v>
      </c>
      <c r="AD274" s="2">
        <v>0.55000000000000004</v>
      </c>
      <c r="AE274" s="2">
        <v>0.3</v>
      </c>
      <c r="AF274" s="2">
        <v>30</v>
      </c>
      <c r="AG274" s="2">
        <v>19</v>
      </c>
      <c r="AH274" s="2">
        <v>0</v>
      </c>
      <c r="AI274" s="2">
        <v>0</v>
      </c>
      <c r="AJ274" s="2">
        <v>5016</v>
      </c>
      <c r="AK274" s="40">
        <f t="shared" si="450"/>
        <v>0.7</v>
      </c>
      <c r="AL274" s="40" t="str">
        <f t="shared" si="450"/>
        <v>Standard</v>
      </c>
      <c r="AM274" s="38">
        <v>0.65</v>
      </c>
      <c r="AN274" s="38">
        <v>0.4</v>
      </c>
      <c r="AO274" s="38">
        <v>0.18</v>
      </c>
      <c r="AP274" s="38">
        <v>0.5</v>
      </c>
      <c r="AQ274" s="38">
        <v>0</v>
      </c>
      <c r="AR274" s="27">
        <v>0.25</v>
      </c>
      <c r="AS274" s="27">
        <v>0.25</v>
      </c>
      <c r="AT274" s="2" t="s">
        <v>116</v>
      </c>
      <c r="AU274" s="2" t="s">
        <v>116</v>
      </c>
      <c r="AV274" s="40">
        <f t="shared" si="451"/>
        <v>1</v>
      </c>
      <c r="AW274" s="2" t="s">
        <v>71</v>
      </c>
      <c r="AX274" s="2" t="s">
        <v>138</v>
      </c>
      <c r="AY274" s="2" t="s">
        <v>39</v>
      </c>
      <c r="AZ274" s="2" t="s">
        <v>40</v>
      </c>
      <c r="BA274" s="2" t="s">
        <v>61</v>
      </c>
      <c r="BB274" s="2" t="s">
        <v>81</v>
      </c>
      <c r="BC274" s="2" t="s">
        <v>136</v>
      </c>
      <c r="BD274" s="16" t="s">
        <v>136</v>
      </c>
      <c r="BE274" s="2" t="s">
        <v>144</v>
      </c>
      <c r="BF274" s="16" t="s">
        <v>144</v>
      </c>
      <c r="BG274" s="2" t="s">
        <v>145</v>
      </c>
      <c r="BH274" s="19">
        <v>0</v>
      </c>
      <c r="BI274" s="25">
        <v>3</v>
      </c>
      <c r="BJ274" s="69" t="str">
        <f t="shared" si="446"/>
        <v>not applic.</v>
      </c>
      <c r="BK274" s="69" t="str">
        <f t="shared" si="452"/>
        <v>not compact</v>
      </c>
      <c r="BL274" s="69" t="str">
        <f t="shared" si="453"/>
        <v>not compact</v>
      </c>
      <c r="BM274" s="35" t="str">
        <f t="shared" si="454"/>
        <v>Standard</v>
      </c>
      <c r="BN274" s="35" t="str">
        <f t="shared" si="454"/>
        <v>Standard</v>
      </c>
      <c r="BO274" s="40">
        <f t="shared" ref="BO274:BP274" si="479">BO273</f>
        <v>-1</v>
      </c>
      <c r="BP274" s="40">
        <f t="shared" si="479"/>
        <v>0</v>
      </c>
      <c r="BQ274" s="40">
        <f t="shared" ref="BQ274" si="480">BQ273</f>
        <v>0</v>
      </c>
      <c r="BR274" s="40" t="s">
        <v>291</v>
      </c>
      <c r="BS274" s="40">
        <v>0</v>
      </c>
      <c r="BT274" s="31" t="s">
        <v>0</v>
      </c>
    </row>
    <row r="275" spans="3:73" s="2" customFormat="1" x14ac:dyDescent="0.25">
      <c r="C275" s="2">
        <v>16</v>
      </c>
      <c r="D275" s="2">
        <v>2014</v>
      </c>
      <c r="E275" s="40" t="str">
        <f t="shared" si="449"/>
        <v>SingleFam</v>
      </c>
      <c r="F275" s="2">
        <v>0</v>
      </c>
      <c r="G275" s="2">
        <v>0</v>
      </c>
      <c r="H275" s="2">
        <v>0.1</v>
      </c>
      <c r="I275" s="3">
        <v>750</v>
      </c>
      <c r="J275" s="3">
        <v>3</v>
      </c>
      <c r="K275" s="2">
        <v>0</v>
      </c>
      <c r="L275" s="2">
        <v>0</v>
      </c>
      <c r="M275" s="35">
        <v>0</v>
      </c>
      <c r="N275" s="35">
        <v>20</v>
      </c>
      <c r="O275" s="3">
        <v>300</v>
      </c>
      <c r="P275" s="3">
        <v>0</v>
      </c>
      <c r="Q275" s="3">
        <v>0.8</v>
      </c>
      <c r="R275" s="3">
        <v>0.8</v>
      </c>
      <c r="S275" s="3">
        <v>0.8</v>
      </c>
      <c r="T275" s="3">
        <v>7.2</v>
      </c>
      <c r="U275" s="25">
        <v>1</v>
      </c>
      <c r="V275" s="25" t="s">
        <v>300</v>
      </c>
      <c r="W275" s="2">
        <v>8</v>
      </c>
      <c r="X275" s="2">
        <v>8</v>
      </c>
      <c r="Y275" s="3">
        <v>20</v>
      </c>
      <c r="Z275" s="3">
        <v>20</v>
      </c>
      <c r="AA275" s="2">
        <v>7.1999999999999995E-2</v>
      </c>
      <c r="AB275" s="2">
        <v>0.4</v>
      </c>
      <c r="AC275" s="2">
        <v>0.35</v>
      </c>
      <c r="AD275" s="2">
        <v>0.55000000000000004</v>
      </c>
      <c r="AE275" s="2">
        <v>0.3</v>
      </c>
      <c r="AF275" s="2">
        <v>38</v>
      </c>
      <c r="AG275" s="2">
        <v>30</v>
      </c>
      <c r="AH275" s="2">
        <v>0</v>
      </c>
      <c r="AI275" s="2">
        <v>10048</v>
      </c>
      <c r="AJ275" s="2">
        <v>15048</v>
      </c>
      <c r="AK275" s="40">
        <f t="shared" si="450"/>
        <v>0.7</v>
      </c>
      <c r="AL275" s="40" t="str">
        <f t="shared" si="450"/>
        <v>Standard</v>
      </c>
      <c r="AM275" s="38">
        <v>0.35</v>
      </c>
      <c r="AN275" s="38">
        <v>0.4</v>
      </c>
      <c r="AO275" s="38">
        <v>0.18</v>
      </c>
      <c r="AP275" s="38">
        <v>0.5</v>
      </c>
      <c r="AQ275" s="38">
        <v>0</v>
      </c>
      <c r="AR275" s="27">
        <v>0.25</v>
      </c>
      <c r="AS275" s="27">
        <v>0.25</v>
      </c>
      <c r="AT275" s="2" t="s">
        <v>116</v>
      </c>
      <c r="AU275" s="2" t="s">
        <v>116</v>
      </c>
      <c r="AV275" s="40">
        <f t="shared" si="451"/>
        <v>1</v>
      </c>
      <c r="AW275" s="2" t="s">
        <v>70</v>
      </c>
      <c r="AX275" s="2" t="s">
        <v>137</v>
      </c>
      <c r="AY275" s="2" t="s">
        <v>41</v>
      </c>
      <c r="AZ275" s="2" t="s">
        <v>42</v>
      </c>
      <c r="BA275" s="2" t="s">
        <v>62</v>
      </c>
      <c r="BB275" s="2" t="s">
        <v>81</v>
      </c>
      <c r="BC275" s="2" t="s">
        <v>148</v>
      </c>
      <c r="BD275" s="16" t="s">
        <v>148</v>
      </c>
      <c r="BE275" s="2" t="s">
        <v>147</v>
      </c>
      <c r="BF275" s="16" t="s">
        <v>147</v>
      </c>
      <c r="BG275" s="2" t="s">
        <v>146</v>
      </c>
      <c r="BH275" s="19">
        <v>0</v>
      </c>
      <c r="BI275" s="25">
        <v>3</v>
      </c>
      <c r="BJ275" s="69" t="str">
        <f t="shared" si="446"/>
        <v>not applic.</v>
      </c>
      <c r="BK275" s="69" t="str">
        <f t="shared" si="452"/>
        <v>not compact</v>
      </c>
      <c r="BL275" s="69" t="str">
        <f t="shared" si="453"/>
        <v>not compact</v>
      </c>
      <c r="BM275" s="35" t="str">
        <f t="shared" si="454"/>
        <v>Standard</v>
      </c>
      <c r="BN275" s="35" t="str">
        <f t="shared" si="454"/>
        <v>Standard</v>
      </c>
      <c r="BO275" s="40">
        <f t="shared" ref="BO275:BP275" si="481">BO274</f>
        <v>-1</v>
      </c>
      <c r="BP275" s="40">
        <f t="shared" si="481"/>
        <v>0</v>
      </c>
      <c r="BQ275" s="40">
        <f t="shared" ref="BQ275" si="482">BQ274</f>
        <v>0</v>
      </c>
      <c r="BR275" s="40" t="s">
        <v>291</v>
      </c>
      <c r="BS275" s="40">
        <v>0</v>
      </c>
      <c r="BT275" s="31" t="s">
        <v>0</v>
      </c>
    </row>
    <row r="276" spans="3:73" s="2" customFormat="1" x14ac:dyDescent="0.25">
      <c r="C276" s="2">
        <v>1</v>
      </c>
      <c r="D276" s="2">
        <v>2014</v>
      </c>
      <c r="E276" s="64" t="s">
        <v>219</v>
      </c>
      <c r="F276" s="2">
        <v>0</v>
      </c>
      <c r="G276" s="2">
        <v>0</v>
      </c>
      <c r="H276" s="2">
        <v>0.1</v>
      </c>
      <c r="I276" s="3">
        <v>750</v>
      </c>
      <c r="J276" s="3">
        <v>3</v>
      </c>
      <c r="K276" s="2">
        <v>0</v>
      </c>
      <c r="L276" s="2">
        <v>0</v>
      </c>
      <c r="M276" s="35">
        <v>0</v>
      </c>
      <c r="N276" s="35">
        <v>20</v>
      </c>
      <c r="O276" s="3">
        <v>300</v>
      </c>
      <c r="P276" s="3">
        <v>0</v>
      </c>
      <c r="Q276" s="3">
        <v>0.8</v>
      </c>
      <c r="R276" s="3">
        <v>0.8</v>
      </c>
      <c r="S276" s="3">
        <v>0.8</v>
      </c>
      <c r="T276" s="3">
        <v>7.2</v>
      </c>
      <c r="U276" s="25">
        <v>1</v>
      </c>
      <c r="V276" s="25" t="s">
        <v>300</v>
      </c>
      <c r="W276" s="2">
        <v>8</v>
      </c>
      <c r="X276" s="2">
        <v>8</v>
      </c>
      <c r="Y276" s="3">
        <v>20</v>
      </c>
      <c r="Z276" s="3">
        <v>20</v>
      </c>
      <c r="AA276" s="2">
        <v>7.1999999999999995E-2</v>
      </c>
      <c r="AB276" s="2">
        <v>0.4</v>
      </c>
      <c r="AC276" s="2">
        <v>0.35</v>
      </c>
      <c r="AD276" s="2">
        <v>0.55000000000000004</v>
      </c>
      <c r="AE276" s="2">
        <v>0.3</v>
      </c>
      <c r="AF276" s="2">
        <v>38</v>
      </c>
      <c r="AG276" s="2">
        <v>30</v>
      </c>
      <c r="AH276" s="2">
        <v>0</v>
      </c>
      <c r="AI276" s="2">
        <v>10024</v>
      </c>
      <c r="AJ276" s="2">
        <v>15024</v>
      </c>
      <c r="AK276" s="38">
        <v>0.7</v>
      </c>
      <c r="AL276" s="38" t="s">
        <v>184</v>
      </c>
      <c r="AM276" s="38">
        <v>0.35</v>
      </c>
      <c r="AN276" s="38">
        <v>0.4</v>
      </c>
      <c r="AO276" s="38">
        <v>0.18</v>
      </c>
      <c r="AP276" s="38">
        <v>0.5</v>
      </c>
      <c r="AQ276" s="38">
        <v>0</v>
      </c>
      <c r="AR276" s="27">
        <v>0.25</v>
      </c>
      <c r="AS276" s="27">
        <v>0.25</v>
      </c>
      <c r="AT276" s="2" t="s">
        <v>116</v>
      </c>
      <c r="AU276" s="2" t="s">
        <v>116</v>
      </c>
      <c r="AV276" s="38">
        <v>1</v>
      </c>
      <c r="AW276" s="2" t="s">
        <v>70</v>
      </c>
      <c r="AX276" s="2" t="s">
        <v>137</v>
      </c>
      <c r="AY276" s="2" t="s">
        <v>39</v>
      </c>
      <c r="AZ276" s="2" t="s">
        <v>40</v>
      </c>
      <c r="BA276" s="2" t="s">
        <v>62</v>
      </c>
      <c r="BB276" s="2" t="s">
        <v>81</v>
      </c>
      <c r="BC276" s="2" t="s">
        <v>148</v>
      </c>
      <c r="BD276" s="16" t="s">
        <v>148</v>
      </c>
      <c r="BE276" s="2" t="s">
        <v>147</v>
      </c>
      <c r="BF276" s="16" t="s">
        <v>147</v>
      </c>
      <c r="BG276" s="2" t="s">
        <v>146</v>
      </c>
      <c r="BH276" s="19">
        <v>0</v>
      </c>
      <c r="BI276" s="25">
        <v>3</v>
      </c>
      <c r="BJ276" s="69" t="str">
        <f t="shared" si="446"/>
        <v>not applic.</v>
      </c>
      <c r="BK276" s="68" t="s">
        <v>268</v>
      </c>
      <c r="BL276" s="68" t="s">
        <v>268</v>
      </c>
      <c r="BM276" s="2" t="s">
        <v>184</v>
      </c>
      <c r="BN276" s="2" t="s">
        <v>184</v>
      </c>
      <c r="BO276" s="38">
        <v>-1</v>
      </c>
      <c r="BP276" s="38">
        <v>0</v>
      </c>
      <c r="BQ276" s="38">
        <v>0</v>
      </c>
      <c r="BR276" s="38" t="s">
        <v>291</v>
      </c>
      <c r="BS276" s="38">
        <v>0</v>
      </c>
      <c r="BT276" s="31" t="s">
        <v>0</v>
      </c>
      <c r="BU276" s="16" t="s">
        <v>170</v>
      </c>
    </row>
    <row r="277" spans="3:73" s="2" customFormat="1" x14ac:dyDescent="0.25">
      <c r="C277" s="2">
        <v>2</v>
      </c>
      <c r="D277" s="2">
        <v>2014</v>
      </c>
      <c r="E277" s="40" t="str">
        <f t="shared" si="449"/>
        <v>MultiFam</v>
      </c>
      <c r="F277" s="2">
        <v>0</v>
      </c>
      <c r="G277" s="2">
        <v>0</v>
      </c>
      <c r="H277" s="2">
        <v>0.1</v>
      </c>
      <c r="I277" s="3">
        <v>750</v>
      </c>
      <c r="J277" s="3">
        <v>3</v>
      </c>
      <c r="K277" s="2">
        <v>0</v>
      </c>
      <c r="L277" s="2">
        <v>0</v>
      </c>
      <c r="M277" s="35">
        <v>0</v>
      </c>
      <c r="N277" s="35">
        <v>19</v>
      </c>
      <c r="O277" s="3">
        <v>300</v>
      </c>
      <c r="P277" s="3">
        <v>0</v>
      </c>
      <c r="Q277" s="3">
        <v>0.8</v>
      </c>
      <c r="R277" s="3">
        <v>0.8</v>
      </c>
      <c r="S277" s="3">
        <v>0.8</v>
      </c>
      <c r="T277" s="3">
        <v>7.2</v>
      </c>
      <c r="U277" s="25">
        <v>1</v>
      </c>
      <c r="V277" s="25" t="s">
        <v>300</v>
      </c>
      <c r="W277" s="2">
        <v>8</v>
      </c>
      <c r="X277" s="2">
        <v>8</v>
      </c>
      <c r="Y277" s="3">
        <v>20</v>
      </c>
      <c r="Z277" s="3">
        <v>20</v>
      </c>
      <c r="AA277" s="2">
        <v>0.10100000000000001</v>
      </c>
      <c r="AB277" s="2">
        <v>0.4</v>
      </c>
      <c r="AC277" s="2">
        <v>0.35</v>
      </c>
      <c r="AD277" s="2">
        <v>0.55000000000000004</v>
      </c>
      <c r="AE277" s="2">
        <v>0.3</v>
      </c>
      <c r="AF277" s="2">
        <v>30</v>
      </c>
      <c r="AG277" s="2">
        <v>19</v>
      </c>
      <c r="AH277" s="2">
        <v>0</v>
      </c>
      <c r="AI277" s="2">
        <v>0</v>
      </c>
      <c r="AJ277" s="2">
        <v>5016</v>
      </c>
      <c r="AK277" s="40">
        <f>AK276</f>
        <v>0.7</v>
      </c>
      <c r="AL277" s="40" t="str">
        <f>AL276</f>
        <v>Standard</v>
      </c>
      <c r="AM277" s="38">
        <v>0.65</v>
      </c>
      <c r="AN277" s="38">
        <v>0.4</v>
      </c>
      <c r="AO277" s="38">
        <v>0.18</v>
      </c>
      <c r="AP277" s="38">
        <v>0.5</v>
      </c>
      <c r="AQ277" s="38">
        <v>0</v>
      </c>
      <c r="AR277" s="27">
        <v>0.25</v>
      </c>
      <c r="AS277" s="27">
        <v>0.25</v>
      </c>
      <c r="AT277" s="2" t="s">
        <v>116</v>
      </c>
      <c r="AU277" s="2" t="s">
        <v>116</v>
      </c>
      <c r="AV277" s="40">
        <f>AV276</f>
        <v>1</v>
      </c>
      <c r="AW277" s="2" t="s">
        <v>71</v>
      </c>
      <c r="AX277" s="2" t="s">
        <v>138</v>
      </c>
      <c r="AY277" s="2" t="s">
        <v>39</v>
      </c>
      <c r="AZ277" s="2" t="s">
        <v>40</v>
      </c>
      <c r="BA277" s="2" t="s">
        <v>61</v>
      </c>
      <c r="BB277" s="2" t="s">
        <v>81</v>
      </c>
      <c r="BC277" s="2" t="s">
        <v>136</v>
      </c>
      <c r="BD277" s="16" t="s">
        <v>136</v>
      </c>
      <c r="BE277" s="2" t="s">
        <v>144</v>
      </c>
      <c r="BF277" s="16" t="s">
        <v>144</v>
      </c>
      <c r="BG277" s="2" t="s">
        <v>145</v>
      </c>
      <c r="BH277" s="19">
        <v>0</v>
      </c>
      <c r="BI277" s="25">
        <v>3</v>
      </c>
      <c r="BJ277" s="69" t="str">
        <f t="shared" si="446"/>
        <v>not applic.</v>
      </c>
      <c r="BK277" s="69" t="str">
        <f t="shared" ref="BK277:BP277" si="483">BK276</f>
        <v>not compact</v>
      </c>
      <c r="BL277" s="69" t="str">
        <f t="shared" si="483"/>
        <v>not compact</v>
      </c>
      <c r="BM277" s="35" t="str">
        <f t="shared" si="483"/>
        <v>Standard</v>
      </c>
      <c r="BN277" s="35" t="str">
        <f t="shared" si="483"/>
        <v>Standard</v>
      </c>
      <c r="BO277" s="40">
        <f t="shared" si="483"/>
        <v>-1</v>
      </c>
      <c r="BP277" s="40">
        <f t="shared" si="483"/>
        <v>0</v>
      </c>
      <c r="BQ277" s="40">
        <f t="shared" ref="BQ277" si="484">BQ276</f>
        <v>0</v>
      </c>
      <c r="BR277" s="40" t="s">
        <v>291</v>
      </c>
      <c r="BS277" s="40">
        <v>0</v>
      </c>
      <c r="BT277" s="31" t="s">
        <v>0</v>
      </c>
      <c r="BU277" s="16" t="s">
        <v>169</v>
      </c>
    </row>
    <row r="278" spans="3:73" s="2" customFormat="1" x14ac:dyDescent="0.25">
      <c r="C278" s="2">
        <v>3</v>
      </c>
      <c r="D278" s="2">
        <v>2014</v>
      </c>
      <c r="E278" s="40" t="str">
        <f t="shared" si="449"/>
        <v>MultiFam</v>
      </c>
      <c r="F278" s="2">
        <v>0</v>
      </c>
      <c r="G278" s="2">
        <v>0</v>
      </c>
      <c r="H278" s="2">
        <v>0.1</v>
      </c>
      <c r="I278" s="3">
        <v>750</v>
      </c>
      <c r="J278" s="3">
        <v>3</v>
      </c>
      <c r="K278" s="2">
        <v>0</v>
      </c>
      <c r="L278" s="2">
        <v>0</v>
      </c>
      <c r="M278" s="35">
        <v>0</v>
      </c>
      <c r="N278" s="35">
        <v>20</v>
      </c>
      <c r="O278" s="3">
        <v>300</v>
      </c>
      <c r="P278" s="3">
        <v>0</v>
      </c>
      <c r="Q278" s="3">
        <v>0.8</v>
      </c>
      <c r="R278" s="3">
        <v>0.8</v>
      </c>
      <c r="S278" s="3">
        <v>0.8</v>
      </c>
      <c r="T278" s="3">
        <v>7.2</v>
      </c>
      <c r="U278" s="25">
        <v>1</v>
      </c>
      <c r="V278" s="25" t="s">
        <v>300</v>
      </c>
      <c r="W278" s="2">
        <v>8</v>
      </c>
      <c r="X278" s="2">
        <v>8</v>
      </c>
      <c r="Y278" s="3">
        <v>20</v>
      </c>
      <c r="Z278" s="3">
        <v>20</v>
      </c>
      <c r="AA278" s="2">
        <v>0.10100000000000001</v>
      </c>
      <c r="AB278" s="2">
        <v>0.4</v>
      </c>
      <c r="AC278" s="2">
        <v>0.35</v>
      </c>
      <c r="AD278" s="2">
        <v>0.55000000000000004</v>
      </c>
      <c r="AE278" s="2">
        <v>0.3</v>
      </c>
      <c r="AF278" s="2">
        <v>30</v>
      </c>
      <c r="AG278" s="2">
        <v>19</v>
      </c>
      <c r="AH278" s="2">
        <v>0</v>
      </c>
      <c r="AI278" s="2">
        <v>0</v>
      </c>
      <c r="AJ278" s="2">
        <v>5016</v>
      </c>
      <c r="AK278" s="40">
        <f t="shared" ref="AK278:AL278" si="485">AK277</f>
        <v>0.7</v>
      </c>
      <c r="AL278" s="40" t="str">
        <f t="shared" si="485"/>
        <v>Standard</v>
      </c>
      <c r="AM278" s="38">
        <v>0.65</v>
      </c>
      <c r="AN278" s="38">
        <v>0.4</v>
      </c>
      <c r="AO278" s="38">
        <v>0.18</v>
      </c>
      <c r="AP278" s="38">
        <v>0.5</v>
      </c>
      <c r="AQ278" s="38">
        <v>0</v>
      </c>
      <c r="AR278" s="27">
        <v>0.25</v>
      </c>
      <c r="AS278" s="27">
        <v>0.25</v>
      </c>
      <c r="AT278" s="2" t="s">
        <v>116</v>
      </c>
      <c r="AU278" s="2" t="s">
        <v>116</v>
      </c>
      <c r="AV278" s="40">
        <f t="shared" ref="AV278" si="486">AV277</f>
        <v>1</v>
      </c>
      <c r="AW278" s="2" t="s">
        <v>71</v>
      </c>
      <c r="AX278" s="2" t="s">
        <v>138</v>
      </c>
      <c r="AY278" s="2" t="s">
        <v>39</v>
      </c>
      <c r="AZ278" s="2" t="s">
        <v>40</v>
      </c>
      <c r="BA278" s="2" t="s">
        <v>61</v>
      </c>
      <c r="BB278" s="2" t="s">
        <v>81</v>
      </c>
      <c r="BC278" s="2" t="s">
        <v>136</v>
      </c>
      <c r="BD278" s="16" t="s">
        <v>136</v>
      </c>
      <c r="BE278" s="2" t="s">
        <v>144</v>
      </c>
      <c r="BF278" s="16" t="s">
        <v>144</v>
      </c>
      <c r="BG278" s="2" t="s">
        <v>145</v>
      </c>
      <c r="BH278" s="19">
        <v>0</v>
      </c>
      <c r="BI278" s="25">
        <v>3</v>
      </c>
      <c r="BJ278" s="69" t="str">
        <f t="shared" si="446"/>
        <v>not applic.</v>
      </c>
      <c r="BK278" s="69" t="str">
        <f t="shared" ref="BK278:BK291" si="487">BK277</f>
        <v>not compact</v>
      </c>
      <c r="BL278" s="69" t="str">
        <f t="shared" ref="BL278:BL291" si="488">BL277</f>
        <v>not compact</v>
      </c>
      <c r="BM278" s="35" t="str">
        <f t="shared" ref="BM278:BN291" si="489">BM277</f>
        <v>Standard</v>
      </c>
      <c r="BN278" s="35" t="str">
        <f t="shared" si="489"/>
        <v>Standard</v>
      </c>
      <c r="BO278" s="40">
        <f t="shared" ref="BO278:BP278" si="490">BO277</f>
        <v>-1</v>
      </c>
      <c r="BP278" s="40">
        <f t="shared" si="490"/>
        <v>0</v>
      </c>
      <c r="BQ278" s="40">
        <f t="shared" ref="BQ278" si="491">BQ277</f>
        <v>0</v>
      </c>
      <c r="BR278" s="40" t="s">
        <v>291</v>
      </c>
      <c r="BS278" s="40">
        <v>0</v>
      </c>
      <c r="BT278" s="31" t="s">
        <v>0</v>
      </c>
      <c r="BU278" s="16" t="s">
        <v>171</v>
      </c>
    </row>
    <row r="279" spans="3:73" s="2" customFormat="1" x14ac:dyDescent="0.25">
      <c r="C279" s="2">
        <v>4</v>
      </c>
      <c r="D279" s="2">
        <v>2014</v>
      </c>
      <c r="E279" s="40" t="str">
        <f t="shared" si="449"/>
        <v>MultiFam</v>
      </c>
      <c r="F279" s="2">
        <v>0</v>
      </c>
      <c r="G279" s="2">
        <v>0</v>
      </c>
      <c r="H279" s="2">
        <v>0.1</v>
      </c>
      <c r="I279" s="3">
        <v>750</v>
      </c>
      <c r="J279" s="3">
        <v>3</v>
      </c>
      <c r="K279" s="2">
        <v>0</v>
      </c>
      <c r="L279" s="2">
        <v>0</v>
      </c>
      <c r="M279" s="35">
        <v>0</v>
      </c>
      <c r="N279" s="35">
        <v>19</v>
      </c>
      <c r="O279" s="3">
        <v>300</v>
      </c>
      <c r="P279" s="3">
        <v>0</v>
      </c>
      <c r="Q279" s="3">
        <v>0.8</v>
      </c>
      <c r="R279" s="3">
        <v>0.8</v>
      </c>
      <c r="S279" s="3">
        <v>0.8</v>
      </c>
      <c r="T279" s="3">
        <v>7.2</v>
      </c>
      <c r="U279" s="25">
        <v>1</v>
      </c>
      <c r="V279" s="25" t="s">
        <v>300</v>
      </c>
      <c r="W279" s="2">
        <v>8</v>
      </c>
      <c r="X279" s="2">
        <v>8</v>
      </c>
      <c r="Y279" s="3">
        <v>20</v>
      </c>
      <c r="Z279" s="3">
        <v>20</v>
      </c>
      <c r="AA279" s="2">
        <v>0.10100000000000001</v>
      </c>
      <c r="AB279" s="2">
        <v>0.4</v>
      </c>
      <c r="AC279" s="2">
        <v>0.35</v>
      </c>
      <c r="AD279" s="2">
        <v>0.55000000000000004</v>
      </c>
      <c r="AE279" s="2">
        <v>0.3</v>
      </c>
      <c r="AF279" s="2">
        <v>30</v>
      </c>
      <c r="AG279" s="2">
        <v>19</v>
      </c>
      <c r="AH279" s="2">
        <v>0</v>
      </c>
      <c r="AI279" s="2">
        <v>0</v>
      </c>
      <c r="AJ279" s="2">
        <v>5016</v>
      </c>
      <c r="AK279" s="40">
        <f t="shared" ref="AK279:AL279" si="492">AK278</f>
        <v>0.7</v>
      </c>
      <c r="AL279" s="40" t="str">
        <f t="shared" si="492"/>
        <v>Standard</v>
      </c>
      <c r="AM279" s="38">
        <v>0.65</v>
      </c>
      <c r="AN279" s="38">
        <v>0.4</v>
      </c>
      <c r="AO279" s="38">
        <v>0.18</v>
      </c>
      <c r="AP279" s="38">
        <v>0.5</v>
      </c>
      <c r="AQ279" s="38">
        <v>0</v>
      </c>
      <c r="AR279" s="27">
        <v>0.25</v>
      </c>
      <c r="AS279" s="27">
        <v>0.25</v>
      </c>
      <c r="AT279" s="2" t="s">
        <v>116</v>
      </c>
      <c r="AU279" s="2" t="s">
        <v>116</v>
      </c>
      <c r="AV279" s="40">
        <f t="shared" ref="AV279" si="493">AV278</f>
        <v>1</v>
      </c>
      <c r="AW279" s="2" t="s">
        <v>71</v>
      </c>
      <c r="AX279" s="2" t="s">
        <v>138</v>
      </c>
      <c r="AY279" s="2" t="s">
        <v>39</v>
      </c>
      <c r="AZ279" s="2" t="s">
        <v>40</v>
      </c>
      <c r="BA279" s="2" t="s">
        <v>61</v>
      </c>
      <c r="BB279" s="2" t="s">
        <v>81</v>
      </c>
      <c r="BC279" s="2" t="s">
        <v>136</v>
      </c>
      <c r="BD279" s="16" t="s">
        <v>136</v>
      </c>
      <c r="BE279" s="2" t="s">
        <v>144</v>
      </c>
      <c r="BF279" s="16" t="s">
        <v>144</v>
      </c>
      <c r="BG279" s="2" t="s">
        <v>145</v>
      </c>
      <c r="BH279" s="19">
        <v>0</v>
      </c>
      <c r="BI279" s="25">
        <v>3</v>
      </c>
      <c r="BJ279" s="69" t="str">
        <f t="shared" si="446"/>
        <v>not applic.</v>
      </c>
      <c r="BK279" s="69" t="str">
        <f t="shared" si="487"/>
        <v>not compact</v>
      </c>
      <c r="BL279" s="69" t="str">
        <f t="shared" si="488"/>
        <v>not compact</v>
      </c>
      <c r="BM279" s="35" t="str">
        <f t="shared" si="489"/>
        <v>Standard</v>
      </c>
      <c r="BN279" s="35" t="str">
        <f t="shared" si="489"/>
        <v>Standard</v>
      </c>
      <c r="BO279" s="40">
        <f t="shared" ref="BO279:BP279" si="494">BO278</f>
        <v>-1</v>
      </c>
      <c r="BP279" s="40">
        <f t="shared" si="494"/>
        <v>0</v>
      </c>
      <c r="BQ279" s="40">
        <f t="shared" ref="BQ279" si="495">BQ278</f>
        <v>0</v>
      </c>
      <c r="BR279" s="40" t="s">
        <v>291</v>
      </c>
      <c r="BS279" s="40">
        <v>0</v>
      </c>
      <c r="BT279" s="31" t="s">
        <v>0</v>
      </c>
      <c r="BU279" s="2" t="s">
        <v>177</v>
      </c>
    </row>
    <row r="280" spans="3:73" s="2" customFormat="1" x14ac:dyDescent="0.25">
      <c r="C280" s="2">
        <v>5</v>
      </c>
      <c r="D280" s="2">
        <v>2014</v>
      </c>
      <c r="E280" s="40" t="str">
        <f t="shared" si="449"/>
        <v>MultiFam</v>
      </c>
      <c r="F280" s="2">
        <v>0</v>
      </c>
      <c r="G280" s="2">
        <v>0</v>
      </c>
      <c r="H280" s="2">
        <v>0.1</v>
      </c>
      <c r="I280" s="3">
        <v>750</v>
      </c>
      <c r="J280" s="3">
        <v>3</v>
      </c>
      <c r="K280" s="2">
        <v>0</v>
      </c>
      <c r="L280" s="2">
        <v>0</v>
      </c>
      <c r="M280" s="35">
        <v>0</v>
      </c>
      <c r="N280" s="35">
        <v>20</v>
      </c>
      <c r="O280" s="3">
        <v>300</v>
      </c>
      <c r="P280" s="3">
        <v>0</v>
      </c>
      <c r="Q280" s="3">
        <v>0.8</v>
      </c>
      <c r="R280" s="3">
        <v>0.8</v>
      </c>
      <c r="S280" s="3">
        <v>0.8</v>
      </c>
      <c r="T280" s="3">
        <v>7.2</v>
      </c>
      <c r="U280" s="25">
        <v>1</v>
      </c>
      <c r="V280" s="25" t="s">
        <v>300</v>
      </c>
      <c r="W280" s="2">
        <v>8</v>
      </c>
      <c r="X280" s="2">
        <v>8</v>
      </c>
      <c r="Y280" s="3">
        <v>20</v>
      </c>
      <c r="Z280" s="3">
        <v>20</v>
      </c>
      <c r="AA280" s="2">
        <v>0.10100000000000001</v>
      </c>
      <c r="AB280" s="2">
        <v>0.4</v>
      </c>
      <c r="AC280" s="2">
        <v>0.35</v>
      </c>
      <c r="AD280" s="2">
        <v>0.55000000000000004</v>
      </c>
      <c r="AE280" s="2">
        <v>0.3</v>
      </c>
      <c r="AF280" s="2">
        <v>30</v>
      </c>
      <c r="AG280" s="2">
        <v>19</v>
      </c>
      <c r="AH280" s="2">
        <v>0</v>
      </c>
      <c r="AI280" s="2">
        <v>0</v>
      </c>
      <c r="AJ280" s="2">
        <v>5016</v>
      </c>
      <c r="AK280" s="40">
        <f t="shared" ref="AK280:AL280" si="496">AK279</f>
        <v>0.7</v>
      </c>
      <c r="AL280" s="40" t="str">
        <f t="shared" si="496"/>
        <v>Standard</v>
      </c>
      <c r="AM280" s="38">
        <v>0.65</v>
      </c>
      <c r="AN280" s="38">
        <v>0.4</v>
      </c>
      <c r="AO280" s="38">
        <v>0.18</v>
      </c>
      <c r="AP280" s="38">
        <v>0.5</v>
      </c>
      <c r="AQ280" s="38">
        <v>0</v>
      </c>
      <c r="AR280" s="27">
        <v>0.25</v>
      </c>
      <c r="AS280" s="27">
        <v>0.25</v>
      </c>
      <c r="AT280" s="2" t="s">
        <v>116</v>
      </c>
      <c r="AU280" s="2" t="s">
        <v>116</v>
      </c>
      <c r="AV280" s="40">
        <f t="shared" ref="AV280" si="497">AV279</f>
        <v>1</v>
      </c>
      <c r="AW280" s="2" t="s">
        <v>71</v>
      </c>
      <c r="AX280" s="2" t="s">
        <v>138</v>
      </c>
      <c r="AY280" s="2" t="s">
        <v>39</v>
      </c>
      <c r="AZ280" s="2" t="s">
        <v>40</v>
      </c>
      <c r="BA280" s="2" t="s">
        <v>61</v>
      </c>
      <c r="BB280" s="2" t="s">
        <v>81</v>
      </c>
      <c r="BC280" s="2" t="s">
        <v>136</v>
      </c>
      <c r="BD280" s="16" t="s">
        <v>136</v>
      </c>
      <c r="BE280" s="2" t="s">
        <v>144</v>
      </c>
      <c r="BF280" s="16" t="s">
        <v>144</v>
      </c>
      <c r="BG280" s="2" t="s">
        <v>145</v>
      </c>
      <c r="BH280" s="19">
        <v>0</v>
      </c>
      <c r="BI280" s="25">
        <v>3</v>
      </c>
      <c r="BJ280" s="69" t="str">
        <f t="shared" si="446"/>
        <v>not applic.</v>
      </c>
      <c r="BK280" s="69" t="str">
        <f t="shared" si="487"/>
        <v>not compact</v>
      </c>
      <c r="BL280" s="69" t="str">
        <f t="shared" si="488"/>
        <v>not compact</v>
      </c>
      <c r="BM280" s="35" t="str">
        <f t="shared" si="489"/>
        <v>Standard</v>
      </c>
      <c r="BN280" s="35" t="str">
        <f t="shared" si="489"/>
        <v>Standard</v>
      </c>
      <c r="BO280" s="40">
        <f t="shared" ref="BO280:BP280" si="498">BO279</f>
        <v>-1</v>
      </c>
      <c r="BP280" s="40">
        <f t="shared" si="498"/>
        <v>0</v>
      </c>
      <c r="BQ280" s="40">
        <f t="shared" ref="BQ280" si="499">BQ279</f>
        <v>0</v>
      </c>
      <c r="BR280" s="40" t="s">
        <v>291</v>
      </c>
      <c r="BS280" s="40">
        <v>0</v>
      </c>
      <c r="BT280" s="31" t="s">
        <v>0</v>
      </c>
    </row>
    <row r="281" spans="3:73" s="2" customFormat="1" x14ac:dyDescent="0.25">
      <c r="C281" s="2">
        <v>6</v>
      </c>
      <c r="D281" s="2">
        <v>2014</v>
      </c>
      <c r="E281" s="40" t="str">
        <f t="shared" si="449"/>
        <v>MultiFam</v>
      </c>
      <c r="F281" s="2">
        <v>0</v>
      </c>
      <c r="G281" s="2">
        <v>0</v>
      </c>
      <c r="H281" s="2">
        <v>0.1</v>
      </c>
      <c r="I281" s="3">
        <v>750</v>
      </c>
      <c r="J281" s="3">
        <v>3</v>
      </c>
      <c r="K281" s="2">
        <v>0</v>
      </c>
      <c r="L281" s="2">
        <v>0</v>
      </c>
      <c r="M281" s="35">
        <v>0</v>
      </c>
      <c r="N281" s="35">
        <v>20</v>
      </c>
      <c r="O281" s="3">
        <v>300</v>
      </c>
      <c r="P281" s="3">
        <v>0</v>
      </c>
      <c r="Q281" s="3">
        <v>0.8</v>
      </c>
      <c r="R281" s="3">
        <v>0.8</v>
      </c>
      <c r="S281" s="3">
        <v>0.8</v>
      </c>
      <c r="T281" s="3">
        <v>7.2</v>
      </c>
      <c r="U281" s="25">
        <v>1</v>
      </c>
      <c r="V281" s="25" t="s">
        <v>300</v>
      </c>
      <c r="W281" s="2">
        <v>8</v>
      </c>
      <c r="X281" s="2">
        <v>8</v>
      </c>
      <c r="Y281" s="3">
        <v>20</v>
      </c>
      <c r="Z281" s="3">
        <v>20</v>
      </c>
      <c r="AA281" s="2">
        <v>0.10100000000000001</v>
      </c>
      <c r="AB281" s="2">
        <v>0.4</v>
      </c>
      <c r="AC281" s="2">
        <v>0.35</v>
      </c>
      <c r="AD281" s="2">
        <v>0.55000000000000004</v>
      </c>
      <c r="AE281" s="2">
        <v>0.3</v>
      </c>
      <c r="AF281" s="2">
        <v>30</v>
      </c>
      <c r="AG281" s="2">
        <v>19</v>
      </c>
      <c r="AH281" s="2">
        <v>0</v>
      </c>
      <c r="AI281" s="2">
        <v>0</v>
      </c>
      <c r="AJ281" s="2">
        <v>5016</v>
      </c>
      <c r="AK281" s="40">
        <f t="shared" ref="AK281:AL281" si="500">AK280</f>
        <v>0.7</v>
      </c>
      <c r="AL281" s="40" t="str">
        <f t="shared" si="500"/>
        <v>Standard</v>
      </c>
      <c r="AM281" s="38">
        <v>0.65</v>
      </c>
      <c r="AN281" s="38">
        <v>0.4</v>
      </c>
      <c r="AO281" s="38">
        <v>0.18</v>
      </c>
      <c r="AP281" s="38">
        <v>0.5</v>
      </c>
      <c r="AQ281" s="38">
        <v>0</v>
      </c>
      <c r="AR281" s="27">
        <v>0.25</v>
      </c>
      <c r="AS281" s="27">
        <v>0.25</v>
      </c>
      <c r="AT281" s="2" t="s">
        <v>116</v>
      </c>
      <c r="AU281" s="2" t="s">
        <v>116</v>
      </c>
      <c r="AV281" s="40">
        <f t="shared" ref="AV281" si="501">AV280</f>
        <v>1</v>
      </c>
      <c r="AW281" s="2" t="s">
        <v>71</v>
      </c>
      <c r="AX281" s="2" t="s">
        <v>138</v>
      </c>
      <c r="AY281" s="2" t="s">
        <v>39</v>
      </c>
      <c r="AZ281" s="2" t="s">
        <v>40</v>
      </c>
      <c r="BA281" s="2" t="s">
        <v>61</v>
      </c>
      <c r="BB281" s="2" t="s">
        <v>81</v>
      </c>
      <c r="BC281" s="2" t="s">
        <v>136</v>
      </c>
      <c r="BD281" s="16" t="s">
        <v>136</v>
      </c>
      <c r="BE281" s="2" t="s">
        <v>144</v>
      </c>
      <c r="BF281" s="16" t="s">
        <v>144</v>
      </c>
      <c r="BG281" s="2" t="s">
        <v>145</v>
      </c>
      <c r="BH281" s="19">
        <v>0</v>
      </c>
      <c r="BI281" s="25">
        <v>3</v>
      </c>
      <c r="BJ281" s="69" t="str">
        <f t="shared" si="446"/>
        <v>not applic.</v>
      </c>
      <c r="BK281" s="69" t="str">
        <f t="shared" si="487"/>
        <v>not compact</v>
      </c>
      <c r="BL281" s="69" t="str">
        <f t="shared" si="488"/>
        <v>not compact</v>
      </c>
      <c r="BM281" s="35" t="str">
        <f t="shared" si="489"/>
        <v>Standard</v>
      </c>
      <c r="BN281" s="35" t="str">
        <f t="shared" si="489"/>
        <v>Standard</v>
      </c>
      <c r="BO281" s="40">
        <f t="shared" ref="BO281:BP281" si="502">BO280</f>
        <v>-1</v>
      </c>
      <c r="BP281" s="40">
        <f t="shared" si="502"/>
        <v>0</v>
      </c>
      <c r="BQ281" s="40">
        <f t="shared" ref="BQ281" si="503">BQ280</f>
        <v>0</v>
      </c>
      <c r="BR281" s="40" t="s">
        <v>291</v>
      </c>
      <c r="BS281" s="40">
        <v>0</v>
      </c>
      <c r="BT281" s="31" t="s">
        <v>0</v>
      </c>
    </row>
    <row r="282" spans="3:73" s="2" customFormat="1" x14ac:dyDescent="0.25">
      <c r="C282" s="2">
        <v>7</v>
      </c>
      <c r="D282" s="2">
        <v>2014</v>
      </c>
      <c r="E282" s="40" t="str">
        <f t="shared" si="449"/>
        <v>MultiFam</v>
      </c>
      <c r="F282" s="2">
        <v>0</v>
      </c>
      <c r="G282" s="2">
        <v>0</v>
      </c>
      <c r="H282" s="2">
        <v>0.1</v>
      </c>
      <c r="I282" s="3">
        <v>750</v>
      </c>
      <c r="J282" s="3">
        <v>3</v>
      </c>
      <c r="K282" s="2">
        <v>0</v>
      </c>
      <c r="L282" s="2">
        <v>0</v>
      </c>
      <c r="M282" s="35">
        <v>0</v>
      </c>
      <c r="N282" s="35">
        <v>20</v>
      </c>
      <c r="O282" s="3">
        <v>300</v>
      </c>
      <c r="P282" s="3">
        <v>0</v>
      </c>
      <c r="Q282" s="3">
        <v>0.8</v>
      </c>
      <c r="R282" s="3">
        <v>0.8</v>
      </c>
      <c r="S282" s="3">
        <v>0.8</v>
      </c>
      <c r="T282" s="3">
        <v>7.2</v>
      </c>
      <c r="U282" s="25">
        <v>1</v>
      </c>
      <c r="V282" s="25" t="s">
        <v>300</v>
      </c>
      <c r="W282" s="2">
        <v>8</v>
      </c>
      <c r="X282" s="2">
        <v>8</v>
      </c>
      <c r="Y282" s="3">
        <v>20</v>
      </c>
      <c r="Z282" s="3">
        <v>20</v>
      </c>
      <c r="AA282" s="2">
        <v>0.10100000000000001</v>
      </c>
      <c r="AB282" s="2">
        <v>0.4</v>
      </c>
      <c r="AC282" s="2">
        <v>0.35</v>
      </c>
      <c r="AD282" s="2">
        <v>0.55000000000000004</v>
      </c>
      <c r="AE282" s="2">
        <v>0.3</v>
      </c>
      <c r="AF282" s="2">
        <v>30</v>
      </c>
      <c r="AG282" s="2">
        <v>19</v>
      </c>
      <c r="AH282" s="2">
        <v>0</v>
      </c>
      <c r="AI282" s="2">
        <v>0</v>
      </c>
      <c r="AJ282" s="2">
        <v>5016</v>
      </c>
      <c r="AK282" s="40">
        <f t="shared" ref="AK282:AL282" si="504">AK281</f>
        <v>0.7</v>
      </c>
      <c r="AL282" s="40" t="str">
        <f t="shared" si="504"/>
        <v>Standard</v>
      </c>
      <c r="AM282" s="38">
        <v>0.65</v>
      </c>
      <c r="AN282" s="38">
        <v>0.4</v>
      </c>
      <c r="AO282" s="38">
        <v>0.18</v>
      </c>
      <c r="AP282" s="38">
        <v>0.5</v>
      </c>
      <c r="AQ282" s="38">
        <v>0</v>
      </c>
      <c r="AR282" s="27">
        <v>0.25</v>
      </c>
      <c r="AS282" s="27">
        <v>0.25</v>
      </c>
      <c r="AT282" s="2" t="s">
        <v>116</v>
      </c>
      <c r="AU282" s="2" t="s">
        <v>116</v>
      </c>
      <c r="AV282" s="40">
        <f t="shared" ref="AV282" si="505">AV281</f>
        <v>1</v>
      </c>
      <c r="AW282" s="2" t="s">
        <v>71</v>
      </c>
      <c r="AX282" s="2" t="s">
        <v>138</v>
      </c>
      <c r="AY282" s="2" t="s">
        <v>39</v>
      </c>
      <c r="AZ282" s="2" t="s">
        <v>40</v>
      </c>
      <c r="BA282" s="2" t="s">
        <v>61</v>
      </c>
      <c r="BB282" s="2" t="s">
        <v>81</v>
      </c>
      <c r="BC282" s="2" t="s">
        <v>136</v>
      </c>
      <c r="BD282" s="16" t="s">
        <v>136</v>
      </c>
      <c r="BE282" s="2" t="s">
        <v>144</v>
      </c>
      <c r="BF282" s="16" t="s">
        <v>144</v>
      </c>
      <c r="BG282" s="2" t="s">
        <v>145</v>
      </c>
      <c r="BH282" s="19">
        <v>0</v>
      </c>
      <c r="BI282" s="25">
        <v>3</v>
      </c>
      <c r="BJ282" s="69" t="str">
        <f t="shared" si="446"/>
        <v>not applic.</v>
      </c>
      <c r="BK282" s="69" t="str">
        <f t="shared" si="487"/>
        <v>not compact</v>
      </c>
      <c r="BL282" s="69" t="str">
        <f t="shared" si="488"/>
        <v>not compact</v>
      </c>
      <c r="BM282" s="35" t="str">
        <f t="shared" si="489"/>
        <v>Standard</v>
      </c>
      <c r="BN282" s="35" t="str">
        <f t="shared" si="489"/>
        <v>Standard</v>
      </c>
      <c r="BO282" s="40">
        <f t="shared" ref="BO282:BP282" si="506">BO281</f>
        <v>-1</v>
      </c>
      <c r="BP282" s="40">
        <f t="shared" si="506"/>
        <v>0</v>
      </c>
      <c r="BQ282" s="40">
        <f t="shared" ref="BQ282" si="507">BQ281</f>
        <v>0</v>
      </c>
      <c r="BR282" s="40" t="s">
        <v>291</v>
      </c>
      <c r="BS282" s="40">
        <v>0</v>
      </c>
      <c r="BT282" s="31" t="s">
        <v>0</v>
      </c>
    </row>
    <row r="283" spans="3:73" s="2" customFormat="1" x14ac:dyDescent="0.25">
      <c r="C283" s="2">
        <v>8</v>
      </c>
      <c r="D283" s="2">
        <v>2014</v>
      </c>
      <c r="E283" s="40" t="str">
        <f t="shared" si="449"/>
        <v>MultiFam</v>
      </c>
      <c r="F283" s="2">
        <v>0</v>
      </c>
      <c r="G283" s="2">
        <v>0</v>
      </c>
      <c r="H283" s="2">
        <v>0.1</v>
      </c>
      <c r="I283" s="3">
        <v>750</v>
      </c>
      <c r="J283" s="3">
        <v>3</v>
      </c>
      <c r="K283" s="2">
        <v>0</v>
      </c>
      <c r="L283" s="2">
        <v>0</v>
      </c>
      <c r="M283" s="35">
        <v>0</v>
      </c>
      <c r="N283" s="35">
        <v>19</v>
      </c>
      <c r="O283" s="3">
        <v>300</v>
      </c>
      <c r="P283" s="3">
        <v>0</v>
      </c>
      <c r="Q283" s="3">
        <v>0.8</v>
      </c>
      <c r="R283" s="3">
        <v>0.8</v>
      </c>
      <c r="S283" s="3">
        <v>0.8</v>
      </c>
      <c r="T283" s="3">
        <v>7.2</v>
      </c>
      <c r="U283" s="25">
        <v>1</v>
      </c>
      <c r="V283" s="25" t="s">
        <v>300</v>
      </c>
      <c r="W283" s="2">
        <v>8</v>
      </c>
      <c r="X283" s="2">
        <v>8</v>
      </c>
      <c r="Y283" s="3">
        <v>20</v>
      </c>
      <c r="Z283" s="3">
        <v>20</v>
      </c>
      <c r="AA283" s="2">
        <v>0.10100000000000001</v>
      </c>
      <c r="AB283" s="2">
        <v>0.4</v>
      </c>
      <c r="AC283" s="2">
        <v>0.35</v>
      </c>
      <c r="AD283" s="2">
        <v>0.55000000000000004</v>
      </c>
      <c r="AE283" s="2">
        <v>0.3</v>
      </c>
      <c r="AF283" s="2">
        <v>30</v>
      </c>
      <c r="AG283" s="2">
        <v>19</v>
      </c>
      <c r="AH283" s="2">
        <v>0</v>
      </c>
      <c r="AI283" s="2">
        <v>0</v>
      </c>
      <c r="AJ283" s="2">
        <v>5016</v>
      </c>
      <c r="AK283" s="40">
        <f t="shared" ref="AK283:AL283" si="508">AK282</f>
        <v>0.7</v>
      </c>
      <c r="AL283" s="40" t="str">
        <f t="shared" si="508"/>
        <v>Standard</v>
      </c>
      <c r="AM283" s="38">
        <v>0.65</v>
      </c>
      <c r="AN283" s="38">
        <v>0.4</v>
      </c>
      <c r="AO283" s="38">
        <v>0.18</v>
      </c>
      <c r="AP283" s="38">
        <v>0.5</v>
      </c>
      <c r="AQ283" s="38">
        <v>0</v>
      </c>
      <c r="AR283" s="27">
        <v>0.25</v>
      </c>
      <c r="AS283" s="27">
        <v>0.25</v>
      </c>
      <c r="AT283" s="2" t="s">
        <v>116</v>
      </c>
      <c r="AU283" s="2" t="s">
        <v>116</v>
      </c>
      <c r="AV283" s="40">
        <f t="shared" ref="AV283" si="509">AV282</f>
        <v>1</v>
      </c>
      <c r="AW283" s="2" t="s">
        <v>71</v>
      </c>
      <c r="AX283" s="2" t="s">
        <v>138</v>
      </c>
      <c r="AY283" s="2" t="s">
        <v>39</v>
      </c>
      <c r="AZ283" s="2" t="s">
        <v>40</v>
      </c>
      <c r="BA283" s="2" t="s">
        <v>61</v>
      </c>
      <c r="BB283" s="2" t="s">
        <v>81</v>
      </c>
      <c r="BC283" s="2" t="s">
        <v>136</v>
      </c>
      <c r="BD283" s="16" t="s">
        <v>136</v>
      </c>
      <c r="BE283" s="2" t="s">
        <v>144</v>
      </c>
      <c r="BF283" s="16" t="s">
        <v>144</v>
      </c>
      <c r="BG283" s="2" t="s">
        <v>145</v>
      </c>
      <c r="BH283" s="19">
        <v>0</v>
      </c>
      <c r="BI283" s="25">
        <v>3</v>
      </c>
      <c r="BJ283" s="69" t="str">
        <f t="shared" si="446"/>
        <v>not applic.</v>
      </c>
      <c r="BK283" s="69" t="str">
        <f t="shared" si="487"/>
        <v>not compact</v>
      </c>
      <c r="BL283" s="69" t="str">
        <f t="shared" si="488"/>
        <v>not compact</v>
      </c>
      <c r="BM283" s="35" t="str">
        <f t="shared" si="489"/>
        <v>Standard</v>
      </c>
      <c r="BN283" s="35" t="str">
        <f t="shared" si="489"/>
        <v>Standard</v>
      </c>
      <c r="BO283" s="40">
        <f t="shared" ref="BO283:BP283" si="510">BO282</f>
        <v>-1</v>
      </c>
      <c r="BP283" s="40">
        <f t="shared" si="510"/>
        <v>0</v>
      </c>
      <c r="BQ283" s="40">
        <f t="shared" ref="BQ283" si="511">BQ282</f>
        <v>0</v>
      </c>
      <c r="BR283" s="40" t="s">
        <v>291</v>
      </c>
      <c r="BS283" s="40">
        <v>0</v>
      </c>
      <c r="BT283" s="31" t="s">
        <v>0</v>
      </c>
    </row>
    <row r="284" spans="3:73" s="2" customFormat="1" x14ac:dyDescent="0.25">
      <c r="C284" s="2">
        <v>9</v>
      </c>
      <c r="D284" s="2">
        <v>2014</v>
      </c>
      <c r="E284" s="40" t="str">
        <f t="shared" si="449"/>
        <v>MultiFam</v>
      </c>
      <c r="F284" s="2">
        <v>0</v>
      </c>
      <c r="G284" s="2">
        <v>0</v>
      </c>
      <c r="H284" s="2">
        <v>0.1</v>
      </c>
      <c r="I284" s="3">
        <v>750</v>
      </c>
      <c r="J284" s="3">
        <v>3</v>
      </c>
      <c r="K284" s="2">
        <v>0</v>
      </c>
      <c r="L284" s="2">
        <v>0</v>
      </c>
      <c r="M284" s="35">
        <v>0</v>
      </c>
      <c r="N284" s="35">
        <v>19</v>
      </c>
      <c r="O284" s="3">
        <v>300</v>
      </c>
      <c r="P284" s="3">
        <v>0</v>
      </c>
      <c r="Q284" s="3">
        <v>0.8</v>
      </c>
      <c r="R284" s="3">
        <v>0.8</v>
      </c>
      <c r="S284" s="3">
        <v>0.8</v>
      </c>
      <c r="T284" s="3">
        <v>7.2</v>
      </c>
      <c r="U284" s="25">
        <v>1</v>
      </c>
      <c r="V284" s="25" t="s">
        <v>300</v>
      </c>
      <c r="W284" s="2">
        <v>8</v>
      </c>
      <c r="X284" s="2">
        <v>8</v>
      </c>
      <c r="Y284" s="3">
        <v>20</v>
      </c>
      <c r="Z284" s="3">
        <v>20</v>
      </c>
      <c r="AA284" s="2">
        <v>0.10100000000000001</v>
      </c>
      <c r="AB284" s="2">
        <v>0.4</v>
      </c>
      <c r="AC284" s="2">
        <v>0.35</v>
      </c>
      <c r="AD284" s="2">
        <v>0.55000000000000004</v>
      </c>
      <c r="AE284" s="2">
        <v>0.3</v>
      </c>
      <c r="AF284" s="2">
        <v>30</v>
      </c>
      <c r="AG284" s="2">
        <v>19</v>
      </c>
      <c r="AH284" s="2">
        <v>0</v>
      </c>
      <c r="AI284" s="2">
        <v>0</v>
      </c>
      <c r="AJ284" s="2">
        <v>5016</v>
      </c>
      <c r="AK284" s="40">
        <f t="shared" ref="AK284:AL284" si="512">AK283</f>
        <v>0.7</v>
      </c>
      <c r="AL284" s="40" t="str">
        <f t="shared" si="512"/>
        <v>Standard</v>
      </c>
      <c r="AM284" s="38">
        <v>0.65</v>
      </c>
      <c r="AN284" s="38">
        <v>0.4</v>
      </c>
      <c r="AO284" s="38">
        <v>0.18</v>
      </c>
      <c r="AP284" s="38">
        <v>0.5</v>
      </c>
      <c r="AQ284" s="38">
        <v>0</v>
      </c>
      <c r="AR284" s="27">
        <v>0.25</v>
      </c>
      <c r="AS284" s="27">
        <v>0.25</v>
      </c>
      <c r="AT284" s="2" t="s">
        <v>116</v>
      </c>
      <c r="AU284" s="2" t="s">
        <v>116</v>
      </c>
      <c r="AV284" s="40">
        <f t="shared" ref="AV284" si="513">AV283</f>
        <v>1</v>
      </c>
      <c r="AW284" s="2" t="s">
        <v>71</v>
      </c>
      <c r="AX284" s="2" t="s">
        <v>138</v>
      </c>
      <c r="AY284" s="2" t="s">
        <v>39</v>
      </c>
      <c r="AZ284" s="2" t="s">
        <v>40</v>
      </c>
      <c r="BA284" s="2" t="s">
        <v>61</v>
      </c>
      <c r="BB284" s="2" t="s">
        <v>81</v>
      </c>
      <c r="BC284" s="2" t="s">
        <v>136</v>
      </c>
      <c r="BD284" s="16" t="s">
        <v>136</v>
      </c>
      <c r="BE284" s="2" t="s">
        <v>144</v>
      </c>
      <c r="BF284" s="16" t="s">
        <v>144</v>
      </c>
      <c r="BG284" s="2" t="s">
        <v>145</v>
      </c>
      <c r="BH284" s="19">
        <v>0</v>
      </c>
      <c r="BI284" s="25">
        <v>3</v>
      </c>
      <c r="BJ284" s="69" t="str">
        <f t="shared" si="446"/>
        <v>not applic.</v>
      </c>
      <c r="BK284" s="69" t="str">
        <f t="shared" si="487"/>
        <v>not compact</v>
      </c>
      <c r="BL284" s="69" t="str">
        <f t="shared" si="488"/>
        <v>not compact</v>
      </c>
      <c r="BM284" s="35" t="str">
        <f t="shared" si="489"/>
        <v>Standard</v>
      </c>
      <c r="BN284" s="35" t="str">
        <f t="shared" si="489"/>
        <v>Standard</v>
      </c>
      <c r="BO284" s="40">
        <f t="shared" ref="BO284:BP284" si="514">BO283</f>
        <v>-1</v>
      </c>
      <c r="BP284" s="40">
        <f t="shared" si="514"/>
        <v>0</v>
      </c>
      <c r="BQ284" s="40">
        <f t="shared" ref="BQ284" si="515">BQ283</f>
        <v>0</v>
      </c>
      <c r="BR284" s="40" t="s">
        <v>291</v>
      </c>
      <c r="BS284" s="40">
        <v>0</v>
      </c>
      <c r="BT284" s="31" t="s">
        <v>0</v>
      </c>
    </row>
    <row r="285" spans="3:73" s="2" customFormat="1" x14ac:dyDescent="0.25">
      <c r="C285" s="2">
        <v>10</v>
      </c>
      <c r="D285" s="2">
        <v>2014</v>
      </c>
      <c r="E285" s="40" t="str">
        <f t="shared" si="449"/>
        <v>MultiFam</v>
      </c>
      <c r="F285" s="2">
        <v>0</v>
      </c>
      <c r="G285" s="2">
        <v>0</v>
      </c>
      <c r="H285" s="2">
        <v>0.1</v>
      </c>
      <c r="I285" s="3">
        <v>750</v>
      </c>
      <c r="J285" s="3">
        <v>3</v>
      </c>
      <c r="K285" s="2">
        <v>0</v>
      </c>
      <c r="L285" s="2">
        <v>0</v>
      </c>
      <c r="M285" s="35">
        <v>0</v>
      </c>
      <c r="N285" s="35">
        <v>19</v>
      </c>
      <c r="O285" s="3">
        <v>300</v>
      </c>
      <c r="P285" s="3">
        <v>0</v>
      </c>
      <c r="Q285" s="3">
        <v>0.8</v>
      </c>
      <c r="R285" s="3">
        <v>0.8</v>
      </c>
      <c r="S285" s="3">
        <v>0.8</v>
      </c>
      <c r="T285" s="3">
        <v>7.2</v>
      </c>
      <c r="U285" s="25">
        <v>1</v>
      </c>
      <c r="V285" s="25" t="s">
        <v>300</v>
      </c>
      <c r="W285" s="2">
        <v>8</v>
      </c>
      <c r="X285" s="2">
        <v>8</v>
      </c>
      <c r="Y285" s="3">
        <v>20</v>
      </c>
      <c r="Z285" s="3">
        <v>20</v>
      </c>
      <c r="AA285" s="2">
        <v>0.10100000000000001</v>
      </c>
      <c r="AB285" s="2">
        <v>0.4</v>
      </c>
      <c r="AC285" s="2">
        <v>0.35</v>
      </c>
      <c r="AD285" s="2">
        <v>0.55000000000000004</v>
      </c>
      <c r="AE285" s="2">
        <v>0.3</v>
      </c>
      <c r="AF285" s="2">
        <v>30</v>
      </c>
      <c r="AG285" s="2">
        <v>19</v>
      </c>
      <c r="AH285" s="2">
        <v>0</v>
      </c>
      <c r="AI285" s="2">
        <v>0</v>
      </c>
      <c r="AJ285" s="2">
        <v>5016</v>
      </c>
      <c r="AK285" s="40">
        <f t="shared" ref="AK285:AL285" si="516">AK284</f>
        <v>0.7</v>
      </c>
      <c r="AL285" s="40" t="str">
        <f t="shared" si="516"/>
        <v>Standard</v>
      </c>
      <c r="AM285" s="38">
        <v>0.65</v>
      </c>
      <c r="AN285" s="38">
        <v>0.4</v>
      </c>
      <c r="AO285" s="38">
        <v>0.18</v>
      </c>
      <c r="AP285" s="38">
        <v>0.5</v>
      </c>
      <c r="AQ285" s="38">
        <v>0</v>
      </c>
      <c r="AR285" s="27">
        <v>0.25</v>
      </c>
      <c r="AS285" s="27">
        <v>0.25</v>
      </c>
      <c r="AT285" s="2" t="s">
        <v>116</v>
      </c>
      <c r="AU285" s="2" t="s">
        <v>116</v>
      </c>
      <c r="AV285" s="40">
        <f t="shared" ref="AV285" si="517">AV284</f>
        <v>1</v>
      </c>
      <c r="AW285" s="2" t="s">
        <v>71</v>
      </c>
      <c r="AX285" s="2" t="s">
        <v>138</v>
      </c>
      <c r="AY285" s="2" t="s">
        <v>39</v>
      </c>
      <c r="AZ285" s="2" t="s">
        <v>40</v>
      </c>
      <c r="BA285" s="2" t="s">
        <v>61</v>
      </c>
      <c r="BB285" s="2" t="s">
        <v>81</v>
      </c>
      <c r="BC285" s="2" t="s">
        <v>136</v>
      </c>
      <c r="BD285" s="16" t="s">
        <v>136</v>
      </c>
      <c r="BE285" s="2" t="s">
        <v>144</v>
      </c>
      <c r="BF285" s="16" t="s">
        <v>144</v>
      </c>
      <c r="BG285" s="2" t="s">
        <v>145</v>
      </c>
      <c r="BH285" s="19">
        <v>0</v>
      </c>
      <c r="BI285" s="25">
        <v>3</v>
      </c>
      <c r="BJ285" s="69" t="str">
        <f t="shared" si="446"/>
        <v>not applic.</v>
      </c>
      <c r="BK285" s="69" t="str">
        <f t="shared" si="487"/>
        <v>not compact</v>
      </c>
      <c r="BL285" s="69" t="str">
        <f t="shared" si="488"/>
        <v>not compact</v>
      </c>
      <c r="BM285" s="35" t="str">
        <f t="shared" si="489"/>
        <v>Standard</v>
      </c>
      <c r="BN285" s="35" t="str">
        <f t="shared" si="489"/>
        <v>Standard</v>
      </c>
      <c r="BO285" s="40">
        <f t="shared" ref="BO285:BP285" si="518">BO284</f>
        <v>-1</v>
      </c>
      <c r="BP285" s="40">
        <f t="shared" si="518"/>
        <v>0</v>
      </c>
      <c r="BQ285" s="40">
        <f t="shared" ref="BQ285" si="519">BQ284</f>
        <v>0</v>
      </c>
      <c r="BR285" s="40" t="s">
        <v>291</v>
      </c>
      <c r="BS285" s="40">
        <v>0</v>
      </c>
      <c r="BT285" s="31" t="s">
        <v>0</v>
      </c>
    </row>
    <row r="286" spans="3:73" s="2" customFormat="1" x14ac:dyDescent="0.25">
      <c r="C286" s="2">
        <v>11</v>
      </c>
      <c r="D286" s="2">
        <v>2014</v>
      </c>
      <c r="E286" s="40" t="str">
        <f t="shared" si="449"/>
        <v>MultiFam</v>
      </c>
      <c r="F286" s="2">
        <v>0</v>
      </c>
      <c r="G286" s="2">
        <v>0</v>
      </c>
      <c r="H286" s="2">
        <v>0.1</v>
      </c>
      <c r="I286" s="3">
        <v>750</v>
      </c>
      <c r="J286" s="3">
        <v>3</v>
      </c>
      <c r="K286" s="2">
        <v>0</v>
      </c>
      <c r="L286" s="2">
        <v>0</v>
      </c>
      <c r="M286" s="35">
        <v>0</v>
      </c>
      <c r="N286" s="35">
        <v>19</v>
      </c>
      <c r="O286" s="3">
        <v>300</v>
      </c>
      <c r="P286" s="3">
        <v>0</v>
      </c>
      <c r="Q286" s="3">
        <v>0.8</v>
      </c>
      <c r="R286" s="3">
        <v>0.8</v>
      </c>
      <c r="S286" s="3">
        <v>0.8</v>
      </c>
      <c r="T286" s="3">
        <v>7.2</v>
      </c>
      <c r="U286" s="25">
        <v>1</v>
      </c>
      <c r="V286" s="25" t="s">
        <v>300</v>
      </c>
      <c r="W286" s="2">
        <v>8</v>
      </c>
      <c r="X286" s="2">
        <v>8</v>
      </c>
      <c r="Y286" s="3">
        <v>20</v>
      </c>
      <c r="Z286" s="3">
        <v>20</v>
      </c>
      <c r="AA286" s="2">
        <v>0.10100000000000001</v>
      </c>
      <c r="AB286" s="2">
        <v>0.4</v>
      </c>
      <c r="AC286" s="2">
        <v>0.35</v>
      </c>
      <c r="AD286" s="2">
        <v>0.55000000000000004</v>
      </c>
      <c r="AE286" s="2">
        <v>0.3</v>
      </c>
      <c r="AF286" s="2">
        <v>30</v>
      </c>
      <c r="AG286" s="2">
        <v>19</v>
      </c>
      <c r="AH286" s="2">
        <v>0</v>
      </c>
      <c r="AI286" s="2">
        <v>0</v>
      </c>
      <c r="AJ286" s="2">
        <v>5016</v>
      </c>
      <c r="AK286" s="40">
        <f t="shared" ref="AK286:AL286" si="520">AK285</f>
        <v>0.7</v>
      </c>
      <c r="AL286" s="40" t="str">
        <f t="shared" si="520"/>
        <v>Standard</v>
      </c>
      <c r="AM286" s="38">
        <v>0.65</v>
      </c>
      <c r="AN286" s="38">
        <v>0.4</v>
      </c>
      <c r="AO286" s="38">
        <v>0.18</v>
      </c>
      <c r="AP286" s="38">
        <v>0.5</v>
      </c>
      <c r="AQ286" s="38">
        <v>0</v>
      </c>
      <c r="AR286" s="27">
        <v>0.25</v>
      </c>
      <c r="AS286" s="27">
        <v>0.25</v>
      </c>
      <c r="AT286" s="2" t="s">
        <v>116</v>
      </c>
      <c r="AU286" s="2" t="s">
        <v>116</v>
      </c>
      <c r="AV286" s="40">
        <f t="shared" ref="AV286" si="521">AV285</f>
        <v>1</v>
      </c>
      <c r="AW286" s="2" t="s">
        <v>71</v>
      </c>
      <c r="AX286" s="2" t="s">
        <v>138</v>
      </c>
      <c r="AY286" s="2" t="s">
        <v>39</v>
      </c>
      <c r="AZ286" s="2" t="s">
        <v>40</v>
      </c>
      <c r="BA286" s="2" t="s">
        <v>61</v>
      </c>
      <c r="BB286" s="2" t="s">
        <v>81</v>
      </c>
      <c r="BC286" s="2" t="s">
        <v>136</v>
      </c>
      <c r="BD286" s="16" t="s">
        <v>136</v>
      </c>
      <c r="BE286" s="2" t="s">
        <v>144</v>
      </c>
      <c r="BF286" s="16" t="s">
        <v>144</v>
      </c>
      <c r="BG286" s="2" t="s">
        <v>145</v>
      </c>
      <c r="BH286" s="19">
        <v>0</v>
      </c>
      <c r="BI286" s="25">
        <v>3</v>
      </c>
      <c r="BJ286" s="69" t="str">
        <f t="shared" si="446"/>
        <v>not applic.</v>
      </c>
      <c r="BK286" s="69" t="str">
        <f t="shared" si="487"/>
        <v>not compact</v>
      </c>
      <c r="BL286" s="69" t="str">
        <f t="shared" si="488"/>
        <v>not compact</v>
      </c>
      <c r="BM286" s="35" t="str">
        <f t="shared" si="489"/>
        <v>Standard</v>
      </c>
      <c r="BN286" s="35" t="str">
        <f t="shared" si="489"/>
        <v>Standard</v>
      </c>
      <c r="BO286" s="40">
        <f t="shared" ref="BO286:BP286" si="522">BO285</f>
        <v>-1</v>
      </c>
      <c r="BP286" s="40">
        <f t="shared" si="522"/>
        <v>0</v>
      </c>
      <c r="BQ286" s="40">
        <f t="shared" ref="BQ286" si="523">BQ285</f>
        <v>0</v>
      </c>
      <c r="BR286" s="40" t="s">
        <v>291</v>
      </c>
      <c r="BS286" s="40">
        <v>0</v>
      </c>
      <c r="BT286" s="31" t="s">
        <v>0</v>
      </c>
    </row>
    <row r="287" spans="3:73" s="2" customFormat="1" x14ac:dyDescent="0.25">
      <c r="C287" s="2">
        <v>12</v>
      </c>
      <c r="D287" s="2">
        <v>2014</v>
      </c>
      <c r="E287" s="40" t="str">
        <f t="shared" si="449"/>
        <v>MultiFam</v>
      </c>
      <c r="F287" s="2">
        <v>0</v>
      </c>
      <c r="G287" s="2">
        <v>0</v>
      </c>
      <c r="H287" s="2">
        <v>0.1</v>
      </c>
      <c r="I287" s="3">
        <v>750</v>
      </c>
      <c r="J287" s="3">
        <v>3</v>
      </c>
      <c r="K287" s="2">
        <v>0</v>
      </c>
      <c r="L287" s="2">
        <v>0</v>
      </c>
      <c r="M287" s="35">
        <v>0</v>
      </c>
      <c r="N287" s="35">
        <v>19</v>
      </c>
      <c r="O287" s="3">
        <v>300</v>
      </c>
      <c r="P287" s="3">
        <v>0</v>
      </c>
      <c r="Q287" s="3">
        <v>0.8</v>
      </c>
      <c r="R287" s="3">
        <v>0.8</v>
      </c>
      <c r="S287" s="3">
        <v>0.8</v>
      </c>
      <c r="T287" s="3">
        <v>7.2</v>
      </c>
      <c r="U287" s="25">
        <v>1</v>
      </c>
      <c r="V287" s="25" t="s">
        <v>300</v>
      </c>
      <c r="W287" s="2">
        <v>8</v>
      </c>
      <c r="X287" s="2">
        <v>8</v>
      </c>
      <c r="Y287" s="3">
        <v>20</v>
      </c>
      <c r="Z287" s="3">
        <v>20</v>
      </c>
      <c r="AA287" s="2">
        <v>0.10100000000000001</v>
      </c>
      <c r="AB287" s="2">
        <v>0.4</v>
      </c>
      <c r="AC287" s="2">
        <v>0.35</v>
      </c>
      <c r="AD287" s="2">
        <v>0.55000000000000004</v>
      </c>
      <c r="AE287" s="2">
        <v>0.3</v>
      </c>
      <c r="AF287" s="2">
        <v>30</v>
      </c>
      <c r="AG287" s="2">
        <v>19</v>
      </c>
      <c r="AH287" s="2">
        <v>0</v>
      </c>
      <c r="AI287" s="2">
        <v>0</v>
      </c>
      <c r="AJ287" s="2">
        <v>5016</v>
      </c>
      <c r="AK287" s="40">
        <f t="shared" ref="AK287:AL287" si="524">AK286</f>
        <v>0.7</v>
      </c>
      <c r="AL287" s="40" t="str">
        <f t="shared" si="524"/>
        <v>Standard</v>
      </c>
      <c r="AM287" s="38">
        <v>0.65</v>
      </c>
      <c r="AN287" s="38">
        <v>0.4</v>
      </c>
      <c r="AO287" s="38">
        <v>0.18</v>
      </c>
      <c r="AP287" s="38">
        <v>0.5</v>
      </c>
      <c r="AQ287" s="38">
        <v>0</v>
      </c>
      <c r="AR287" s="27">
        <v>0.25</v>
      </c>
      <c r="AS287" s="27">
        <v>0.25</v>
      </c>
      <c r="AT287" s="2" t="s">
        <v>116</v>
      </c>
      <c r="AU287" s="2" t="s">
        <v>116</v>
      </c>
      <c r="AV287" s="40">
        <f t="shared" ref="AV287" si="525">AV286</f>
        <v>1</v>
      </c>
      <c r="AW287" s="2" t="s">
        <v>71</v>
      </c>
      <c r="AX287" s="2" t="s">
        <v>138</v>
      </c>
      <c r="AY287" s="2" t="s">
        <v>39</v>
      </c>
      <c r="AZ287" s="2" t="s">
        <v>40</v>
      </c>
      <c r="BA287" s="2" t="s">
        <v>61</v>
      </c>
      <c r="BB287" s="2" t="s">
        <v>81</v>
      </c>
      <c r="BC287" s="2" t="s">
        <v>136</v>
      </c>
      <c r="BD287" s="16" t="s">
        <v>136</v>
      </c>
      <c r="BE287" s="2" t="s">
        <v>144</v>
      </c>
      <c r="BF287" s="16" t="s">
        <v>144</v>
      </c>
      <c r="BG287" s="2" t="s">
        <v>145</v>
      </c>
      <c r="BH287" s="19">
        <v>0</v>
      </c>
      <c r="BI287" s="25">
        <v>3</v>
      </c>
      <c r="BJ287" s="69" t="str">
        <f t="shared" si="446"/>
        <v>not applic.</v>
      </c>
      <c r="BK287" s="69" t="str">
        <f t="shared" si="487"/>
        <v>not compact</v>
      </c>
      <c r="BL287" s="69" t="str">
        <f t="shared" si="488"/>
        <v>not compact</v>
      </c>
      <c r="BM287" s="35" t="str">
        <f t="shared" si="489"/>
        <v>Standard</v>
      </c>
      <c r="BN287" s="35" t="str">
        <f t="shared" si="489"/>
        <v>Standard</v>
      </c>
      <c r="BO287" s="40">
        <f t="shared" ref="BO287:BP287" si="526">BO286</f>
        <v>-1</v>
      </c>
      <c r="BP287" s="40">
        <f t="shared" si="526"/>
        <v>0</v>
      </c>
      <c r="BQ287" s="40">
        <f t="shared" ref="BQ287" si="527">BQ286</f>
        <v>0</v>
      </c>
      <c r="BR287" s="40" t="s">
        <v>291</v>
      </c>
      <c r="BS287" s="40">
        <v>0</v>
      </c>
      <c r="BT287" s="31" t="s">
        <v>0</v>
      </c>
    </row>
    <row r="288" spans="3:73" s="2" customFormat="1" x14ac:dyDescent="0.25">
      <c r="C288" s="2">
        <v>13</v>
      </c>
      <c r="D288" s="2">
        <v>2014</v>
      </c>
      <c r="E288" s="40" t="str">
        <f t="shared" si="449"/>
        <v>MultiFam</v>
      </c>
      <c r="F288" s="2">
        <v>0</v>
      </c>
      <c r="G288" s="2">
        <v>0</v>
      </c>
      <c r="H288" s="2">
        <v>0.1</v>
      </c>
      <c r="I288" s="3">
        <v>750</v>
      </c>
      <c r="J288" s="3">
        <v>3</v>
      </c>
      <c r="K288" s="2">
        <v>0</v>
      </c>
      <c r="L288" s="2">
        <v>0</v>
      </c>
      <c r="M288" s="35">
        <v>0</v>
      </c>
      <c r="N288" s="35">
        <v>19</v>
      </c>
      <c r="O288" s="3">
        <v>300</v>
      </c>
      <c r="P288" s="3">
        <v>0</v>
      </c>
      <c r="Q288" s="3">
        <v>0.8</v>
      </c>
      <c r="R288" s="3">
        <v>0.8</v>
      </c>
      <c r="S288" s="3">
        <v>0.8</v>
      </c>
      <c r="T288" s="3">
        <v>7.2</v>
      </c>
      <c r="U288" s="25">
        <v>1</v>
      </c>
      <c r="V288" s="25" t="s">
        <v>300</v>
      </c>
      <c r="W288" s="2">
        <v>8</v>
      </c>
      <c r="X288" s="2">
        <v>8</v>
      </c>
      <c r="Y288" s="3">
        <v>20</v>
      </c>
      <c r="Z288" s="3">
        <v>20</v>
      </c>
      <c r="AA288" s="2">
        <v>0.10100000000000001</v>
      </c>
      <c r="AB288" s="2">
        <v>0.4</v>
      </c>
      <c r="AC288" s="2">
        <v>0.35</v>
      </c>
      <c r="AD288" s="2">
        <v>0.55000000000000004</v>
      </c>
      <c r="AE288" s="2">
        <v>0.3</v>
      </c>
      <c r="AF288" s="2">
        <v>30</v>
      </c>
      <c r="AG288" s="2">
        <v>19</v>
      </c>
      <c r="AH288" s="2">
        <v>0</v>
      </c>
      <c r="AI288" s="2">
        <v>0</v>
      </c>
      <c r="AJ288" s="2">
        <v>5016</v>
      </c>
      <c r="AK288" s="40">
        <f t="shared" ref="AK288:AL288" si="528">AK287</f>
        <v>0.7</v>
      </c>
      <c r="AL288" s="40" t="str">
        <f t="shared" si="528"/>
        <v>Standard</v>
      </c>
      <c r="AM288" s="38">
        <v>0.65</v>
      </c>
      <c r="AN288" s="38">
        <v>0.4</v>
      </c>
      <c r="AO288" s="38">
        <v>0.18</v>
      </c>
      <c r="AP288" s="38">
        <v>0.5</v>
      </c>
      <c r="AQ288" s="38">
        <v>0</v>
      </c>
      <c r="AR288" s="27">
        <v>0.25</v>
      </c>
      <c r="AS288" s="27">
        <v>0.25</v>
      </c>
      <c r="AT288" s="2" t="s">
        <v>116</v>
      </c>
      <c r="AU288" s="2" t="s">
        <v>116</v>
      </c>
      <c r="AV288" s="40">
        <f t="shared" ref="AV288" si="529">AV287</f>
        <v>1</v>
      </c>
      <c r="AW288" s="2" t="s">
        <v>71</v>
      </c>
      <c r="AX288" s="2" t="s">
        <v>138</v>
      </c>
      <c r="AY288" s="2" t="s">
        <v>39</v>
      </c>
      <c r="AZ288" s="2" t="s">
        <v>40</v>
      </c>
      <c r="BA288" s="2" t="s">
        <v>61</v>
      </c>
      <c r="BB288" s="2" t="s">
        <v>81</v>
      </c>
      <c r="BC288" s="2" t="s">
        <v>136</v>
      </c>
      <c r="BD288" s="16" t="s">
        <v>136</v>
      </c>
      <c r="BE288" s="2" t="s">
        <v>144</v>
      </c>
      <c r="BF288" s="16" t="s">
        <v>144</v>
      </c>
      <c r="BG288" s="2" t="s">
        <v>145</v>
      </c>
      <c r="BH288" s="19">
        <v>0</v>
      </c>
      <c r="BI288" s="25">
        <v>3</v>
      </c>
      <c r="BJ288" s="69" t="str">
        <f t="shared" si="446"/>
        <v>not applic.</v>
      </c>
      <c r="BK288" s="69" t="str">
        <f t="shared" si="487"/>
        <v>not compact</v>
      </c>
      <c r="BL288" s="69" t="str">
        <f t="shared" si="488"/>
        <v>not compact</v>
      </c>
      <c r="BM288" s="35" t="str">
        <f t="shared" si="489"/>
        <v>Standard</v>
      </c>
      <c r="BN288" s="35" t="str">
        <f t="shared" si="489"/>
        <v>Standard</v>
      </c>
      <c r="BO288" s="40">
        <f t="shared" ref="BO288:BP288" si="530">BO287</f>
        <v>-1</v>
      </c>
      <c r="BP288" s="40">
        <f t="shared" si="530"/>
        <v>0</v>
      </c>
      <c r="BQ288" s="40">
        <f t="shared" ref="BQ288" si="531">BQ287</f>
        <v>0</v>
      </c>
      <c r="BR288" s="40" t="s">
        <v>291</v>
      </c>
      <c r="BS288" s="40">
        <v>0</v>
      </c>
      <c r="BT288" s="31" t="s">
        <v>0</v>
      </c>
    </row>
    <row r="289" spans="1:154" s="2" customFormat="1" x14ac:dyDescent="0.25">
      <c r="C289" s="2">
        <v>14</v>
      </c>
      <c r="D289" s="2">
        <v>2014</v>
      </c>
      <c r="E289" s="40" t="str">
        <f t="shared" si="449"/>
        <v>MultiFam</v>
      </c>
      <c r="F289" s="2">
        <v>0</v>
      </c>
      <c r="G289" s="2">
        <v>0</v>
      </c>
      <c r="H289" s="2">
        <v>0.1</v>
      </c>
      <c r="I289" s="3">
        <v>750</v>
      </c>
      <c r="J289" s="3">
        <v>3</v>
      </c>
      <c r="K289" s="2">
        <v>0</v>
      </c>
      <c r="L289" s="2">
        <v>0</v>
      </c>
      <c r="M289" s="35">
        <v>0</v>
      </c>
      <c r="N289" s="35">
        <v>19</v>
      </c>
      <c r="O289" s="3">
        <v>300</v>
      </c>
      <c r="P289" s="3">
        <v>0</v>
      </c>
      <c r="Q289" s="3">
        <v>0.8</v>
      </c>
      <c r="R289" s="3">
        <v>0.8</v>
      </c>
      <c r="S289" s="3">
        <v>0.8</v>
      </c>
      <c r="T289" s="3">
        <v>7.2</v>
      </c>
      <c r="U289" s="25">
        <v>1</v>
      </c>
      <c r="V289" s="25" t="s">
        <v>300</v>
      </c>
      <c r="W289" s="2">
        <v>8</v>
      </c>
      <c r="X289" s="2">
        <v>8</v>
      </c>
      <c r="Y289" s="3">
        <v>20</v>
      </c>
      <c r="Z289" s="3">
        <v>20</v>
      </c>
      <c r="AA289" s="2">
        <v>0.10100000000000001</v>
      </c>
      <c r="AB289" s="2">
        <v>0.4</v>
      </c>
      <c r="AC289" s="2">
        <v>0.35</v>
      </c>
      <c r="AD289" s="2">
        <v>0.55000000000000004</v>
      </c>
      <c r="AE289" s="2">
        <v>0.3</v>
      </c>
      <c r="AF289" s="2">
        <v>30</v>
      </c>
      <c r="AG289" s="2">
        <v>19</v>
      </c>
      <c r="AH289" s="2">
        <v>0</v>
      </c>
      <c r="AI289" s="2">
        <v>0</v>
      </c>
      <c r="AJ289" s="2">
        <v>5016</v>
      </c>
      <c r="AK289" s="40">
        <f t="shared" ref="AK289:AL289" si="532">AK288</f>
        <v>0.7</v>
      </c>
      <c r="AL289" s="40" t="str">
        <f t="shared" si="532"/>
        <v>Standard</v>
      </c>
      <c r="AM289" s="38">
        <v>0.65</v>
      </c>
      <c r="AN289" s="38">
        <v>0.4</v>
      </c>
      <c r="AO289" s="38">
        <v>0.18</v>
      </c>
      <c r="AP289" s="38">
        <v>0.5</v>
      </c>
      <c r="AQ289" s="38">
        <v>0</v>
      </c>
      <c r="AR289" s="27">
        <v>0.25</v>
      </c>
      <c r="AS289" s="27">
        <v>0.25</v>
      </c>
      <c r="AT289" s="2" t="s">
        <v>116</v>
      </c>
      <c r="AU289" s="2" t="s">
        <v>116</v>
      </c>
      <c r="AV289" s="40">
        <f t="shared" ref="AV289" si="533">AV288</f>
        <v>1</v>
      </c>
      <c r="AW289" s="2" t="s">
        <v>71</v>
      </c>
      <c r="AX289" s="2" t="s">
        <v>138</v>
      </c>
      <c r="AY289" s="2" t="s">
        <v>39</v>
      </c>
      <c r="AZ289" s="2" t="s">
        <v>40</v>
      </c>
      <c r="BA289" s="2" t="s">
        <v>61</v>
      </c>
      <c r="BB289" s="2" t="s">
        <v>81</v>
      </c>
      <c r="BC289" s="2" t="s">
        <v>136</v>
      </c>
      <c r="BD289" s="16" t="s">
        <v>136</v>
      </c>
      <c r="BE289" s="2" t="s">
        <v>144</v>
      </c>
      <c r="BF289" s="16" t="s">
        <v>144</v>
      </c>
      <c r="BG289" s="2" t="s">
        <v>145</v>
      </c>
      <c r="BH289" s="19">
        <v>0</v>
      </c>
      <c r="BI289" s="25">
        <v>3</v>
      </c>
      <c r="BJ289" s="69" t="str">
        <f t="shared" si="446"/>
        <v>not applic.</v>
      </c>
      <c r="BK289" s="69" t="str">
        <f t="shared" si="487"/>
        <v>not compact</v>
      </c>
      <c r="BL289" s="69" t="str">
        <f t="shared" si="488"/>
        <v>not compact</v>
      </c>
      <c r="BM289" s="35" t="str">
        <f t="shared" si="489"/>
        <v>Standard</v>
      </c>
      <c r="BN289" s="35" t="str">
        <f t="shared" si="489"/>
        <v>Standard</v>
      </c>
      <c r="BO289" s="40">
        <f t="shared" ref="BO289:BP289" si="534">BO288</f>
        <v>-1</v>
      </c>
      <c r="BP289" s="40">
        <f t="shared" si="534"/>
        <v>0</v>
      </c>
      <c r="BQ289" s="40">
        <f t="shared" ref="BQ289" si="535">BQ288</f>
        <v>0</v>
      </c>
      <c r="BR289" s="40" t="s">
        <v>291</v>
      </c>
      <c r="BS289" s="40">
        <v>0</v>
      </c>
      <c r="BT289" s="31" t="s">
        <v>0</v>
      </c>
    </row>
    <row r="290" spans="1:154" s="2" customFormat="1" x14ac:dyDescent="0.25">
      <c r="C290" s="2">
        <v>15</v>
      </c>
      <c r="D290" s="2">
        <v>2014</v>
      </c>
      <c r="E290" s="40" t="str">
        <f t="shared" si="449"/>
        <v>MultiFam</v>
      </c>
      <c r="F290" s="2">
        <v>0</v>
      </c>
      <c r="G290" s="2">
        <v>0</v>
      </c>
      <c r="H290" s="2">
        <v>0.1</v>
      </c>
      <c r="I290" s="3">
        <v>750</v>
      </c>
      <c r="J290" s="3">
        <v>3</v>
      </c>
      <c r="K290" s="2">
        <v>0</v>
      </c>
      <c r="L290" s="2">
        <v>0</v>
      </c>
      <c r="M290" s="35">
        <v>0</v>
      </c>
      <c r="N290" s="35">
        <v>19</v>
      </c>
      <c r="O290" s="3">
        <v>300</v>
      </c>
      <c r="P290" s="3">
        <v>0</v>
      </c>
      <c r="Q290" s="3">
        <v>0.8</v>
      </c>
      <c r="R290" s="3">
        <v>0.8</v>
      </c>
      <c r="S290" s="3">
        <v>0.8</v>
      </c>
      <c r="T290" s="3">
        <v>7.2</v>
      </c>
      <c r="U290" s="25">
        <v>1</v>
      </c>
      <c r="V290" s="25" t="s">
        <v>300</v>
      </c>
      <c r="W290" s="2">
        <v>8</v>
      </c>
      <c r="X290" s="2">
        <v>8</v>
      </c>
      <c r="Y290" s="3">
        <v>20</v>
      </c>
      <c r="Z290" s="3">
        <v>20</v>
      </c>
      <c r="AA290" s="2">
        <v>0.10100000000000001</v>
      </c>
      <c r="AB290" s="2">
        <v>0.4</v>
      </c>
      <c r="AC290" s="2">
        <v>0.35</v>
      </c>
      <c r="AD290" s="2">
        <v>0.55000000000000004</v>
      </c>
      <c r="AE290" s="2">
        <v>0.3</v>
      </c>
      <c r="AF290" s="2">
        <v>30</v>
      </c>
      <c r="AG290" s="2">
        <v>19</v>
      </c>
      <c r="AH290" s="2">
        <v>0</v>
      </c>
      <c r="AI290" s="2">
        <v>0</v>
      </c>
      <c r="AJ290" s="2">
        <v>5016</v>
      </c>
      <c r="AK290" s="40">
        <f t="shared" ref="AK290:AL290" si="536">AK289</f>
        <v>0.7</v>
      </c>
      <c r="AL290" s="40" t="str">
        <f t="shared" si="536"/>
        <v>Standard</v>
      </c>
      <c r="AM290" s="38">
        <v>0.65</v>
      </c>
      <c r="AN290" s="38">
        <v>0.4</v>
      </c>
      <c r="AO290" s="38">
        <v>0.18</v>
      </c>
      <c r="AP290" s="38">
        <v>0.5</v>
      </c>
      <c r="AQ290" s="38">
        <v>0</v>
      </c>
      <c r="AR290" s="27">
        <v>0.25</v>
      </c>
      <c r="AS290" s="27">
        <v>0.25</v>
      </c>
      <c r="AT290" s="2" t="s">
        <v>116</v>
      </c>
      <c r="AU290" s="2" t="s">
        <v>116</v>
      </c>
      <c r="AV290" s="40">
        <f t="shared" ref="AV290" si="537">AV289</f>
        <v>1</v>
      </c>
      <c r="AW290" s="2" t="s">
        <v>71</v>
      </c>
      <c r="AX290" s="2" t="s">
        <v>138</v>
      </c>
      <c r="AY290" s="2" t="s">
        <v>39</v>
      </c>
      <c r="AZ290" s="2" t="s">
        <v>40</v>
      </c>
      <c r="BA290" s="2" t="s">
        <v>61</v>
      </c>
      <c r="BB290" s="2" t="s">
        <v>81</v>
      </c>
      <c r="BC290" s="2" t="s">
        <v>136</v>
      </c>
      <c r="BD290" s="16" t="s">
        <v>136</v>
      </c>
      <c r="BE290" s="2" t="s">
        <v>144</v>
      </c>
      <c r="BF290" s="16" t="s">
        <v>144</v>
      </c>
      <c r="BG290" s="2" t="s">
        <v>145</v>
      </c>
      <c r="BH290" s="19">
        <v>0</v>
      </c>
      <c r="BI290" s="25">
        <v>3</v>
      </c>
      <c r="BJ290" s="69" t="str">
        <f t="shared" si="446"/>
        <v>not applic.</v>
      </c>
      <c r="BK290" s="69" t="str">
        <f t="shared" si="487"/>
        <v>not compact</v>
      </c>
      <c r="BL290" s="69" t="str">
        <f t="shared" si="488"/>
        <v>not compact</v>
      </c>
      <c r="BM290" s="35" t="str">
        <f t="shared" si="489"/>
        <v>Standard</v>
      </c>
      <c r="BN290" s="35" t="str">
        <f t="shared" si="489"/>
        <v>Standard</v>
      </c>
      <c r="BO290" s="40">
        <f t="shared" ref="BO290:BP290" si="538">BO289</f>
        <v>-1</v>
      </c>
      <c r="BP290" s="40">
        <f t="shared" si="538"/>
        <v>0</v>
      </c>
      <c r="BQ290" s="40">
        <f t="shared" ref="BQ290" si="539">BQ289</f>
        <v>0</v>
      </c>
      <c r="BR290" s="40" t="s">
        <v>291</v>
      </c>
      <c r="BS290" s="40">
        <v>0</v>
      </c>
      <c r="BT290" s="31" t="s">
        <v>0</v>
      </c>
    </row>
    <row r="291" spans="1:154" s="2" customFormat="1" x14ac:dyDescent="0.25">
      <c r="C291" s="2">
        <v>16</v>
      </c>
      <c r="D291" s="2">
        <v>2014</v>
      </c>
      <c r="E291" s="40" t="str">
        <f t="shared" si="449"/>
        <v>MultiFam</v>
      </c>
      <c r="F291" s="2">
        <v>0</v>
      </c>
      <c r="G291" s="2">
        <v>0</v>
      </c>
      <c r="H291" s="2">
        <v>0.1</v>
      </c>
      <c r="I291" s="3">
        <v>750</v>
      </c>
      <c r="J291" s="3">
        <v>3</v>
      </c>
      <c r="K291" s="2">
        <v>0</v>
      </c>
      <c r="L291" s="2">
        <v>0</v>
      </c>
      <c r="M291" s="35">
        <v>0</v>
      </c>
      <c r="N291" s="35">
        <v>20</v>
      </c>
      <c r="O291" s="3">
        <v>300</v>
      </c>
      <c r="P291" s="3">
        <v>0</v>
      </c>
      <c r="Q291" s="3">
        <v>0.8</v>
      </c>
      <c r="R291" s="3">
        <v>0.8</v>
      </c>
      <c r="S291" s="3">
        <v>0.8</v>
      </c>
      <c r="T291" s="3">
        <v>7.2</v>
      </c>
      <c r="U291" s="25">
        <v>1</v>
      </c>
      <c r="V291" s="25" t="s">
        <v>300</v>
      </c>
      <c r="W291" s="2">
        <v>8</v>
      </c>
      <c r="X291" s="2">
        <v>8</v>
      </c>
      <c r="Y291" s="3">
        <v>20</v>
      </c>
      <c r="Z291" s="3">
        <v>20</v>
      </c>
      <c r="AA291" s="2">
        <v>7.1999999999999995E-2</v>
      </c>
      <c r="AB291" s="2">
        <v>0.4</v>
      </c>
      <c r="AC291" s="2">
        <v>0.35</v>
      </c>
      <c r="AD291" s="2">
        <v>0.55000000000000004</v>
      </c>
      <c r="AE291" s="2">
        <v>0.3</v>
      </c>
      <c r="AF291" s="2">
        <v>38</v>
      </c>
      <c r="AG291" s="2">
        <v>30</v>
      </c>
      <c r="AH291" s="2">
        <v>0</v>
      </c>
      <c r="AI291" s="2">
        <v>10048</v>
      </c>
      <c r="AJ291" s="2">
        <v>15048</v>
      </c>
      <c r="AK291" s="40">
        <f t="shared" ref="AK291:AL291" si="540">AK290</f>
        <v>0.7</v>
      </c>
      <c r="AL291" s="40" t="str">
        <f t="shared" si="540"/>
        <v>Standard</v>
      </c>
      <c r="AM291" s="38">
        <v>0.35</v>
      </c>
      <c r="AN291" s="38">
        <v>0.4</v>
      </c>
      <c r="AO291" s="38">
        <v>0.18</v>
      </c>
      <c r="AP291" s="38">
        <v>0.5</v>
      </c>
      <c r="AQ291" s="38">
        <v>0</v>
      </c>
      <c r="AR291" s="27">
        <v>0.25</v>
      </c>
      <c r="AS291" s="27">
        <v>0.25</v>
      </c>
      <c r="AT291" s="2" t="s">
        <v>116</v>
      </c>
      <c r="AU291" s="2" t="s">
        <v>116</v>
      </c>
      <c r="AV291" s="40">
        <f t="shared" ref="AV291" si="541">AV290</f>
        <v>1</v>
      </c>
      <c r="AW291" s="2" t="s">
        <v>70</v>
      </c>
      <c r="AX291" s="2" t="s">
        <v>137</v>
      </c>
      <c r="AY291" s="2" t="s">
        <v>41</v>
      </c>
      <c r="AZ291" s="2" t="s">
        <v>42</v>
      </c>
      <c r="BA291" s="2" t="s">
        <v>62</v>
      </c>
      <c r="BB291" s="2" t="s">
        <v>81</v>
      </c>
      <c r="BC291" s="2" t="s">
        <v>148</v>
      </c>
      <c r="BD291" s="16" t="s">
        <v>148</v>
      </c>
      <c r="BE291" s="2" t="s">
        <v>147</v>
      </c>
      <c r="BF291" s="16" t="s">
        <v>147</v>
      </c>
      <c r="BG291" s="2" t="s">
        <v>146</v>
      </c>
      <c r="BH291" s="19">
        <v>0</v>
      </c>
      <c r="BI291" s="25">
        <v>3</v>
      </c>
      <c r="BJ291" s="69" t="str">
        <f t="shared" si="446"/>
        <v>not applic.</v>
      </c>
      <c r="BK291" s="69" t="str">
        <f t="shared" si="487"/>
        <v>not compact</v>
      </c>
      <c r="BL291" s="69" t="str">
        <f t="shared" si="488"/>
        <v>not compact</v>
      </c>
      <c r="BM291" s="35" t="str">
        <f t="shared" si="489"/>
        <v>Standard</v>
      </c>
      <c r="BN291" s="35" t="str">
        <f t="shared" si="489"/>
        <v>Standard</v>
      </c>
      <c r="BO291" s="40">
        <f t="shared" ref="BO291:BP291" si="542">BO290</f>
        <v>-1</v>
      </c>
      <c r="BP291" s="40">
        <f t="shared" si="542"/>
        <v>0</v>
      </c>
      <c r="BQ291" s="40">
        <f t="shared" ref="BQ291" si="543">BQ290</f>
        <v>0</v>
      </c>
      <c r="BR291" s="40" t="s">
        <v>291</v>
      </c>
      <c r="BS291" s="40">
        <v>0</v>
      </c>
      <c r="BT291" s="31" t="s">
        <v>0</v>
      </c>
    </row>
    <row r="292" spans="1:154" s="2" customFormat="1" x14ac:dyDescent="0.25">
      <c r="A292" s="8" t="s">
        <v>179</v>
      </c>
      <c r="B292" s="8"/>
      <c r="C292" s="8" t="s">
        <v>27</v>
      </c>
      <c r="D292" s="8" t="s">
        <v>51</v>
      </c>
      <c r="E292" s="8" t="str">
        <f>E259</f>
        <v>BldgType</v>
      </c>
      <c r="F292" s="8" t="s">
        <v>28</v>
      </c>
      <c r="G292" s="8" t="s">
        <v>92</v>
      </c>
      <c r="H292" s="8" t="s">
        <v>252</v>
      </c>
      <c r="I292" s="8" t="s">
        <v>151</v>
      </c>
      <c r="J292" s="8" t="s">
        <v>152</v>
      </c>
      <c r="K292" s="8" t="s">
        <v>29</v>
      </c>
      <c r="L292" s="8" t="str">
        <f>L259</f>
        <v>PVMax</v>
      </c>
      <c r="M292" s="8" t="s">
        <v>242</v>
      </c>
      <c r="N292" s="8" t="s">
        <v>240</v>
      </c>
      <c r="O292" s="8" t="s">
        <v>108</v>
      </c>
      <c r="P292" s="8" t="s">
        <v>110</v>
      </c>
      <c r="Q292" s="8" t="s">
        <v>109</v>
      </c>
      <c r="R292" s="8" t="s">
        <v>251</v>
      </c>
      <c r="S292" s="8" t="s">
        <v>315</v>
      </c>
      <c r="T292" s="8" t="str">
        <f>T259</f>
        <v>ACH50</v>
      </c>
      <c r="U292" s="46" t="s">
        <v>193</v>
      </c>
      <c r="V292" s="46" t="str">
        <f>V259</f>
        <v>wsfStationName</v>
      </c>
      <c r="W292" s="8" t="s">
        <v>90</v>
      </c>
      <c r="X292" s="8" t="str">
        <f>X259</f>
        <v>AltDuctRval</v>
      </c>
      <c r="Y292" s="8" t="s">
        <v>106</v>
      </c>
      <c r="Z292" s="8" t="s">
        <v>107</v>
      </c>
      <c r="AA292" s="8" t="s">
        <v>91</v>
      </c>
      <c r="AB292" s="8" t="s">
        <v>30</v>
      </c>
      <c r="AC292" s="8" t="s">
        <v>31</v>
      </c>
      <c r="AD292" s="8" t="s">
        <v>32</v>
      </c>
      <c r="AE292" s="8" t="s">
        <v>33</v>
      </c>
      <c r="AF292" s="8" t="s">
        <v>34</v>
      </c>
      <c r="AG292" s="8" t="s">
        <v>35</v>
      </c>
      <c r="AH292" s="8" t="s">
        <v>36</v>
      </c>
      <c r="AI292" s="8" t="s">
        <v>55</v>
      </c>
      <c r="AJ292" s="8" t="s">
        <v>97</v>
      </c>
      <c r="AK292" s="8" t="s">
        <v>189</v>
      </c>
      <c r="AL292" s="46" t="s">
        <v>198</v>
      </c>
      <c r="AM292" s="8" t="s">
        <v>72</v>
      </c>
      <c r="AN292" s="8" t="s">
        <v>73</v>
      </c>
      <c r="AO292" s="8" t="s">
        <v>154</v>
      </c>
      <c r="AP292" s="8" t="s">
        <v>180</v>
      </c>
      <c r="AQ292" s="8" t="s">
        <v>89</v>
      </c>
      <c r="AR292" s="8" t="s">
        <v>100</v>
      </c>
      <c r="AS292" s="8" t="s">
        <v>101</v>
      </c>
      <c r="AT292" s="9" t="s">
        <v>115</v>
      </c>
      <c r="AU292" s="9" t="str">
        <f>AU259</f>
        <v>RoofBelowDeckIns</v>
      </c>
      <c r="AV292" s="54" t="str">
        <f>AV259</f>
        <v>RoofCavInsOverFrm</v>
      </c>
      <c r="AW292" s="8" t="s">
        <v>52</v>
      </c>
      <c r="AX292" s="8" t="s">
        <v>120</v>
      </c>
      <c r="AY292" s="8" t="s">
        <v>37</v>
      </c>
      <c r="AZ292" s="8" t="s">
        <v>38</v>
      </c>
      <c r="BA292" s="8" t="s">
        <v>53</v>
      </c>
      <c r="BB292" s="8" t="s">
        <v>54</v>
      </c>
      <c r="BC292" s="8" t="s">
        <v>83</v>
      </c>
      <c r="BD292" s="8" t="s">
        <v>155</v>
      </c>
      <c r="BE292" s="8" t="s">
        <v>86</v>
      </c>
      <c r="BF292" s="8" t="s">
        <v>156</v>
      </c>
      <c r="BG292" s="8" t="s">
        <v>142</v>
      </c>
      <c r="BH292" s="8" t="s">
        <v>211</v>
      </c>
      <c r="BI292" s="8" t="str">
        <f>BI226</f>
        <v>MinZNETier</v>
      </c>
      <c r="BJ292" s="79" t="s">
        <v>274</v>
      </c>
      <c r="BK292" s="8" t="str">
        <f>BK259</f>
        <v>DHWCompactDistrib</v>
      </c>
      <c r="BL292" s="8" t="str">
        <f>BL259</f>
        <v>ElecDHWCompactDistrib</v>
      </c>
      <c r="BM292" s="8" t="s">
        <v>182</v>
      </c>
      <c r="BN292" s="8" t="s">
        <v>255</v>
      </c>
      <c r="BO292" s="8" t="s">
        <v>258</v>
      </c>
      <c r="BP292" s="8" t="s">
        <v>260</v>
      </c>
      <c r="BQ292" s="8" t="s">
        <v>287</v>
      </c>
      <c r="BR292" s="8" t="s">
        <v>288</v>
      </c>
      <c r="BS292" s="8" t="s">
        <v>289</v>
      </c>
      <c r="BT292" s="31" t="s">
        <v>0</v>
      </c>
      <c r="BU292" s="8"/>
      <c r="BV292" s="8"/>
      <c r="BW292" s="8"/>
      <c r="BX292" s="8"/>
      <c r="BY292" s="8"/>
      <c r="BZ292" s="8"/>
      <c r="CA292" s="8"/>
      <c r="CB292" s="8"/>
      <c r="CC292" s="8"/>
      <c r="CD292" s="8"/>
      <c r="CE292" s="8"/>
      <c r="CF292" s="8"/>
      <c r="CG292" s="8"/>
      <c r="CH292" s="8"/>
      <c r="CI292" s="3"/>
      <c r="CJ292" s="3"/>
      <c r="CK292" s="3"/>
      <c r="CL292" s="3"/>
      <c r="CM292" s="3"/>
      <c r="CN292" s="3"/>
      <c r="CO292" s="3"/>
      <c r="CP292" s="3"/>
      <c r="CQ292" s="3"/>
      <c r="CR292" s="3"/>
      <c r="CS292" s="3"/>
      <c r="CT292" s="3"/>
      <c r="CU292" s="3"/>
      <c r="CV292" s="3"/>
      <c r="CW292" s="3"/>
      <c r="CX292" s="3"/>
      <c r="CY292" s="3"/>
      <c r="CZ292" s="3"/>
      <c r="DA292" s="3"/>
      <c r="DB292" s="3"/>
      <c r="DC292" s="3"/>
      <c r="DD292" s="3"/>
      <c r="DE292" s="3"/>
      <c r="DF292" s="3"/>
      <c r="DG292" s="3"/>
      <c r="DH292" s="3"/>
      <c r="DI292" s="3"/>
      <c r="DJ292" s="3"/>
      <c r="DK292" s="3"/>
      <c r="DL292" s="3"/>
      <c r="DM292" s="3"/>
      <c r="DN292" s="3"/>
      <c r="DO292" s="3"/>
      <c r="DP292" s="3"/>
      <c r="DQ292" s="3"/>
      <c r="DR292" s="3"/>
      <c r="DS292" s="3"/>
      <c r="DT292" s="3"/>
      <c r="DU292" s="3"/>
      <c r="DV292" s="3"/>
      <c r="DW292" s="3"/>
      <c r="DX292" s="3"/>
      <c r="DY292" s="3"/>
      <c r="DZ292" s="3"/>
      <c r="EA292" s="3"/>
      <c r="EB292" s="3"/>
      <c r="EC292" s="3"/>
      <c r="ED292" s="3"/>
      <c r="EE292" s="3"/>
      <c r="EF292" s="3"/>
      <c r="EG292" s="3"/>
      <c r="EH292" s="3"/>
      <c r="EI292" s="3"/>
      <c r="EJ292" s="3"/>
      <c r="EK292" s="3"/>
      <c r="EL292" s="3"/>
      <c r="EM292" s="3"/>
      <c r="EN292" s="3"/>
      <c r="EO292" s="3"/>
      <c r="EP292" s="3"/>
      <c r="EQ292" s="3"/>
      <c r="ER292" s="3"/>
      <c r="ES292" s="3"/>
      <c r="ET292" s="3"/>
      <c r="EU292" s="3"/>
      <c r="EV292" s="3"/>
      <c r="EW292" s="3"/>
      <c r="EX292" s="3"/>
    </row>
    <row r="293" spans="1:154" s="3" customFormat="1" x14ac:dyDescent="0.25">
      <c r="C293" s="3">
        <v>1</v>
      </c>
      <c r="D293" s="8">
        <v>2019</v>
      </c>
      <c r="E293" s="46" t="s">
        <v>221</v>
      </c>
      <c r="F293" s="3">
        <v>0</v>
      </c>
      <c r="G293" s="3">
        <v>0</v>
      </c>
      <c r="H293" s="3">
        <v>0.14000000000000001</v>
      </c>
      <c r="I293" s="3">
        <v>750</v>
      </c>
      <c r="J293" s="3">
        <v>3</v>
      </c>
      <c r="K293" s="3">
        <v>26762</v>
      </c>
      <c r="L293" s="3">
        <v>8.9</v>
      </c>
      <c r="M293" s="3">
        <v>0.13</v>
      </c>
      <c r="N293" s="3">
        <v>20</v>
      </c>
      <c r="O293" s="3">
        <v>350</v>
      </c>
      <c r="P293" s="3">
        <v>0</v>
      </c>
      <c r="Q293" s="3">
        <v>0.57999999999999996</v>
      </c>
      <c r="R293" s="3">
        <v>0.45</v>
      </c>
      <c r="S293" s="3">
        <v>0.62</v>
      </c>
      <c r="T293" s="3">
        <v>5</v>
      </c>
      <c r="U293" s="27">
        <v>0.56000000000000005</v>
      </c>
      <c r="V293" s="96" t="s">
        <v>304</v>
      </c>
      <c r="W293" s="3">
        <v>8</v>
      </c>
      <c r="X293" s="3">
        <v>6</v>
      </c>
      <c r="Y293" s="3">
        <v>7</v>
      </c>
      <c r="Z293" s="3">
        <v>15</v>
      </c>
      <c r="AA293" s="57">
        <v>4.8000000000000001E-2</v>
      </c>
      <c r="AB293" s="3">
        <v>0.4</v>
      </c>
      <c r="AC293" s="1">
        <v>0.5</v>
      </c>
      <c r="AD293" s="3">
        <v>0.55000000000000004</v>
      </c>
      <c r="AE293" s="3">
        <v>0.3</v>
      </c>
      <c r="AF293" s="3">
        <v>38</v>
      </c>
      <c r="AG293" s="3">
        <v>19</v>
      </c>
      <c r="AH293" s="3">
        <v>8</v>
      </c>
      <c r="AI293" s="3">
        <v>0</v>
      </c>
      <c r="AJ293" s="3">
        <v>5016</v>
      </c>
      <c r="AK293" s="27">
        <v>0.7</v>
      </c>
      <c r="AL293" s="27" t="s">
        <v>293</v>
      </c>
      <c r="AM293" s="27">
        <v>0.3</v>
      </c>
      <c r="AN293" s="61">
        <v>0.35</v>
      </c>
      <c r="AO293" s="27">
        <v>0.2</v>
      </c>
      <c r="AP293" s="27">
        <v>0.2</v>
      </c>
      <c r="AQ293" s="27">
        <v>0</v>
      </c>
      <c r="AR293" s="27">
        <v>0.1</v>
      </c>
      <c r="AS293" s="27">
        <v>0.1</v>
      </c>
      <c r="AT293" s="3" t="s">
        <v>116</v>
      </c>
      <c r="AU293" s="3" t="s">
        <v>116</v>
      </c>
      <c r="AV293" s="27">
        <v>0</v>
      </c>
      <c r="AW293" s="3" t="s">
        <v>236</v>
      </c>
      <c r="AX293" s="3" t="s">
        <v>205</v>
      </c>
      <c r="AY293" s="3" t="s">
        <v>39</v>
      </c>
      <c r="AZ293" s="3" t="s">
        <v>40</v>
      </c>
      <c r="BA293" s="3" t="s">
        <v>59</v>
      </c>
      <c r="BB293" s="3" t="s">
        <v>130</v>
      </c>
      <c r="BC293" s="3" t="s">
        <v>84</v>
      </c>
      <c r="BD293" s="3" t="s">
        <v>157</v>
      </c>
      <c r="BE293" s="3" t="s">
        <v>87</v>
      </c>
      <c r="BF293" s="3" t="s">
        <v>160</v>
      </c>
      <c r="BG293" s="3" t="s">
        <v>141</v>
      </c>
      <c r="BH293" s="59">
        <v>3.5707316174882502</v>
      </c>
      <c r="BI293" s="27">
        <v>2</v>
      </c>
      <c r="BJ293" s="70" t="s">
        <v>275</v>
      </c>
      <c r="BK293" s="70" t="s">
        <v>268</v>
      </c>
      <c r="BL293" s="70" t="s">
        <v>269</v>
      </c>
      <c r="BM293" s="3" t="s">
        <v>185</v>
      </c>
      <c r="BN293" s="3" t="s">
        <v>184</v>
      </c>
      <c r="BO293" s="27">
        <v>-1</v>
      </c>
      <c r="BP293" s="61">
        <v>42</v>
      </c>
      <c r="BQ293" s="61">
        <v>100</v>
      </c>
      <c r="BR293" s="61" t="s">
        <v>290</v>
      </c>
      <c r="BS293" s="61">
        <v>0.6</v>
      </c>
      <c r="BT293" s="31" t="s">
        <v>0</v>
      </c>
      <c r="BU293" s="3" t="s">
        <v>176</v>
      </c>
      <c r="BY293" s="14"/>
      <c r="CA293" s="13"/>
      <c r="CC293" s="13"/>
      <c r="CE293" s="13"/>
    </row>
    <row r="294" spans="1:154" s="3" customFormat="1" x14ac:dyDescent="0.25">
      <c r="C294" s="3">
        <v>2</v>
      </c>
      <c r="D294" s="30">
        <f>D293</f>
        <v>2019</v>
      </c>
      <c r="E294" s="41" t="str">
        <f>E293</f>
        <v>SingleFam</v>
      </c>
      <c r="F294" s="3">
        <v>0</v>
      </c>
      <c r="G294" s="3">
        <v>0</v>
      </c>
      <c r="H294" s="3">
        <v>0.14000000000000001</v>
      </c>
      <c r="I294" s="3">
        <v>750</v>
      </c>
      <c r="J294" s="3">
        <v>3</v>
      </c>
      <c r="K294" s="3">
        <v>30021</v>
      </c>
      <c r="L294" s="3">
        <v>11.4</v>
      </c>
      <c r="M294" s="3">
        <v>0.11</v>
      </c>
      <c r="N294" s="3">
        <v>19</v>
      </c>
      <c r="O294" s="3">
        <v>350</v>
      </c>
      <c r="P294" s="3">
        <v>1</v>
      </c>
      <c r="Q294" s="3">
        <v>0.57999999999999996</v>
      </c>
      <c r="R294" s="3">
        <v>0.45</v>
      </c>
      <c r="S294" s="3">
        <v>0.62</v>
      </c>
      <c r="T294" s="3">
        <v>5</v>
      </c>
      <c r="U294" s="27">
        <v>0.47</v>
      </c>
      <c r="V294" s="96" t="s">
        <v>316</v>
      </c>
      <c r="W294" s="3">
        <v>8</v>
      </c>
      <c r="X294" s="3">
        <v>6</v>
      </c>
      <c r="Y294" s="3">
        <v>7</v>
      </c>
      <c r="Z294" s="3">
        <v>15</v>
      </c>
      <c r="AA294" s="57">
        <v>4.8000000000000001E-2</v>
      </c>
      <c r="AB294" s="3">
        <v>0.4</v>
      </c>
      <c r="AC294" s="3">
        <v>0.35</v>
      </c>
      <c r="AD294" s="3">
        <v>0.55000000000000004</v>
      </c>
      <c r="AE294" s="3">
        <v>0.3</v>
      </c>
      <c r="AF294" s="3">
        <v>38</v>
      </c>
      <c r="AG294" s="3">
        <v>19</v>
      </c>
      <c r="AH294" s="3">
        <v>8</v>
      </c>
      <c r="AI294" s="3">
        <v>0</v>
      </c>
      <c r="AJ294" s="3">
        <v>5016</v>
      </c>
      <c r="AK294" s="41">
        <f>AK293</f>
        <v>0.7</v>
      </c>
      <c r="AL294" s="41" t="str">
        <f>AL293</f>
        <v>Yes</v>
      </c>
      <c r="AM294" s="27">
        <v>0.3</v>
      </c>
      <c r="AN294" s="27">
        <v>0.23</v>
      </c>
      <c r="AO294" s="27">
        <v>0.2</v>
      </c>
      <c r="AP294" s="27">
        <v>0.2</v>
      </c>
      <c r="AQ294" s="27">
        <v>1</v>
      </c>
      <c r="AR294" s="27">
        <v>0.1</v>
      </c>
      <c r="AS294" s="27">
        <v>0.1</v>
      </c>
      <c r="AT294" s="3" t="s">
        <v>116</v>
      </c>
      <c r="AU294" s="3" t="s">
        <v>116</v>
      </c>
      <c r="AV294" s="41">
        <f>AV293</f>
        <v>0</v>
      </c>
      <c r="AW294" s="57" t="s">
        <v>236</v>
      </c>
      <c r="AX294" s="30" t="str">
        <f>AX293</f>
        <v>T24-2019 IntWall 2x6 16oc R21</v>
      </c>
      <c r="AY294" s="3" t="s">
        <v>39</v>
      </c>
      <c r="AZ294" s="3" t="s">
        <v>40</v>
      </c>
      <c r="BA294" s="3" t="s">
        <v>59</v>
      </c>
      <c r="BB294" s="3" t="s">
        <v>130</v>
      </c>
      <c r="BC294" s="3" t="s">
        <v>84</v>
      </c>
      <c r="BD294" s="3" t="s">
        <v>157</v>
      </c>
      <c r="BE294" s="3" t="s">
        <v>87</v>
      </c>
      <c r="BF294" s="3" t="s">
        <v>160</v>
      </c>
      <c r="BG294" s="3" t="s">
        <v>141</v>
      </c>
      <c r="BH294" s="59">
        <v>3.5707316174882533</v>
      </c>
      <c r="BI294" s="27">
        <v>2</v>
      </c>
      <c r="BJ294" s="70" t="s">
        <v>276</v>
      </c>
      <c r="BK294" s="71" t="str">
        <f>BK293</f>
        <v>not compact</v>
      </c>
      <c r="BL294" s="71" t="str">
        <f>BL293</f>
        <v>Basic Credit</v>
      </c>
      <c r="BM294" s="30" t="str">
        <f>BM293</f>
        <v>Pipe Insulation, All Lines</v>
      </c>
      <c r="BN294" s="30" t="str">
        <f>BN293</f>
        <v>Standard</v>
      </c>
      <c r="BO294" s="41">
        <f>BO293</f>
        <v>-1</v>
      </c>
      <c r="BP294" s="41">
        <v>0</v>
      </c>
      <c r="BQ294" s="41">
        <v>0</v>
      </c>
      <c r="BR294" s="94" t="s">
        <v>291</v>
      </c>
      <c r="BS294" s="61">
        <v>0.6</v>
      </c>
      <c r="BT294" s="31" t="s">
        <v>0</v>
      </c>
      <c r="BY294" s="14"/>
      <c r="CA294" s="13"/>
      <c r="CC294" s="13"/>
      <c r="CE294" s="13"/>
    </row>
    <row r="295" spans="1:154" s="3" customFormat="1" x14ac:dyDescent="0.25">
      <c r="C295" s="3">
        <v>3</v>
      </c>
      <c r="D295" s="30">
        <f t="shared" ref="D295:E310" si="544">D294</f>
        <v>2019</v>
      </c>
      <c r="E295" s="41" t="str">
        <f t="shared" si="544"/>
        <v>SingleFam</v>
      </c>
      <c r="F295" s="3">
        <v>0</v>
      </c>
      <c r="G295" s="3">
        <v>0</v>
      </c>
      <c r="H295" s="3">
        <v>0.14000000000000001</v>
      </c>
      <c r="I295" s="3">
        <v>750</v>
      </c>
      <c r="J295" s="3">
        <v>3</v>
      </c>
      <c r="K295" s="3">
        <v>31137</v>
      </c>
      <c r="L295" s="3">
        <v>7.9</v>
      </c>
      <c r="M295" s="3">
        <v>0.11</v>
      </c>
      <c r="N295" s="3">
        <v>20</v>
      </c>
      <c r="O295" s="3">
        <v>350</v>
      </c>
      <c r="P295" s="3">
        <v>0</v>
      </c>
      <c r="Q295" s="3">
        <v>0.57999999999999996</v>
      </c>
      <c r="R295" s="3">
        <v>0.45</v>
      </c>
      <c r="S295" s="3">
        <v>0.62</v>
      </c>
      <c r="T295" s="3">
        <v>5</v>
      </c>
      <c r="U295" s="27">
        <v>0.47</v>
      </c>
      <c r="V295" s="96" t="s">
        <v>305</v>
      </c>
      <c r="W295" s="3">
        <v>6</v>
      </c>
      <c r="X295" s="3">
        <v>6</v>
      </c>
      <c r="Y295" s="3">
        <v>7</v>
      </c>
      <c r="Z295" s="3">
        <v>15</v>
      </c>
      <c r="AA295" s="57">
        <v>4.8000000000000001E-2</v>
      </c>
      <c r="AB295" s="3">
        <v>0.4</v>
      </c>
      <c r="AC295" s="1">
        <v>0.5</v>
      </c>
      <c r="AD295" s="3">
        <v>0.55000000000000004</v>
      </c>
      <c r="AE295" s="3">
        <v>0.3</v>
      </c>
      <c r="AF295" s="3">
        <v>30</v>
      </c>
      <c r="AG295" s="3">
        <v>19</v>
      </c>
      <c r="AH295" s="3">
        <v>0</v>
      </c>
      <c r="AI295" s="3">
        <v>0</v>
      </c>
      <c r="AJ295" s="3">
        <v>5016</v>
      </c>
      <c r="AK295" s="41">
        <f t="shared" ref="AK295:AL308" si="545">AK294</f>
        <v>0.7</v>
      </c>
      <c r="AL295" s="41" t="str">
        <f t="shared" si="545"/>
        <v>Yes</v>
      </c>
      <c r="AM295" s="27">
        <v>0.3</v>
      </c>
      <c r="AN295" s="61">
        <v>0.35</v>
      </c>
      <c r="AO295" s="27">
        <v>0.2</v>
      </c>
      <c r="AP295" s="27">
        <v>0.2</v>
      </c>
      <c r="AQ295" s="27">
        <v>1</v>
      </c>
      <c r="AR295" s="27">
        <v>0.1</v>
      </c>
      <c r="AS295" s="27">
        <v>0.1</v>
      </c>
      <c r="AT295" s="3" t="s">
        <v>116</v>
      </c>
      <c r="AU295" s="3" t="s">
        <v>116</v>
      </c>
      <c r="AV295" s="41">
        <f t="shared" ref="AV295" si="546">AV294</f>
        <v>0</v>
      </c>
      <c r="AW295" s="57" t="s">
        <v>236</v>
      </c>
      <c r="AX295" s="30" t="str">
        <f t="shared" ref="AX295:AX308" si="547">AX294</f>
        <v>T24-2019 IntWall 2x6 16oc R21</v>
      </c>
      <c r="AY295" s="3" t="s">
        <v>39</v>
      </c>
      <c r="AZ295" s="3" t="s">
        <v>40</v>
      </c>
      <c r="BA295" s="3" t="s">
        <v>60</v>
      </c>
      <c r="BB295" s="3" t="s">
        <v>130</v>
      </c>
      <c r="BC295" s="3" t="s">
        <v>84</v>
      </c>
      <c r="BD295" s="3" t="s">
        <v>158</v>
      </c>
      <c r="BE295" s="3" t="s">
        <v>87</v>
      </c>
      <c r="BF295" s="3" t="s">
        <v>161</v>
      </c>
      <c r="BG295" s="3" t="s">
        <v>141</v>
      </c>
      <c r="BH295" s="59">
        <v>3.5707316174882533</v>
      </c>
      <c r="BI295" s="27">
        <v>2</v>
      </c>
      <c r="BJ295" s="70" t="s">
        <v>275</v>
      </c>
      <c r="BK295" s="71" t="str">
        <f t="shared" ref="BK295:BK308" si="548">BK294</f>
        <v>not compact</v>
      </c>
      <c r="BL295" s="71" t="str">
        <f t="shared" ref="BL295:BL308" si="549">BL294</f>
        <v>Basic Credit</v>
      </c>
      <c r="BM295" s="30" t="str">
        <f t="shared" ref="BM295:BN308" si="550">BM294</f>
        <v>Pipe Insulation, All Lines</v>
      </c>
      <c r="BN295" s="30" t="str">
        <f t="shared" si="550"/>
        <v>Standard</v>
      </c>
      <c r="BO295" s="41">
        <f t="shared" ref="BO295" si="551">BO294</f>
        <v>-1</v>
      </c>
      <c r="BP295" s="41">
        <v>0</v>
      </c>
      <c r="BQ295" s="41">
        <v>0</v>
      </c>
      <c r="BR295" s="94" t="s">
        <v>291</v>
      </c>
      <c r="BS295" s="61">
        <v>0.6</v>
      </c>
      <c r="BT295" s="31" t="s">
        <v>0</v>
      </c>
      <c r="BY295" s="14"/>
      <c r="CA295" s="13"/>
      <c r="CC295" s="13"/>
      <c r="CE295" s="13"/>
    </row>
    <row r="296" spans="1:154" s="3" customFormat="1" x14ac:dyDescent="0.25">
      <c r="C296" s="3">
        <v>4</v>
      </c>
      <c r="D296" s="30">
        <f t="shared" si="544"/>
        <v>2019</v>
      </c>
      <c r="E296" s="41" t="str">
        <f t="shared" si="544"/>
        <v>SingleFam</v>
      </c>
      <c r="F296" s="3">
        <v>0</v>
      </c>
      <c r="G296" s="3">
        <v>0</v>
      </c>
      <c r="H296" s="3">
        <v>0.14000000000000001</v>
      </c>
      <c r="I296" s="3">
        <v>750</v>
      </c>
      <c r="J296" s="3">
        <v>3</v>
      </c>
      <c r="K296" s="3">
        <v>30935</v>
      </c>
      <c r="L296" s="3">
        <v>23.2</v>
      </c>
      <c r="M296" s="3">
        <v>0.11</v>
      </c>
      <c r="N296" s="3">
        <v>19</v>
      </c>
      <c r="O296" s="3">
        <v>350</v>
      </c>
      <c r="P296" s="3">
        <v>0</v>
      </c>
      <c r="Q296" s="3">
        <v>0.57999999999999996</v>
      </c>
      <c r="R296" s="3">
        <v>0.45</v>
      </c>
      <c r="S296" s="3">
        <v>0.62</v>
      </c>
      <c r="T296" s="3">
        <v>5</v>
      </c>
      <c r="U296" s="27">
        <v>0.45</v>
      </c>
      <c r="V296" s="96" t="s">
        <v>317</v>
      </c>
      <c r="W296" s="3">
        <v>8</v>
      </c>
      <c r="X296" s="3">
        <v>6</v>
      </c>
      <c r="Y296" s="3">
        <v>7</v>
      </c>
      <c r="Z296" s="3">
        <v>15</v>
      </c>
      <c r="AA296" s="57">
        <v>4.8000000000000001E-2</v>
      </c>
      <c r="AB296" s="3">
        <v>0.4</v>
      </c>
      <c r="AC296" s="3">
        <v>0.35</v>
      </c>
      <c r="AD296" s="3">
        <v>0.55000000000000004</v>
      </c>
      <c r="AE296" s="3">
        <v>0.3</v>
      </c>
      <c r="AF296" s="3">
        <v>38</v>
      </c>
      <c r="AG296" s="3">
        <v>19</v>
      </c>
      <c r="AH296" s="3">
        <v>0</v>
      </c>
      <c r="AI296" s="3">
        <v>0</v>
      </c>
      <c r="AJ296" s="3">
        <v>5016</v>
      </c>
      <c r="AK296" s="41">
        <f t="shared" si="545"/>
        <v>0.7</v>
      </c>
      <c r="AL296" s="41" t="str">
        <f t="shared" si="545"/>
        <v>Yes</v>
      </c>
      <c r="AM296" s="27">
        <v>0.3</v>
      </c>
      <c r="AN296" s="27">
        <v>0.23</v>
      </c>
      <c r="AO296" s="27">
        <v>0.2</v>
      </c>
      <c r="AP296" s="27">
        <v>0.2</v>
      </c>
      <c r="AQ296" s="27">
        <v>0</v>
      </c>
      <c r="AR296" s="27">
        <v>0.1</v>
      </c>
      <c r="AS296" s="27">
        <v>0.1</v>
      </c>
      <c r="AT296" s="3" t="s">
        <v>116</v>
      </c>
      <c r="AU296" s="3" t="s">
        <v>204</v>
      </c>
      <c r="AV296" s="41">
        <f t="shared" ref="AV296" si="552">AV295</f>
        <v>0</v>
      </c>
      <c r="AW296" s="57" t="s">
        <v>236</v>
      </c>
      <c r="AX296" s="30" t="str">
        <f t="shared" si="547"/>
        <v>T24-2019 IntWall 2x6 16oc R21</v>
      </c>
      <c r="AY296" s="3" t="s">
        <v>39</v>
      </c>
      <c r="AZ296" s="3" t="s">
        <v>40</v>
      </c>
      <c r="BA296" s="3" t="s">
        <v>59</v>
      </c>
      <c r="BB296" s="3" t="s">
        <v>129</v>
      </c>
      <c r="BC296" s="3" t="s">
        <v>84</v>
      </c>
      <c r="BD296" s="3" t="s">
        <v>158</v>
      </c>
      <c r="BE296" s="3" t="s">
        <v>87</v>
      </c>
      <c r="BF296" s="3" t="s">
        <v>161</v>
      </c>
      <c r="BG296" s="3" t="s">
        <v>141</v>
      </c>
      <c r="BH296" s="59">
        <v>3.5707316174882533</v>
      </c>
      <c r="BI296" s="27">
        <v>2</v>
      </c>
      <c r="BJ296" s="70" t="s">
        <v>276</v>
      </c>
      <c r="BK296" s="71" t="str">
        <f t="shared" si="548"/>
        <v>not compact</v>
      </c>
      <c r="BL296" s="71" t="str">
        <f t="shared" si="549"/>
        <v>Basic Credit</v>
      </c>
      <c r="BM296" s="30" t="str">
        <f t="shared" si="550"/>
        <v>Pipe Insulation, All Lines</v>
      </c>
      <c r="BN296" s="30" t="str">
        <f t="shared" si="550"/>
        <v>Standard</v>
      </c>
      <c r="BO296" s="41">
        <f t="shared" ref="BO296" si="553">BO295</f>
        <v>-1</v>
      </c>
      <c r="BP296" s="41">
        <v>0</v>
      </c>
      <c r="BQ296" s="41">
        <v>0</v>
      </c>
      <c r="BR296" s="94" t="s">
        <v>291</v>
      </c>
      <c r="BS296" s="61">
        <v>0.6</v>
      </c>
      <c r="BT296" s="31" t="s">
        <v>0</v>
      </c>
      <c r="BY296" s="14"/>
      <c r="CA296" s="13"/>
      <c r="CC296" s="13"/>
      <c r="CE296" s="13"/>
    </row>
    <row r="297" spans="1:154" s="3" customFormat="1" x14ac:dyDescent="0.25">
      <c r="C297" s="3">
        <v>5</v>
      </c>
      <c r="D297" s="30">
        <f t="shared" si="544"/>
        <v>2019</v>
      </c>
      <c r="E297" s="41" t="str">
        <f t="shared" si="544"/>
        <v>SingleFam</v>
      </c>
      <c r="F297" s="3">
        <v>0</v>
      </c>
      <c r="G297" s="3">
        <v>0</v>
      </c>
      <c r="H297" s="3">
        <v>0.14000000000000001</v>
      </c>
      <c r="I297" s="3">
        <v>750</v>
      </c>
      <c r="J297" s="3">
        <v>3</v>
      </c>
      <c r="K297" s="3">
        <v>33490</v>
      </c>
      <c r="L297" s="3">
        <v>8.6</v>
      </c>
      <c r="M297" s="3">
        <v>0.13</v>
      </c>
      <c r="N297" s="3">
        <v>20</v>
      </c>
      <c r="O297" s="3">
        <v>350</v>
      </c>
      <c r="P297" s="3">
        <v>0</v>
      </c>
      <c r="Q297" s="3">
        <v>0.57999999999999996</v>
      </c>
      <c r="R297" s="3">
        <v>0.45</v>
      </c>
      <c r="S297" s="3">
        <v>0.62</v>
      </c>
      <c r="T297" s="3">
        <v>5</v>
      </c>
      <c r="U297" s="27">
        <v>0.51</v>
      </c>
      <c r="V297" s="96" t="s">
        <v>318</v>
      </c>
      <c r="W297" s="3">
        <v>6</v>
      </c>
      <c r="X297" s="3">
        <v>6</v>
      </c>
      <c r="Y297" s="3">
        <v>7</v>
      </c>
      <c r="Z297" s="3">
        <v>15</v>
      </c>
      <c r="AA297" s="57">
        <v>4.8000000000000001E-2</v>
      </c>
      <c r="AB297" s="3">
        <v>0.4</v>
      </c>
      <c r="AC297" s="1">
        <v>0.5</v>
      </c>
      <c r="AD297" s="3">
        <v>0.55000000000000004</v>
      </c>
      <c r="AE297" s="3">
        <v>0.3</v>
      </c>
      <c r="AF297" s="3">
        <v>30</v>
      </c>
      <c r="AG297" s="3">
        <v>19</v>
      </c>
      <c r="AH297" s="3">
        <v>0</v>
      </c>
      <c r="AI297" s="3">
        <v>0</v>
      </c>
      <c r="AJ297" s="3">
        <v>5016</v>
      </c>
      <c r="AK297" s="41">
        <f t="shared" si="545"/>
        <v>0.7</v>
      </c>
      <c r="AL297" s="41" t="str">
        <f t="shared" si="545"/>
        <v>Yes</v>
      </c>
      <c r="AM297" s="27">
        <v>0.3</v>
      </c>
      <c r="AN297" s="61">
        <v>0.35</v>
      </c>
      <c r="AO297" s="27">
        <v>0.2</v>
      </c>
      <c r="AP297" s="27">
        <v>0.2</v>
      </c>
      <c r="AQ297" s="27">
        <v>1</v>
      </c>
      <c r="AR297" s="27">
        <v>0.1</v>
      </c>
      <c r="AS297" s="27">
        <v>0.1</v>
      </c>
      <c r="AT297" s="3" t="s">
        <v>116</v>
      </c>
      <c r="AU297" s="3" t="s">
        <v>116</v>
      </c>
      <c r="AV297" s="41">
        <f t="shared" ref="AV297" si="554">AV296</f>
        <v>0</v>
      </c>
      <c r="AW297" s="57" t="s">
        <v>236</v>
      </c>
      <c r="AX297" s="30" t="str">
        <f t="shared" si="547"/>
        <v>T24-2019 IntWall 2x6 16oc R21</v>
      </c>
      <c r="AY297" s="3" t="s">
        <v>39</v>
      </c>
      <c r="AZ297" s="3" t="s">
        <v>40</v>
      </c>
      <c r="BA297" s="3" t="s">
        <v>60</v>
      </c>
      <c r="BB297" s="3" t="s">
        <v>130</v>
      </c>
      <c r="BC297" s="3" t="s">
        <v>84</v>
      </c>
      <c r="BD297" s="3" t="s">
        <v>158</v>
      </c>
      <c r="BE297" s="3" t="s">
        <v>87</v>
      </c>
      <c r="BF297" s="3" t="s">
        <v>161</v>
      </c>
      <c r="BG297" s="3" t="s">
        <v>141</v>
      </c>
      <c r="BH297" s="59">
        <v>3.5707316174882533</v>
      </c>
      <c r="BI297" s="27">
        <v>2</v>
      </c>
      <c r="BJ297" s="70" t="s">
        <v>275</v>
      </c>
      <c r="BK297" s="71" t="str">
        <f t="shared" si="548"/>
        <v>not compact</v>
      </c>
      <c r="BL297" s="71" t="str">
        <f t="shared" si="549"/>
        <v>Basic Credit</v>
      </c>
      <c r="BM297" s="30" t="str">
        <f t="shared" si="550"/>
        <v>Pipe Insulation, All Lines</v>
      </c>
      <c r="BN297" s="30" t="str">
        <f t="shared" si="550"/>
        <v>Standard</v>
      </c>
      <c r="BO297" s="41">
        <f t="shared" ref="BO297" si="555">BO296</f>
        <v>-1</v>
      </c>
      <c r="BP297" s="41">
        <v>0</v>
      </c>
      <c r="BQ297" s="41">
        <v>0</v>
      </c>
      <c r="BR297" s="94" t="s">
        <v>291</v>
      </c>
      <c r="BS297" s="61">
        <v>0.6</v>
      </c>
      <c r="BT297" s="31" t="s">
        <v>0</v>
      </c>
      <c r="BY297" s="14"/>
      <c r="CA297" s="13"/>
      <c r="CC297" s="13"/>
      <c r="CE297" s="13"/>
    </row>
    <row r="298" spans="1:154" s="3" customFormat="1" x14ac:dyDescent="0.25">
      <c r="C298" s="3">
        <v>6</v>
      </c>
      <c r="D298" s="30">
        <f t="shared" si="544"/>
        <v>2019</v>
      </c>
      <c r="E298" s="41" t="str">
        <f t="shared" si="544"/>
        <v>SingleFam</v>
      </c>
      <c r="F298" s="3">
        <v>0</v>
      </c>
      <c r="G298" s="3">
        <v>0</v>
      </c>
      <c r="H298" s="3">
        <v>0.14000000000000001</v>
      </c>
      <c r="I298" s="3">
        <v>750</v>
      </c>
      <c r="J298" s="3">
        <v>3</v>
      </c>
      <c r="K298" s="3">
        <v>30081</v>
      </c>
      <c r="L298" s="3">
        <v>0</v>
      </c>
      <c r="M298" s="3">
        <v>0.08</v>
      </c>
      <c r="N298" s="3">
        <v>20</v>
      </c>
      <c r="O298" s="3">
        <v>350</v>
      </c>
      <c r="P298" s="3">
        <v>0</v>
      </c>
      <c r="Q298" s="3">
        <v>0.57999999999999996</v>
      </c>
      <c r="R298" s="3">
        <v>0.45</v>
      </c>
      <c r="S298" s="3">
        <v>0.62</v>
      </c>
      <c r="T298" s="3">
        <v>5</v>
      </c>
      <c r="U298" s="27">
        <v>0.36</v>
      </c>
      <c r="V298" s="96" t="s">
        <v>319</v>
      </c>
      <c r="W298" s="3">
        <v>6</v>
      </c>
      <c r="X298" s="3">
        <v>6</v>
      </c>
      <c r="Y298" s="3">
        <v>7</v>
      </c>
      <c r="Z298" s="3">
        <v>15</v>
      </c>
      <c r="AA298" s="3">
        <v>6.5000000000000002E-2</v>
      </c>
      <c r="AB298" s="3">
        <v>0.4</v>
      </c>
      <c r="AC298" s="3">
        <v>0.35</v>
      </c>
      <c r="AD298" s="3">
        <v>0.55000000000000004</v>
      </c>
      <c r="AE298" s="3">
        <v>0.3</v>
      </c>
      <c r="AF298" s="3">
        <v>30</v>
      </c>
      <c r="AG298" s="3">
        <v>19</v>
      </c>
      <c r="AH298" s="3">
        <v>0</v>
      </c>
      <c r="AI298" s="3">
        <v>0</v>
      </c>
      <c r="AJ298" s="3">
        <v>5016</v>
      </c>
      <c r="AK298" s="41">
        <f t="shared" si="545"/>
        <v>0.7</v>
      </c>
      <c r="AL298" s="41" t="str">
        <f t="shared" si="545"/>
        <v>Yes</v>
      </c>
      <c r="AM298" s="27">
        <v>0.3</v>
      </c>
      <c r="AN298" s="27">
        <v>0.23</v>
      </c>
      <c r="AO298" s="27">
        <v>0.2</v>
      </c>
      <c r="AP298" s="27">
        <v>0.2</v>
      </c>
      <c r="AQ298" s="27">
        <v>1</v>
      </c>
      <c r="AR298" s="27">
        <v>0.1</v>
      </c>
      <c r="AS298" s="27">
        <v>0.1</v>
      </c>
      <c r="AT298" s="3" t="s">
        <v>116</v>
      </c>
      <c r="AU298" s="3" t="s">
        <v>116</v>
      </c>
      <c r="AV298" s="41">
        <f t="shared" ref="AV298" si="556">AV297</f>
        <v>0</v>
      </c>
      <c r="AW298" s="3" t="s">
        <v>127</v>
      </c>
      <c r="AX298" s="58" t="s">
        <v>128</v>
      </c>
      <c r="AY298" s="3" t="s">
        <v>39</v>
      </c>
      <c r="AZ298" s="3" t="s">
        <v>40</v>
      </c>
      <c r="BA298" s="3" t="s">
        <v>60</v>
      </c>
      <c r="BB298" s="3" t="s">
        <v>130</v>
      </c>
      <c r="BC298" s="3" t="s">
        <v>84</v>
      </c>
      <c r="BD298" s="3" t="s">
        <v>158</v>
      </c>
      <c r="BE298" s="3" t="s">
        <v>87</v>
      </c>
      <c r="BF298" s="3" t="s">
        <v>161</v>
      </c>
      <c r="BG298" s="3" t="s">
        <v>141</v>
      </c>
      <c r="BH298" s="59">
        <v>3.3342140315042537</v>
      </c>
      <c r="BI298" s="27">
        <v>1</v>
      </c>
      <c r="BJ298" s="70" t="s">
        <v>275</v>
      </c>
      <c r="BK298" s="71" t="str">
        <f t="shared" si="548"/>
        <v>not compact</v>
      </c>
      <c r="BL298" s="71" t="str">
        <f t="shared" si="549"/>
        <v>Basic Credit</v>
      </c>
      <c r="BM298" s="30" t="str">
        <f t="shared" si="550"/>
        <v>Pipe Insulation, All Lines</v>
      </c>
      <c r="BN298" s="30" t="str">
        <f t="shared" si="550"/>
        <v>Standard</v>
      </c>
      <c r="BO298" s="41">
        <f t="shared" ref="BO298" si="557">BO297</f>
        <v>-1</v>
      </c>
      <c r="BP298" s="41">
        <v>0</v>
      </c>
      <c r="BQ298" s="41">
        <v>0</v>
      </c>
      <c r="BR298" s="94" t="s">
        <v>291</v>
      </c>
      <c r="BS298" s="61">
        <v>0.7</v>
      </c>
      <c r="BT298" s="31" t="s">
        <v>0</v>
      </c>
      <c r="BY298" s="14"/>
      <c r="CA298" s="13"/>
      <c r="CC298" s="13"/>
      <c r="CE298" s="13"/>
    </row>
    <row r="299" spans="1:154" s="3" customFormat="1" x14ac:dyDescent="0.25">
      <c r="C299" s="3">
        <v>7</v>
      </c>
      <c r="D299" s="30">
        <f t="shared" si="544"/>
        <v>2019</v>
      </c>
      <c r="E299" s="41" t="str">
        <f t="shared" si="544"/>
        <v>SingleFam</v>
      </c>
      <c r="F299" s="3">
        <v>0</v>
      </c>
      <c r="G299" s="3">
        <v>0</v>
      </c>
      <c r="H299" s="3">
        <v>0.14000000000000001</v>
      </c>
      <c r="I299" s="3">
        <v>750</v>
      </c>
      <c r="J299" s="3">
        <v>3</v>
      </c>
      <c r="K299" s="3">
        <v>30701</v>
      </c>
      <c r="L299" s="3">
        <v>0</v>
      </c>
      <c r="M299" s="3">
        <v>0.06</v>
      </c>
      <c r="N299" s="3">
        <v>20</v>
      </c>
      <c r="O299" s="3">
        <v>350</v>
      </c>
      <c r="P299" s="3">
        <v>0</v>
      </c>
      <c r="Q299" s="3">
        <v>0.57999999999999996</v>
      </c>
      <c r="R299" s="3">
        <v>0.45</v>
      </c>
      <c r="S299" s="3">
        <v>0.62</v>
      </c>
      <c r="T299" s="3">
        <v>5</v>
      </c>
      <c r="U299" s="27">
        <v>0.38</v>
      </c>
      <c r="V299" s="96" t="s">
        <v>306</v>
      </c>
      <c r="W299" s="3">
        <v>6</v>
      </c>
      <c r="X299" s="3">
        <v>6</v>
      </c>
      <c r="Y299" s="3">
        <v>7</v>
      </c>
      <c r="Z299" s="3">
        <v>15</v>
      </c>
      <c r="AA299" s="3">
        <v>6.5000000000000002E-2</v>
      </c>
      <c r="AB299" s="3">
        <v>0.4</v>
      </c>
      <c r="AC299" s="3">
        <v>0.35</v>
      </c>
      <c r="AD299" s="3">
        <v>0.55000000000000004</v>
      </c>
      <c r="AE299" s="3">
        <v>0.3</v>
      </c>
      <c r="AF299" s="3">
        <v>30</v>
      </c>
      <c r="AG299" s="3">
        <v>19</v>
      </c>
      <c r="AH299" s="3">
        <v>0</v>
      </c>
      <c r="AI299" s="3">
        <v>0</v>
      </c>
      <c r="AJ299" s="3">
        <v>5016</v>
      </c>
      <c r="AK299" s="41">
        <f t="shared" si="545"/>
        <v>0.7</v>
      </c>
      <c r="AL299" s="41" t="str">
        <f t="shared" si="545"/>
        <v>Yes</v>
      </c>
      <c r="AM299" s="27">
        <v>0.3</v>
      </c>
      <c r="AN299" s="27">
        <v>0.23</v>
      </c>
      <c r="AO299" s="27">
        <v>0.2</v>
      </c>
      <c r="AP299" s="27">
        <v>0.2</v>
      </c>
      <c r="AQ299" s="27">
        <v>1</v>
      </c>
      <c r="AR299" s="27">
        <v>0.1</v>
      </c>
      <c r="AS299" s="27">
        <v>0.1</v>
      </c>
      <c r="AT299" s="3" t="s">
        <v>116</v>
      </c>
      <c r="AU299" s="3" t="s">
        <v>116</v>
      </c>
      <c r="AV299" s="41">
        <f t="shared" ref="AV299" si="558">AV298</f>
        <v>0</v>
      </c>
      <c r="AW299" s="3" t="s">
        <v>127</v>
      </c>
      <c r="AX299" s="58" t="s">
        <v>128</v>
      </c>
      <c r="AY299" s="3" t="s">
        <v>39</v>
      </c>
      <c r="AZ299" s="3" t="s">
        <v>40</v>
      </c>
      <c r="BA299" s="3" t="s">
        <v>60</v>
      </c>
      <c r="BB299" s="3" t="s">
        <v>130</v>
      </c>
      <c r="BC299" s="3" t="s">
        <v>84</v>
      </c>
      <c r="BD299" s="3" t="s">
        <v>158</v>
      </c>
      <c r="BE299" s="3" t="s">
        <v>87</v>
      </c>
      <c r="BF299" s="3" t="s">
        <v>161</v>
      </c>
      <c r="BG299" s="3" t="s">
        <v>141</v>
      </c>
      <c r="BH299" s="59">
        <v>3.5000927873195309</v>
      </c>
      <c r="BI299" s="27">
        <v>1</v>
      </c>
      <c r="BJ299" s="70" t="s">
        <v>275</v>
      </c>
      <c r="BK299" s="71" t="str">
        <f t="shared" si="548"/>
        <v>not compact</v>
      </c>
      <c r="BL299" s="71" t="str">
        <f t="shared" si="549"/>
        <v>Basic Credit</v>
      </c>
      <c r="BM299" s="30" t="str">
        <f t="shared" si="550"/>
        <v>Pipe Insulation, All Lines</v>
      </c>
      <c r="BN299" s="30" t="str">
        <f t="shared" si="550"/>
        <v>Standard</v>
      </c>
      <c r="BO299" s="41">
        <f t="shared" ref="BO299" si="559">BO298</f>
        <v>-1</v>
      </c>
      <c r="BP299" s="41">
        <v>0</v>
      </c>
      <c r="BQ299" s="41">
        <v>0</v>
      </c>
      <c r="BR299" s="94" t="s">
        <v>291</v>
      </c>
      <c r="BS299" s="61">
        <v>0.7</v>
      </c>
      <c r="BT299" s="31" t="s">
        <v>0</v>
      </c>
      <c r="BY299" s="14"/>
      <c r="CA299" s="13"/>
      <c r="CC299" s="13"/>
      <c r="CE299" s="13"/>
    </row>
    <row r="300" spans="1:154" s="3" customFormat="1" x14ac:dyDescent="0.25">
      <c r="C300" s="3">
        <v>8</v>
      </c>
      <c r="D300" s="30">
        <f t="shared" si="544"/>
        <v>2019</v>
      </c>
      <c r="E300" s="41" t="str">
        <f t="shared" si="544"/>
        <v>SingleFam</v>
      </c>
      <c r="F300" s="3">
        <v>1</v>
      </c>
      <c r="G300" s="3">
        <v>1.5</v>
      </c>
      <c r="H300" s="3">
        <v>0.14000000000000001</v>
      </c>
      <c r="I300" s="3">
        <v>750</v>
      </c>
      <c r="J300" s="3">
        <v>3</v>
      </c>
      <c r="K300" s="3">
        <v>29254</v>
      </c>
      <c r="L300" s="3">
        <v>31.2</v>
      </c>
      <c r="M300" s="3">
        <v>0.16</v>
      </c>
      <c r="N300" s="3">
        <v>19</v>
      </c>
      <c r="O300" s="3">
        <v>350</v>
      </c>
      <c r="P300" s="3">
        <v>1</v>
      </c>
      <c r="Q300" s="3">
        <v>0.57999999999999996</v>
      </c>
      <c r="R300" s="3">
        <v>0.45</v>
      </c>
      <c r="S300" s="3">
        <v>0.62</v>
      </c>
      <c r="T300" s="3">
        <v>5</v>
      </c>
      <c r="U300" s="27">
        <v>0.34</v>
      </c>
      <c r="V300" s="96" t="s">
        <v>320</v>
      </c>
      <c r="W300" s="3">
        <v>8</v>
      </c>
      <c r="X300" s="3">
        <v>6</v>
      </c>
      <c r="Y300" s="3">
        <v>7</v>
      </c>
      <c r="Z300" s="3">
        <v>15</v>
      </c>
      <c r="AA300" s="57">
        <v>4.8000000000000001E-2</v>
      </c>
      <c r="AB300" s="3">
        <v>0.4</v>
      </c>
      <c r="AC300" s="3">
        <v>0.35</v>
      </c>
      <c r="AD300" s="3">
        <v>0.55000000000000004</v>
      </c>
      <c r="AE300" s="3">
        <v>0.3</v>
      </c>
      <c r="AF300" s="3">
        <v>38</v>
      </c>
      <c r="AG300" s="3">
        <v>19</v>
      </c>
      <c r="AH300" s="3">
        <v>0</v>
      </c>
      <c r="AI300" s="3">
        <v>0</v>
      </c>
      <c r="AJ300" s="3">
        <v>5016</v>
      </c>
      <c r="AK300" s="41">
        <f t="shared" si="545"/>
        <v>0.7</v>
      </c>
      <c r="AL300" s="41" t="str">
        <f t="shared" si="545"/>
        <v>Yes</v>
      </c>
      <c r="AM300" s="27">
        <v>0.3</v>
      </c>
      <c r="AN300" s="27">
        <v>0.23</v>
      </c>
      <c r="AO300" s="27">
        <v>0.2</v>
      </c>
      <c r="AP300" s="27">
        <v>0.2</v>
      </c>
      <c r="AQ300" s="27">
        <v>0</v>
      </c>
      <c r="AR300" s="27">
        <v>0.1</v>
      </c>
      <c r="AS300" s="27">
        <v>0.1</v>
      </c>
      <c r="AT300" s="3" t="s">
        <v>116</v>
      </c>
      <c r="AU300" s="3" t="s">
        <v>204</v>
      </c>
      <c r="AV300" s="41">
        <f t="shared" ref="AV300" si="560">AV299</f>
        <v>0</v>
      </c>
      <c r="AW300" s="57" t="s">
        <v>236</v>
      </c>
      <c r="AX300" s="3" t="s">
        <v>205</v>
      </c>
      <c r="AY300" s="3" t="s">
        <v>39</v>
      </c>
      <c r="AZ300" s="3" t="s">
        <v>40</v>
      </c>
      <c r="BA300" s="3" t="s">
        <v>59</v>
      </c>
      <c r="BB300" s="3" t="s">
        <v>129</v>
      </c>
      <c r="BC300" s="3" t="s">
        <v>84</v>
      </c>
      <c r="BD300" s="3" t="s">
        <v>158</v>
      </c>
      <c r="BE300" s="3" t="s">
        <v>87</v>
      </c>
      <c r="BF300" s="3" t="s">
        <v>161</v>
      </c>
      <c r="BG300" s="3" t="s">
        <v>141</v>
      </c>
      <c r="BH300" s="59">
        <v>3.3342140315042537</v>
      </c>
      <c r="BI300" s="27">
        <v>2</v>
      </c>
      <c r="BJ300" s="70" t="s">
        <v>276</v>
      </c>
      <c r="BK300" s="71" t="str">
        <f t="shared" si="548"/>
        <v>not compact</v>
      </c>
      <c r="BL300" s="71" t="str">
        <f t="shared" si="549"/>
        <v>Basic Credit</v>
      </c>
      <c r="BM300" s="30" t="str">
        <f t="shared" si="550"/>
        <v>Pipe Insulation, All Lines</v>
      </c>
      <c r="BN300" s="30" t="str">
        <f t="shared" si="550"/>
        <v>Standard</v>
      </c>
      <c r="BO300" s="41">
        <f t="shared" ref="BO300" si="561">BO299</f>
        <v>-1</v>
      </c>
      <c r="BP300" s="41">
        <v>0</v>
      </c>
      <c r="BQ300" s="41">
        <v>0</v>
      </c>
      <c r="BR300" s="94" t="s">
        <v>291</v>
      </c>
      <c r="BS300" s="61">
        <v>0.7</v>
      </c>
      <c r="BT300" s="31" t="s">
        <v>0</v>
      </c>
      <c r="BY300" s="14"/>
      <c r="CA300" s="13"/>
      <c r="CC300" s="13"/>
      <c r="CE300" s="13"/>
    </row>
    <row r="301" spans="1:154" s="3" customFormat="1" x14ac:dyDescent="0.25">
      <c r="C301" s="3">
        <v>9</v>
      </c>
      <c r="D301" s="30">
        <f t="shared" si="544"/>
        <v>2019</v>
      </c>
      <c r="E301" s="41" t="str">
        <f t="shared" si="544"/>
        <v>SingleFam</v>
      </c>
      <c r="F301" s="3">
        <v>1</v>
      </c>
      <c r="G301" s="3">
        <v>1.5</v>
      </c>
      <c r="H301" s="3">
        <v>0.14000000000000001</v>
      </c>
      <c r="I301" s="3">
        <v>750</v>
      </c>
      <c r="J301" s="3">
        <v>3</v>
      </c>
      <c r="K301" s="3">
        <v>29889</v>
      </c>
      <c r="L301" s="3">
        <v>25.2</v>
      </c>
      <c r="M301" s="3">
        <v>0.13</v>
      </c>
      <c r="N301" s="3">
        <v>19</v>
      </c>
      <c r="O301" s="3">
        <v>350</v>
      </c>
      <c r="P301" s="3">
        <v>1</v>
      </c>
      <c r="Q301" s="3">
        <v>0.57999999999999996</v>
      </c>
      <c r="R301" s="3">
        <v>0.45</v>
      </c>
      <c r="S301" s="3">
        <v>0.62</v>
      </c>
      <c r="T301" s="3">
        <v>5</v>
      </c>
      <c r="U301" s="27">
        <v>0.39</v>
      </c>
      <c r="V301" s="96" t="s">
        <v>308</v>
      </c>
      <c r="W301" s="3">
        <v>8</v>
      </c>
      <c r="X301" s="3">
        <v>6</v>
      </c>
      <c r="Y301" s="3">
        <v>7</v>
      </c>
      <c r="Z301" s="3">
        <v>15</v>
      </c>
      <c r="AA301" s="57">
        <v>4.8000000000000001E-2</v>
      </c>
      <c r="AB301" s="3">
        <v>0.4</v>
      </c>
      <c r="AC301" s="3">
        <v>0.35</v>
      </c>
      <c r="AD301" s="3">
        <v>0.55000000000000004</v>
      </c>
      <c r="AE301" s="3">
        <v>0.3</v>
      </c>
      <c r="AF301" s="3">
        <v>38</v>
      </c>
      <c r="AG301" s="3">
        <v>19</v>
      </c>
      <c r="AH301" s="3">
        <v>0</v>
      </c>
      <c r="AI301" s="3">
        <v>0</v>
      </c>
      <c r="AJ301" s="3">
        <v>5016</v>
      </c>
      <c r="AK301" s="41">
        <f t="shared" si="545"/>
        <v>0.7</v>
      </c>
      <c r="AL301" s="41" t="str">
        <f t="shared" si="545"/>
        <v>Yes</v>
      </c>
      <c r="AM301" s="27">
        <v>0.3</v>
      </c>
      <c r="AN301" s="27">
        <v>0.23</v>
      </c>
      <c r="AO301" s="27">
        <v>0.2</v>
      </c>
      <c r="AP301" s="27">
        <v>0.2</v>
      </c>
      <c r="AQ301" s="27">
        <v>0</v>
      </c>
      <c r="AR301" s="27">
        <v>0.1</v>
      </c>
      <c r="AS301" s="27">
        <v>0.1</v>
      </c>
      <c r="AT301" s="3" t="s">
        <v>116</v>
      </c>
      <c r="AU301" s="3" t="s">
        <v>204</v>
      </c>
      <c r="AV301" s="41">
        <f t="shared" ref="AV301" si="562">AV300</f>
        <v>0</v>
      </c>
      <c r="AW301" s="57" t="s">
        <v>236</v>
      </c>
      <c r="AX301" s="30" t="str">
        <f t="shared" si="547"/>
        <v>T24-2019 IntWall 2x6 16oc R21</v>
      </c>
      <c r="AY301" s="3" t="s">
        <v>39</v>
      </c>
      <c r="AZ301" s="3" t="s">
        <v>40</v>
      </c>
      <c r="BA301" s="3" t="s">
        <v>59</v>
      </c>
      <c r="BB301" s="3" t="s">
        <v>129</v>
      </c>
      <c r="BC301" s="3" t="s">
        <v>84</v>
      </c>
      <c r="BD301" s="3" t="s">
        <v>158</v>
      </c>
      <c r="BE301" s="3" t="s">
        <v>87</v>
      </c>
      <c r="BF301" s="3" t="s">
        <v>161</v>
      </c>
      <c r="BG301" s="3" t="s">
        <v>141</v>
      </c>
      <c r="BH301" s="59">
        <v>3.3342140315042537</v>
      </c>
      <c r="BI301" s="27">
        <v>2</v>
      </c>
      <c r="BJ301" s="70" t="s">
        <v>276</v>
      </c>
      <c r="BK301" s="71" t="str">
        <f t="shared" si="548"/>
        <v>not compact</v>
      </c>
      <c r="BL301" s="71" t="str">
        <f t="shared" si="549"/>
        <v>Basic Credit</v>
      </c>
      <c r="BM301" s="30" t="str">
        <f t="shared" si="550"/>
        <v>Pipe Insulation, All Lines</v>
      </c>
      <c r="BN301" s="30" t="str">
        <f t="shared" si="550"/>
        <v>Standard</v>
      </c>
      <c r="BO301" s="41">
        <f t="shared" ref="BO301" si="563">BO300</f>
        <v>-1</v>
      </c>
      <c r="BP301" s="41">
        <v>0</v>
      </c>
      <c r="BQ301" s="41">
        <v>0</v>
      </c>
      <c r="BR301" s="94" t="s">
        <v>291</v>
      </c>
      <c r="BS301" s="61">
        <v>0.6</v>
      </c>
      <c r="BT301" s="31" t="s">
        <v>0</v>
      </c>
      <c r="BY301" s="14"/>
      <c r="CA301" s="13"/>
      <c r="CC301" s="13"/>
      <c r="CE301" s="13"/>
    </row>
    <row r="302" spans="1:154" s="3" customFormat="1" x14ac:dyDescent="0.25">
      <c r="C302" s="3">
        <v>10</v>
      </c>
      <c r="D302" s="30">
        <f t="shared" si="544"/>
        <v>2019</v>
      </c>
      <c r="E302" s="41" t="str">
        <f t="shared" si="544"/>
        <v>SingleFam</v>
      </c>
      <c r="F302" s="3">
        <v>1</v>
      </c>
      <c r="G302" s="3">
        <v>1.5</v>
      </c>
      <c r="H302" s="3">
        <v>0.14000000000000001</v>
      </c>
      <c r="I302" s="3">
        <v>750</v>
      </c>
      <c r="J302" s="3">
        <v>3</v>
      </c>
      <c r="K302" s="3">
        <v>30200</v>
      </c>
      <c r="L302" s="3">
        <v>22.4</v>
      </c>
      <c r="M302" s="3">
        <v>0.13</v>
      </c>
      <c r="N302" s="3">
        <v>19</v>
      </c>
      <c r="O302" s="3">
        <v>350</v>
      </c>
      <c r="P302" s="3">
        <v>1</v>
      </c>
      <c r="Q302" s="3">
        <v>0.57999999999999996</v>
      </c>
      <c r="R302" s="3">
        <v>0.45</v>
      </c>
      <c r="S302" s="3">
        <v>0.62</v>
      </c>
      <c r="T302" s="3">
        <v>5</v>
      </c>
      <c r="U302" s="27">
        <v>0.42</v>
      </c>
      <c r="V302" s="96" t="s">
        <v>321</v>
      </c>
      <c r="W302" s="3">
        <v>8</v>
      </c>
      <c r="X302" s="3">
        <v>6</v>
      </c>
      <c r="Y302" s="3">
        <v>7</v>
      </c>
      <c r="Z302" s="3">
        <v>15</v>
      </c>
      <c r="AA302" s="57">
        <v>4.8000000000000001E-2</v>
      </c>
      <c r="AB302" s="3">
        <v>0.4</v>
      </c>
      <c r="AC302" s="3">
        <v>0.35</v>
      </c>
      <c r="AD302" s="3">
        <v>0.55000000000000004</v>
      </c>
      <c r="AE302" s="3">
        <v>0.3</v>
      </c>
      <c r="AF302" s="3">
        <v>38</v>
      </c>
      <c r="AG302" s="3">
        <v>19</v>
      </c>
      <c r="AH302" s="3">
        <v>0</v>
      </c>
      <c r="AI302" s="3">
        <v>0</v>
      </c>
      <c r="AJ302" s="3">
        <v>5016</v>
      </c>
      <c r="AK302" s="41">
        <f t="shared" si="545"/>
        <v>0.7</v>
      </c>
      <c r="AL302" s="41" t="str">
        <f t="shared" si="545"/>
        <v>Yes</v>
      </c>
      <c r="AM302" s="27">
        <v>0.3</v>
      </c>
      <c r="AN302" s="27">
        <v>0.23</v>
      </c>
      <c r="AO302" s="27">
        <v>0.2</v>
      </c>
      <c r="AP302" s="27">
        <v>0.2</v>
      </c>
      <c r="AQ302" s="27">
        <v>0</v>
      </c>
      <c r="AR302" s="27">
        <v>0.2</v>
      </c>
      <c r="AS302" s="27">
        <v>0.1</v>
      </c>
      <c r="AT302" s="3" t="s">
        <v>116</v>
      </c>
      <c r="AU302" s="3" t="s">
        <v>204</v>
      </c>
      <c r="AV302" s="41">
        <f t="shared" ref="AV302" si="564">AV301</f>
        <v>0</v>
      </c>
      <c r="AW302" s="57" t="s">
        <v>236</v>
      </c>
      <c r="AX302" s="30" t="str">
        <f t="shared" si="547"/>
        <v>T24-2019 IntWall 2x6 16oc R21</v>
      </c>
      <c r="AY302" s="3" t="s">
        <v>39</v>
      </c>
      <c r="AZ302" s="3" t="s">
        <v>40</v>
      </c>
      <c r="BA302" s="3" t="s">
        <v>59</v>
      </c>
      <c r="BB302" s="3" t="s">
        <v>129</v>
      </c>
      <c r="BC302" s="3" t="s">
        <v>84</v>
      </c>
      <c r="BD302" s="3" t="s">
        <v>158</v>
      </c>
      <c r="BE302" s="3" t="s">
        <v>87</v>
      </c>
      <c r="BF302" s="3" t="s">
        <v>161</v>
      </c>
      <c r="BG302" s="3" t="s">
        <v>141</v>
      </c>
      <c r="BH302" s="59">
        <v>3.3342140315042537</v>
      </c>
      <c r="BI302" s="27">
        <v>2</v>
      </c>
      <c r="BJ302" s="70" t="s">
        <v>276</v>
      </c>
      <c r="BK302" s="71" t="str">
        <f t="shared" si="548"/>
        <v>not compact</v>
      </c>
      <c r="BL302" s="71" t="str">
        <f t="shared" si="549"/>
        <v>Basic Credit</v>
      </c>
      <c r="BM302" s="30" t="str">
        <f t="shared" si="550"/>
        <v>Pipe Insulation, All Lines</v>
      </c>
      <c r="BN302" s="30" t="str">
        <f t="shared" si="550"/>
        <v>Standard</v>
      </c>
      <c r="BO302" s="41">
        <f t="shared" ref="BO302" si="565">BO301</f>
        <v>-1</v>
      </c>
      <c r="BP302" s="41">
        <v>0</v>
      </c>
      <c r="BQ302" s="41">
        <v>0</v>
      </c>
      <c r="BR302" s="94" t="s">
        <v>291</v>
      </c>
      <c r="BS302" s="61">
        <v>0.6</v>
      </c>
      <c r="BT302" s="31" t="s">
        <v>0</v>
      </c>
      <c r="BY302" s="14"/>
      <c r="CA302" s="13"/>
      <c r="CC302" s="13"/>
      <c r="CE302" s="13"/>
    </row>
    <row r="303" spans="1:154" s="3" customFormat="1" x14ac:dyDescent="0.25">
      <c r="C303" s="3">
        <v>11</v>
      </c>
      <c r="D303" s="30">
        <f t="shared" si="544"/>
        <v>2019</v>
      </c>
      <c r="E303" s="41" t="str">
        <f t="shared" si="544"/>
        <v>SingleFam</v>
      </c>
      <c r="F303" s="3">
        <v>1</v>
      </c>
      <c r="G303" s="3">
        <v>1.5</v>
      </c>
      <c r="H303" s="3">
        <v>0.14000000000000001</v>
      </c>
      <c r="I303" s="3">
        <v>750</v>
      </c>
      <c r="J303" s="3">
        <v>3</v>
      </c>
      <c r="K303" s="3">
        <v>29693</v>
      </c>
      <c r="L303" s="3">
        <v>17.8</v>
      </c>
      <c r="M303" s="3">
        <v>0.13</v>
      </c>
      <c r="N303" s="3">
        <v>19</v>
      </c>
      <c r="O303" s="3">
        <v>350</v>
      </c>
      <c r="P303" s="3">
        <v>1</v>
      </c>
      <c r="Q303" s="3">
        <v>0.57999999999999996</v>
      </c>
      <c r="R303" s="3">
        <v>0.45</v>
      </c>
      <c r="S303" s="3">
        <v>0.62</v>
      </c>
      <c r="T303" s="3">
        <v>5</v>
      </c>
      <c r="U303" s="27">
        <v>0.45</v>
      </c>
      <c r="V303" s="96" t="s">
        <v>322</v>
      </c>
      <c r="W303" s="3">
        <v>8</v>
      </c>
      <c r="X303" s="3">
        <v>8</v>
      </c>
      <c r="Y303" s="3">
        <v>7</v>
      </c>
      <c r="Z303" s="3">
        <v>15</v>
      </c>
      <c r="AA303" s="57">
        <v>4.8000000000000001E-2</v>
      </c>
      <c r="AB303" s="3">
        <v>0.4</v>
      </c>
      <c r="AC303" s="3">
        <v>0.35</v>
      </c>
      <c r="AD303" s="3">
        <v>0.55000000000000004</v>
      </c>
      <c r="AE303" s="3">
        <v>0.3</v>
      </c>
      <c r="AF303" s="3">
        <v>38</v>
      </c>
      <c r="AG303" s="3">
        <v>19</v>
      </c>
      <c r="AH303" s="3">
        <v>8</v>
      </c>
      <c r="AI303" s="3">
        <v>0</v>
      </c>
      <c r="AJ303" s="3">
        <v>5016</v>
      </c>
      <c r="AK303" s="41">
        <f t="shared" si="545"/>
        <v>0.7</v>
      </c>
      <c r="AL303" s="41" t="str">
        <f t="shared" si="545"/>
        <v>Yes</v>
      </c>
      <c r="AM303" s="27">
        <v>0.3</v>
      </c>
      <c r="AN303" s="27">
        <v>0.23</v>
      </c>
      <c r="AO303" s="27">
        <v>0.2</v>
      </c>
      <c r="AP303" s="27">
        <v>0.2</v>
      </c>
      <c r="AQ303" s="27">
        <v>0</v>
      </c>
      <c r="AR303" s="27">
        <v>0.2</v>
      </c>
      <c r="AS303" s="27">
        <v>0.1</v>
      </c>
      <c r="AT303" s="3" t="s">
        <v>116</v>
      </c>
      <c r="AU303" s="3" t="s">
        <v>204</v>
      </c>
      <c r="AV303" s="41">
        <f t="shared" ref="AV303" si="566">AV302</f>
        <v>0</v>
      </c>
      <c r="AW303" s="3" t="s">
        <v>236</v>
      </c>
      <c r="AX303" s="30" t="str">
        <f t="shared" si="547"/>
        <v>T24-2019 IntWall 2x6 16oc R21</v>
      </c>
      <c r="AY303" s="3" t="s">
        <v>39</v>
      </c>
      <c r="AZ303" s="3" t="s">
        <v>40</v>
      </c>
      <c r="BA303" s="3" t="s">
        <v>59</v>
      </c>
      <c r="BB303" s="3" t="s">
        <v>129</v>
      </c>
      <c r="BC303" s="3" t="s">
        <v>84</v>
      </c>
      <c r="BD303" s="3" t="s">
        <v>157</v>
      </c>
      <c r="BE303" s="3" t="s">
        <v>87</v>
      </c>
      <c r="BF303" s="3" t="s">
        <v>160</v>
      </c>
      <c r="BG303" s="3" t="s">
        <v>141</v>
      </c>
      <c r="BH303" s="59">
        <v>3.5707316174882533</v>
      </c>
      <c r="BI303" s="27">
        <v>2</v>
      </c>
      <c r="BJ303" s="70" t="s">
        <v>276</v>
      </c>
      <c r="BK303" s="71" t="str">
        <f t="shared" si="548"/>
        <v>not compact</v>
      </c>
      <c r="BL303" s="71" t="str">
        <f t="shared" si="549"/>
        <v>Basic Credit</v>
      </c>
      <c r="BM303" s="30" t="str">
        <f t="shared" si="550"/>
        <v>Pipe Insulation, All Lines</v>
      </c>
      <c r="BN303" s="30" t="str">
        <f t="shared" si="550"/>
        <v>Standard</v>
      </c>
      <c r="BO303" s="41">
        <f t="shared" ref="BO303" si="567">BO302</f>
        <v>-1</v>
      </c>
      <c r="BP303" s="41">
        <v>0</v>
      </c>
      <c r="BQ303" s="41">
        <v>0</v>
      </c>
      <c r="BR303" s="94" t="s">
        <v>291</v>
      </c>
      <c r="BS303" s="61">
        <v>0.6</v>
      </c>
      <c r="BT303" s="31" t="s">
        <v>0</v>
      </c>
      <c r="BY303" s="14"/>
      <c r="CA303" s="13"/>
      <c r="CC303" s="13"/>
      <c r="CE303" s="13"/>
    </row>
    <row r="304" spans="1:154" s="3" customFormat="1" x14ac:dyDescent="0.25">
      <c r="C304" s="3">
        <v>12</v>
      </c>
      <c r="D304" s="30">
        <f t="shared" si="544"/>
        <v>2019</v>
      </c>
      <c r="E304" s="41" t="str">
        <f t="shared" si="544"/>
        <v>SingleFam</v>
      </c>
      <c r="F304" s="3">
        <v>1</v>
      </c>
      <c r="G304" s="3">
        <v>1.5</v>
      </c>
      <c r="H304" s="3">
        <v>0.14000000000000001</v>
      </c>
      <c r="I304" s="3">
        <v>750</v>
      </c>
      <c r="J304" s="3">
        <v>3</v>
      </c>
      <c r="K304" s="3">
        <v>29328</v>
      </c>
      <c r="L304" s="3">
        <v>20.7</v>
      </c>
      <c r="M304" s="3">
        <v>0.14000000000000001</v>
      </c>
      <c r="N304" s="3">
        <v>19</v>
      </c>
      <c r="O304" s="3">
        <v>350</v>
      </c>
      <c r="P304" s="3">
        <v>1</v>
      </c>
      <c r="Q304" s="3">
        <v>0.57999999999999996</v>
      </c>
      <c r="R304" s="3">
        <v>0.45</v>
      </c>
      <c r="S304" s="3">
        <v>0.62</v>
      </c>
      <c r="T304" s="3">
        <v>5</v>
      </c>
      <c r="U304" s="27">
        <v>0.46</v>
      </c>
      <c r="V304" s="96" t="s">
        <v>323</v>
      </c>
      <c r="W304" s="3">
        <v>8</v>
      </c>
      <c r="X304" s="3">
        <v>6</v>
      </c>
      <c r="Y304" s="3">
        <v>7</v>
      </c>
      <c r="Z304" s="3">
        <v>15</v>
      </c>
      <c r="AA304" s="57">
        <v>4.8000000000000001E-2</v>
      </c>
      <c r="AB304" s="3">
        <v>0.4</v>
      </c>
      <c r="AC304" s="3">
        <v>0.35</v>
      </c>
      <c r="AD304" s="3">
        <v>0.55000000000000004</v>
      </c>
      <c r="AE304" s="3">
        <v>0.3</v>
      </c>
      <c r="AF304" s="3">
        <v>38</v>
      </c>
      <c r="AG304" s="3">
        <v>19</v>
      </c>
      <c r="AH304" s="3">
        <v>4</v>
      </c>
      <c r="AI304" s="3">
        <v>0</v>
      </c>
      <c r="AJ304" s="3">
        <v>5016</v>
      </c>
      <c r="AK304" s="41">
        <f t="shared" si="545"/>
        <v>0.7</v>
      </c>
      <c r="AL304" s="41" t="str">
        <f t="shared" si="545"/>
        <v>Yes</v>
      </c>
      <c r="AM304" s="27">
        <v>0.3</v>
      </c>
      <c r="AN304" s="27">
        <v>0.23</v>
      </c>
      <c r="AO304" s="27">
        <v>0.2</v>
      </c>
      <c r="AP304" s="27">
        <v>0.2</v>
      </c>
      <c r="AQ304" s="27">
        <v>0</v>
      </c>
      <c r="AR304" s="27">
        <v>0.2</v>
      </c>
      <c r="AS304" s="27">
        <v>0.1</v>
      </c>
      <c r="AT304" s="3" t="s">
        <v>116</v>
      </c>
      <c r="AU304" s="3" t="s">
        <v>204</v>
      </c>
      <c r="AV304" s="41">
        <f t="shared" ref="AV304" si="568">AV303</f>
        <v>0</v>
      </c>
      <c r="AW304" s="3" t="s">
        <v>236</v>
      </c>
      <c r="AX304" s="30" t="str">
        <f t="shared" si="547"/>
        <v>T24-2019 IntWall 2x6 16oc R21</v>
      </c>
      <c r="AY304" s="3" t="s">
        <v>39</v>
      </c>
      <c r="AZ304" s="3" t="s">
        <v>40</v>
      </c>
      <c r="BA304" s="3" t="s">
        <v>59</v>
      </c>
      <c r="BB304" s="3" t="s">
        <v>129</v>
      </c>
      <c r="BC304" s="3" t="s">
        <v>84</v>
      </c>
      <c r="BD304" s="3" t="s">
        <v>159</v>
      </c>
      <c r="BE304" s="3" t="s">
        <v>87</v>
      </c>
      <c r="BF304" s="3" t="s">
        <v>162</v>
      </c>
      <c r="BG304" s="3" t="s">
        <v>141</v>
      </c>
      <c r="BH304" s="59">
        <v>3.5707316174882533</v>
      </c>
      <c r="BI304" s="27">
        <v>2</v>
      </c>
      <c r="BJ304" s="70" t="s">
        <v>276</v>
      </c>
      <c r="BK304" s="71" t="str">
        <f t="shared" si="548"/>
        <v>not compact</v>
      </c>
      <c r="BL304" s="71" t="str">
        <f t="shared" si="549"/>
        <v>Basic Credit</v>
      </c>
      <c r="BM304" s="30" t="str">
        <f t="shared" si="550"/>
        <v>Pipe Insulation, All Lines</v>
      </c>
      <c r="BN304" s="30" t="str">
        <f t="shared" si="550"/>
        <v>Standard</v>
      </c>
      <c r="BO304" s="41">
        <f t="shared" ref="BO304" si="569">BO303</f>
        <v>-1</v>
      </c>
      <c r="BP304" s="41">
        <v>0</v>
      </c>
      <c r="BQ304" s="41">
        <v>0</v>
      </c>
      <c r="BR304" s="94" t="s">
        <v>291</v>
      </c>
      <c r="BS304" s="61">
        <v>0.6</v>
      </c>
      <c r="BT304" s="31" t="s">
        <v>0</v>
      </c>
      <c r="BY304" s="14"/>
      <c r="CA304" s="13"/>
      <c r="CC304" s="13"/>
      <c r="CE304" s="13"/>
    </row>
    <row r="305" spans="3:83" s="3" customFormat="1" x14ac:dyDescent="0.25">
      <c r="C305" s="3">
        <v>13</v>
      </c>
      <c r="D305" s="30">
        <f t="shared" si="544"/>
        <v>2019</v>
      </c>
      <c r="E305" s="41" t="str">
        <f t="shared" si="544"/>
        <v>SingleFam</v>
      </c>
      <c r="F305" s="3">
        <v>1</v>
      </c>
      <c r="G305" s="3">
        <v>1.5</v>
      </c>
      <c r="H305" s="3">
        <v>0.14000000000000001</v>
      </c>
      <c r="I305" s="3">
        <v>750</v>
      </c>
      <c r="J305" s="3">
        <v>3</v>
      </c>
      <c r="K305" s="3">
        <v>29553</v>
      </c>
      <c r="L305" s="3">
        <v>19.5</v>
      </c>
      <c r="M305" s="3">
        <v>0.12</v>
      </c>
      <c r="N305" s="3">
        <v>19</v>
      </c>
      <c r="O305" s="3">
        <v>350</v>
      </c>
      <c r="P305" s="3">
        <v>1</v>
      </c>
      <c r="Q305" s="3">
        <v>0.57999999999999996</v>
      </c>
      <c r="R305" s="3">
        <v>0.45</v>
      </c>
      <c r="S305" s="3">
        <v>0.62</v>
      </c>
      <c r="T305" s="3">
        <v>5</v>
      </c>
      <c r="U305" s="27">
        <v>0.42</v>
      </c>
      <c r="V305" s="96" t="s">
        <v>324</v>
      </c>
      <c r="W305" s="3">
        <v>8</v>
      </c>
      <c r="X305" s="3">
        <v>6</v>
      </c>
      <c r="Y305" s="3">
        <v>7</v>
      </c>
      <c r="Z305" s="3">
        <v>15</v>
      </c>
      <c r="AA305" s="57">
        <v>4.8000000000000001E-2</v>
      </c>
      <c r="AB305" s="3">
        <v>0.4</v>
      </c>
      <c r="AC305" s="3">
        <v>0.35</v>
      </c>
      <c r="AD305" s="3">
        <v>0.55000000000000004</v>
      </c>
      <c r="AE305" s="3">
        <v>0.3</v>
      </c>
      <c r="AF305" s="3">
        <v>38</v>
      </c>
      <c r="AG305" s="3">
        <v>19</v>
      </c>
      <c r="AH305" s="3">
        <v>8</v>
      </c>
      <c r="AI305" s="3">
        <v>0</v>
      </c>
      <c r="AJ305" s="3">
        <v>5016</v>
      </c>
      <c r="AK305" s="41">
        <f t="shared" si="545"/>
        <v>0.7</v>
      </c>
      <c r="AL305" s="41" t="str">
        <f t="shared" si="545"/>
        <v>Yes</v>
      </c>
      <c r="AM305" s="27">
        <v>0.3</v>
      </c>
      <c r="AN305" s="27">
        <v>0.23</v>
      </c>
      <c r="AO305" s="27">
        <v>0.2</v>
      </c>
      <c r="AP305" s="27">
        <v>0.2</v>
      </c>
      <c r="AQ305" s="27">
        <v>0</v>
      </c>
      <c r="AR305" s="27">
        <v>0.2</v>
      </c>
      <c r="AS305" s="27">
        <v>0.63</v>
      </c>
      <c r="AT305" s="3" t="s">
        <v>116</v>
      </c>
      <c r="AU305" s="3" t="s">
        <v>204</v>
      </c>
      <c r="AV305" s="41">
        <f t="shared" ref="AV305" si="570">AV304</f>
        <v>0</v>
      </c>
      <c r="AW305" s="3" t="s">
        <v>236</v>
      </c>
      <c r="AX305" s="30" t="str">
        <f t="shared" si="547"/>
        <v>T24-2019 IntWall 2x6 16oc R21</v>
      </c>
      <c r="AY305" s="3" t="s">
        <v>39</v>
      </c>
      <c r="AZ305" s="3" t="s">
        <v>40</v>
      </c>
      <c r="BA305" s="3" t="s">
        <v>59</v>
      </c>
      <c r="BB305" s="3" t="s">
        <v>129</v>
      </c>
      <c r="BC305" s="3" t="s">
        <v>84</v>
      </c>
      <c r="BD305" s="3" t="s">
        <v>157</v>
      </c>
      <c r="BE305" s="3" t="s">
        <v>87</v>
      </c>
      <c r="BF305" s="3" t="s">
        <v>160</v>
      </c>
      <c r="BG305" s="3" t="s">
        <v>141</v>
      </c>
      <c r="BH305" s="59">
        <v>3.5707316174882533</v>
      </c>
      <c r="BI305" s="27">
        <v>2</v>
      </c>
      <c r="BJ305" s="70" t="s">
        <v>276</v>
      </c>
      <c r="BK305" s="71" t="str">
        <f t="shared" si="548"/>
        <v>not compact</v>
      </c>
      <c r="BL305" s="71" t="str">
        <f t="shared" si="549"/>
        <v>Basic Credit</v>
      </c>
      <c r="BM305" s="30" t="str">
        <f t="shared" si="550"/>
        <v>Pipe Insulation, All Lines</v>
      </c>
      <c r="BN305" s="30" t="str">
        <f t="shared" si="550"/>
        <v>Standard</v>
      </c>
      <c r="BO305" s="41">
        <f t="shared" ref="BO305" si="571">BO304</f>
        <v>-1</v>
      </c>
      <c r="BP305" s="41">
        <v>0</v>
      </c>
      <c r="BQ305" s="41">
        <v>0</v>
      </c>
      <c r="BR305" s="94" t="s">
        <v>291</v>
      </c>
      <c r="BS305" s="61">
        <v>0.6</v>
      </c>
      <c r="BT305" s="31" t="s">
        <v>0</v>
      </c>
      <c r="BY305" s="14"/>
      <c r="CA305" s="13"/>
      <c r="CC305" s="13"/>
      <c r="CE305" s="13"/>
    </row>
    <row r="306" spans="3:83" s="3" customFormat="1" x14ac:dyDescent="0.25">
      <c r="C306" s="3">
        <v>14</v>
      </c>
      <c r="D306" s="30">
        <f t="shared" si="544"/>
        <v>2019</v>
      </c>
      <c r="E306" s="41" t="str">
        <f t="shared" si="544"/>
        <v>SingleFam</v>
      </c>
      <c r="F306" s="3">
        <v>1</v>
      </c>
      <c r="G306" s="3">
        <v>1.5</v>
      </c>
      <c r="H306" s="3">
        <v>0.14000000000000001</v>
      </c>
      <c r="I306" s="3">
        <v>750</v>
      </c>
      <c r="J306" s="3">
        <v>3</v>
      </c>
      <c r="K306" s="3">
        <v>31651</v>
      </c>
      <c r="L306" s="3">
        <v>16.100000000000001</v>
      </c>
      <c r="M306" s="3">
        <v>0.12</v>
      </c>
      <c r="N306" s="3">
        <v>19</v>
      </c>
      <c r="O306" s="3">
        <v>350</v>
      </c>
      <c r="P306" s="3">
        <v>1</v>
      </c>
      <c r="Q306" s="3">
        <v>0.57999999999999996</v>
      </c>
      <c r="R306" s="3">
        <v>0.45</v>
      </c>
      <c r="S306" s="3">
        <v>0.62</v>
      </c>
      <c r="T306" s="3">
        <v>5</v>
      </c>
      <c r="U306" s="27">
        <v>0.5</v>
      </c>
      <c r="V306" s="96" t="s">
        <v>325</v>
      </c>
      <c r="W306" s="3">
        <v>8</v>
      </c>
      <c r="X306" s="3">
        <v>8</v>
      </c>
      <c r="Y306" s="3">
        <v>7</v>
      </c>
      <c r="Z306" s="3">
        <v>15</v>
      </c>
      <c r="AA306" s="57">
        <v>4.8000000000000001E-2</v>
      </c>
      <c r="AB306" s="3">
        <v>0.4</v>
      </c>
      <c r="AC306" s="3">
        <v>0.35</v>
      </c>
      <c r="AD306" s="3">
        <v>0.55000000000000004</v>
      </c>
      <c r="AE306" s="3">
        <v>0.3</v>
      </c>
      <c r="AF306" s="3">
        <v>38</v>
      </c>
      <c r="AG306" s="3">
        <v>19</v>
      </c>
      <c r="AH306" s="3">
        <v>8</v>
      </c>
      <c r="AI306" s="3">
        <v>0</v>
      </c>
      <c r="AJ306" s="3">
        <v>5016</v>
      </c>
      <c r="AK306" s="41">
        <f t="shared" si="545"/>
        <v>0.7</v>
      </c>
      <c r="AL306" s="41" t="str">
        <f t="shared" si="545"/>
        <v>Yes</v>
      </c>
      <c r="AM306" s="27">
        <v>0.3</v>
      </c>
      <c r="AN306" s="27">
        <v>0.23</v>
      </c>
      <c r="AO306" s="27">
        <v>0.2</v>
      </c>
      <c r="AP306" s="27">
        <v>0.2</v>
      </c>
      <c r="AQ306" s="27">
        <v>0</v>
      </c>
      <c r="AR306" s="27">
        <v>0.2</v>
      </c>
      <c r="AS306" s="27">
        <v>0.1</v>
      </c>
      <c r="AT306" s="3" t="s">
        <v>116</v>
      </c>
      <c r="AU306" s="3" t="s">
        <v>204</v>
      </c>
      <c r="AV306" s="41">
        <f t="shared" ref="AV306" si="572">AV305</f>
        <v>0</v>
      </c>
      <c r="AW306" s="3" t="s">
        <v>236</v>
      </c>
      <c r="AX306" s="30" t="str">
        <f t="shared" si="547"/>
        <v>T24-2019 IntWall 2x6 16oc R21</v>
      </c>
      <c r="AY306" s="3" t="s">
        <v>39</v>
      </c>
      <c r="AZ306" s="3" t="s">
        <v>40</v>
      </c>
      <c r="BA306" s="3" t="s">
        <v>59</v>
      </c>
      <c r="BB306" s="3" t="s">
        <v>129</v>
      </c>
      <c r="BC306" s="3" t="s">
        <v>84</v>
      </c>
      <c r="BD306" s="3" t="s">
        <v>157</v>
      </c>
      <c r="BE306" s="3" t="s">
        <v>87</v>
      </c>
      <c r="BF306" s="3" t="s">
        <v>160</v>
      </c>
      <c r="BG306" s="3" t="s">
        <v>141</v>
      </c>
      <c r="BH306" s="59">
        <v>3.3342140315042537</v>
      </c>
      <c r="BI306" s="27">
        <v>2</v>
      </c>
      <c r="BJ306" s="70" t="s">
        <v>276</v>
      </c>
      <c r="BK306" s="71" t="str">
        <f t="shared" si="548"/>
        <v>not compact</v>
      </c>
      <c r="BL306" s="71" t="str">
        <f t="shared" si="549"/>
        <v>Basic Credit</v>
      </c>
      <c r="BM306" s="30" t="str">
        <f t="shared" si="550"/>
        <v>Pipe Insulation, All Lines</v>
      </c>
      <c r="BN306" s="30" t="str">
        <f t="shared" si="550"/>
        <v>Standard</v>
      </c>
      <c r="BO306" s="41">
        <f t="shared" ref="BO306" si="573">BO305</f>
        <v>-1</v>
      </c>
      <c r="BP306" s="41">
        <v>0</v>
      </c>
      <c r="BQ306" s="41">
        <v>0</v>
      </c>
      <c r="BR306" s="94" t="s">
        <v>291</v>
      </c>
      <c r="BS306" s="61">
        <v>0.6</v>
      </c>
      <c r="BT306" s="31" t="s">
        <v>0</v>
      </c>
      <c r="BY306" s="14"/>
      <c r="CA306" s="13"/>
      <c r="CC306" s="13"/>
      <c r="CE306" s="13"/>
    </row>
    <row r="307" spans="3:83" s="3" customFormat="1" x14ac:dyDescent="0.25">
      <c r="C307" s="3">
        <v>15</v>
      </c>
      <c r="D307" s="30">
        <f t="shared" si="544"/>
        <v>2019</v>
      </c>
      <c r="E307" s="41" t="str">
        <f t="shared" si="544"/>
        <v>SingleFam</v>
      </c>
      <c r="F307" s="3">
        <v>0</v>
      </c>
      <c r="G307" s="3">
        <v>0</v>
      </c>
      <c r="H307" s="3">
        <v>0.14000000000000001</v>
      </c>
      <c r="I307" s="3">
        <v>750</v>
      </c>
      <c r="J307" s="3">
        <v>3</v>
      </c>
      <c r="K307" s="3">
        <v>29177</v>
      </c>
      <c r="L307" s="3">
        <v>16.2</v>
      </c>
      <c r="M307" s="3">
        <v>0.11</v>
      </c>
      <c r="N307" s="3">
        <v>19</v>
      </c>
      <c r="O307" s="3">
        <v>350</v>
      </c>
      <c r="P307" s="3">
        <v>1</v>
      </c>
      <c r="Q307" s="3">
        <v>0.57999999999999996</v>
      </c>
      <c r="R307" s="3">
        <v>0.45</v>
      </c>
      <c r="S307" s="3">
        <v>0.62</v>
      </c>
      <c r="T307" s="3">
        <v>5</v>
      </c>
      <c r="U307" s="27">
        <v>0.45</v>
      </c>
      <c r="V307" s="96" t="s">
        <v>307</v>
      </c>
      <c r="W307" s="3">
        <v>8</v>
      </c>
      <c r="X307" s="3">
        <v>8</v>
      </c>
      <c r="Y307" s="3">
        <v>7</v>
      </c>
      <c r="Z307" s="3">
        <v>15</v>
      </c>
      <c r="AA307" s="57">
        <v>4.8000000000000001E-2</v>
      </c>
      <c r="AB307" s="3">
        <v>0.4</v>
      </c>
      <c r="AC307" s="3">
        <v>0.35</v>
      </c>
      <c r="AD307" s="3">
        <v>0.55000000000000004</v>
      </c>
      <c r="AE307" s="3">
        <v>0.3</v>
      </c>
      <c r="AF307" s="3">
        <v>38</v>
      </c>
      <c r="AG307" s="3">
        <v>19</v>
      </c>
      <c r="AH307" s="3">
        <v>4</v>
      </c>
      <c r="AI307" s="3">
        <v>0</v>
      </c>
      <c r="AJ307" s="3">
        <v>5016</v>
      </c>
      <c r="AK307" s="41">
        <f t="shared" si="545"/>
        <v>0.7</v>
      </c>
      <c r="AL307" s="41" t="str">
        <f t="shared" si="545"/>
        <v>Yes</v>
      </c>
      <c r="AM307" s="27">
        <v>0.3</v>
      </c>
      <c r="AN307" s="27">
        <v>0.23</v>
      </c>
      <c r="AO307" s="27">
        <v>0.2</v>
      </c>
      <c r="AP307" s="27">
        <v>0.2</v>
      </c>
      <c r="AQ307" s="27">
        <v>0</v>
      </c>
      <c r="AR307" s="27">
        <v>0.2</v>
      </c>
      <c r="AS307" s="27">
        <v>0.63</v>
      </c>
      <c r="AT307" s="3" t="s">
        <v>116</v>
      </c>
      <c r="AU307" s="3" t="s">
        <v>204</v>
      </c>
      <c r="AV307" s="41">
        <f t="shared" ref="AV307" si="574">AV306</f>
        <v>0</v>
      </c>
      <c r="AW307" s="3" t="s">
        <v>236</v>
      </c>
      <c r="AX307" s="30" t="str">
        <f t="shared" si="547"/>
        <v>T24-2019 IntWall 2x6 16oc R21</v>
      </c>
      <c r="AY307" s="3" t="s">
        <v>39</v>
      </c>
      <c r="AZ307" s="3" t="s">
        <v>40</v>
      </c>
      <c r="BA307" s="3" t="s">
        <v>59</v>
      </c>
      <c r="BB307" s="3" t="s">
        <v>129</v>
      </c>
      <c r="BC307" s="3" t="s">
        <v>84</v>
      </c>
      <c r="BD307" s="3" t="s">
        <v>159</v>
      </c>
      <c r="BE307" s="3" t="s">
        <v>87</v>
      </c>
      <c r="BF307" s="3" t="s">
        <v>162</v>
      </c>
      <c r="BG307" s="3" t="s">
        <v>141</v>
      </c>
      <c r="BH307" s="59">
        <v>3.3342140315042537</v>
      </c>
      <c r="BI307" s="27">
        <v>2</v>
      </c>
      <c r="BJ307" s="70" t="s">
        <v>276</v>
      </c>
      <c r="BK307" s="71" t="str">
        <f t="shared" si="548"/>
        <v>not compact</v>
      </c>
      <c r="BL307" s="71" t="str">
        <f t="shared" si="549"/>
        <v>Basic Credit</v>
      </c>
      <c r="BM307" s="30" t="str">
        <f t="shared" si="550"/>
        <v>Pipe Insulation, All Lines</v>
      </c>
      <c r="BN307" s="30" t="str">
        <f t="shared" si="550"/>
        <v>Standard</v>
      </c>
      <c r="BO307" s="41">
        <f t="shared" ref="BO307:BO308" si="575">BO306</f>
        <v>-1</v>
      </c>
      <c r="BP307" s="41">
        <v>0</v>
      </c>
      <c r="BQ307" s="41">
        <v>0</v>
      </c>
      <c r="BR307" s="94" t="s">
        <v>291</v>
      </c>
      <c r="BS307" s="61">
        <v>0.7</v>
      </c>
      <c r="BT307" s="31" t="s">
        <v>0</v>
      </c>
      <c r="BY307" s="14"/>
      <c r="CA307" s="13"/>
      <c r="CC307" s="13"/>
      <c r="CE307" s="13"/>
    </row>
    <row r="308" spans="3:83" s="3" customFormat="1" x14ac:dyDescent="0.25">
      <c r="C308" s="84">
        <v>16</v>
      </c>
      <c r="D308" s="85">
        <f t="shared" si="544"/>
        <v>2019</v>
      </c>
      <c r="E308" s="86" t="str">
        <f t="shared" si="544"/>
        <v>SingleFam</v>
      </c>
      <c r="F308" s="84">
        <v>0</v>
      </c>
      <c r="G308" s="84">
        <v>0</v>
      </c>
      <c r="H308" s="84">
        <v>0.14000000000000001</v>
      </c>
      <c r="I308" s="84">
        <v>750</v>
      </c>
      <c r="J308" s="84">
        <v>3</v>
      </c>
      <c r="K308" s="84">
        <v>30930</v>
      </c>
      <c r="L308" s="84">
        <v>14.6</v>
      </c>
      <c r="M308" s="84">
        <v>0.12</v>
      </c>
      <c r="N308" s="84">
        <v>20</v>
      </c>
      <c r="O308" s="84">
        <v>350</v>
      </c>
      <c r="P308" s="84">
        <v>0</v>
      </c>
      <c r="Q308" s="84">
        <v>0.57999999999999996</v>
      </c>
      <c r="R308" s="84">
        <v>0.45</v>
      </c>
      <c r="S308" s="3">
        <v>0.62</v>
      </c>
      <c r="T308" s="84">
        <v>5</v>
      </c>
      <c r="U308" s="87">
        <v>0.44</v>
      </c>
      <c r="V308" s="97" t="s">
        <v>326</v>
      </c>
      <c r="W308" s="84">
        <v>8</v>
      </c>
      <c r="X308" s="84">
        <v>8</v>
      </c>
      <c r="Y308" s="84">
        <v>7</v>
      </c>
      <c r="Z308" s="84">
        <v>15</v>
      </c>
      <c r="AA308" s="88">
        <v>4.8000000000000001E-2</v>
      </c>
      <c r="AB308" s="84">
        <v>0.4</v>
      </c>
      <c r="AC308" s="84">
        <v>0.35</v>
      </c>
      <c r="AD308" s="84">
        <v>0.55000000000000004</v>
      </c>
      <c r="AE308" s="84">
        <v>0.3</v>
      </c>
      <c r="AF308" s="84">
        <v>38</v>
      </c>
      <c r="AG308" s="84">
        <v>19</v>
      </c>
      <c r="AH308" s="84">
        <v>8</v>
      </c>
      <c r="AI308" s="84">
        <v>7016</v>
      </c>
      <c r="AJ308" s="84">
        <v>10016</v>
      </c>
      <c r="AK308" s="86">
        <f t="shared" si="545"/>
        <v>0.7</v>
      </c>
      <c r="AL308" s="86" t="str">
        <f t="shared" si="545"/>
        <v>Yes</v>
      </c>
      <c r="AM308" s="87">
        <v>0.3</v>
      </c>
      <c r="AN308" s="89">
        <v>0.35</v>
      </c>
      <c r="AO308" s="87">
        <v>0.2</v>
      </c>
      <c r="AP308" s="87">
        <v>0.2</v>
      </c>
      <c r="AQ308" s="87">
        <v>0</v>
      </c>
      <c r="AR308" s="87">
        <v>0.1</v>
      </c>
      <c r="AS308" s="87">
        <v>0.1</v>
      </c>
      <c r="AT308" s="84" t="s">
        <v>116</v>
      </c>
      <c r="AU308" s="84" t="s">
        <v>204</v>
      </c>
      <c r="AV308" s="86">
        <f t="shared" ref="AV308" si="576">AV307</f>
        <v>0</v>
      </c>
      <c r="AW308" s="84" t="s">
        <v>236</v>
      </c>
      <c r="AX308" s="85" t="str">
        <f t="shared" si="547"/>
        <v>T24-2019 IntWall 2x6 16oc R21</v>
      </c>
      <c r="AY308" s="84" t="s">
        <v>41</v>
      </c>
      <c r="AZ308" s="84" t="s">
        <v>42</v>
      </c>
      <c r="BA308" s="84" t="s">
        <v>59</v>
      </c>
      <c r="BB308" s="84" t="s">
        <v>129</v>
      </c>
      <c r="BC308" s="84" t="s">
        <v>84</v>
      </c>
      <c r="BD308" s="84" t="s">
        <v>157</v>
      </c>
      <c r="BE308" s="84" t="s">
        <v>87</v>
      </c>
      <c r="BF308" s="84" t="s">
        <v>160</v>
      </c>
      <c r="BG308" s="84" t="s">
        <v>141</v>
      </c>
      <c r="BH308" s="90">
        <v>3.3342140315042537</v>
      </c>
      <c r="BI308" s="87">
        <v>2</v>
      </c>
      <c r="BJ308" s="91" t="s">
        <v>276</v>
      </c>
      <c r="BK308" s="92" t="str">
        <f t="shared" si="548"/>
        <v>not compact</v>
      </c>
      <c r="BL308" s="92" t="str">
        <f t="shared" si="549"/>
        <v>Basic Credit</v>
      </c>
      <c r="BM308" s="85" t="str">
        <f t="shared" si="550"/>
        <v>Pipe Insulation, All Lines</v>
      </c>
      <c r="BN308" s="85" t="str">
        <f t="shared" si="550"/>
        <v>Standard</v>
      </c>
      <c r="BO308" s="86">
        <f t="shared" si="575"/>
        <v>-1</v>
      </c>
      <c r="BP308" s="89">
        <v>65</v>
      </c>
      <c r="BQ308" s="89">
        <v>100</v>
      </c>
      <c r="BR308" s="89" t="s">
        <v>292</v>
      </c>
      <c r="BS308" s="89">
        <v>0.6</v>
      </c>
      <c r="BT308" s="31" t="s">
        <v>0</v>
      </c>
      <c r="BY308" s="14"/>
      <c r="CA308" s="13"/>
      <c r="CC308" s="13"/>
      <c r="CE308" s="13"/>
    </row>
    <row r="309" spans="3:83" s="3" customFormat="1" x14ac:dyDescent="0.25">
      <c r="C309" s="3">
        <v>1</v>
      </c>
      <c r="D309" s="8">
        <v>2019</v>
      </c>
      <c r="E309" s="83" t="s">
        <v>219</v>
      </c>
      <c r="F309" s="3">
        <v>0</v>
      </c>
      <c r="G309" s="3">
        <v>0</v>
      </c>
      <c r="H309" s="3">
        <v>0.14000000000000001</v>
      </c>
      <c r="I309" s="3">
        <v>750</v>
      </c>
      <c r="J309" s="3">
        <v>3</v>
      </c>
      <c r="K309" s="3">
        <v>26762</v>
      </c>
      <c r="L309" s="3">
        <v>4.7</v>
      </c>
      <c r="M309" s="3">
        <v>0.1</v>
      </c>
      <c r="N309" s="3">
        <v>20</v>
      </c>
      <c r="O309" s="3">
        <v>350</v>
      </c>
      <c r="P309" s="3">
        <v>0</v>
      </c>
      <c r="Q309" s="3">
        <v>0.57999999999999996</v>
      </c>
      <c r="R309" s="3">
        <v>0.45</v>
      </c>
      <c r="S309" s="3">
        <v>0.62</v>
      </c>
      <c r="T309" s="3">
        <v>7</v>
      </c>
      <c r="U309" s="27">
        <v>0.56000000000000005</v>
      </c>
      <c r="V309" s="96" t="s">
        <v>304</v>
      </c>
      <c r="W309" s="3">
        <v>8</v>
      </c>
      <c r="X309" s="3">
        <v>6</v>
      </c>
      <c r="Y309" s="3">
        <v>7</v>
      </c>
      <c r="Z309" s="3">
        <v>15</v>
      </c>
      <c r="AA309" s="57">
        <v>5.0999999999999997E-2</v>
      </c>
      <c r="AB309" s="3">
        <v>0.4</v>
      </c>
      <c r="AC309" s="1">
        <v>0.5</v>
      </c>
      <c r="AD309" s="3">
        <v>0.55000000000000004</v>
      </c>
      <c r="AE309" s="3">
        <v>0.3</v>
      </c>
      <c r="AF309" s="3">
        <v>38</v>
      </c>
      <c r="AG309" s="3">
        <v>19</v>
      </c>
      <c r="AH309" s="3">
        <v>8</v>
      </c>
      <c r="AI309" s="3">
        <v>0</v>
      </c>
      <c r="AJ309" s="3">
        <v>5016</v>
      </c>
      <c r="AK309" s="27">
        <v>0.7</v>
      </c>
      <c r="AL309" s="27" t="s">
        <v>293</v>
      </c>
      <c r="AM309" s="27">
        <v>0.3</v>
      </c>
      <c r="AN309" s="61">
        <v>0.35</v>
      </c>
      <c r="AO309" s="27">
        <v>0.2</v>
      </c>
      <c r="AP309" s="27">
        <v>0.2</v>
      </c>
      <c r="AQ309" s="27">
        <v>0</v>
      </c>
      <c r="AR309" s="27">
        <v>0.1</v>
      </c>
      <c r="AS309" s="27">
        <v>0.1</v>
      </c>
      <c r="AT309" s="3" t="s">
        <v>116</v>
      </c>
      <c r="AU309" s="3" t="s">
        <v>116</v>
      </c>
      <c r="AV309" s="27">
        <v>0</v>
      </c>
      <c r="AW309" s="66" t="s">
        <v>200</v>
      </c>
      <c r="AX309" s="3" t="s">
        <v>205</v>
      </c>
      <c r="AY309" s="3" t="s">
        <v>39</v>
      </c>
      <c r="AZ309" s="3" t="s">
        <v>40</v>
      </c>
      <c r="BA309" s="3" t="s">
        <v>59</v>
      </c>
      <c r="BB309" s="3" t="s">
        <v>130</v>
      </c>
      <c r="BC309" s="3" t="s">
        <v>84</v>
      </c>
      <c r="BD309" s="3" t="s">
        <v>157</v>
      </c>
      <c r="BE309" s="3" t="s">
        <v>87</v>
      </c>
      <c r="BF309" s="3" t="s">
        <v>160</v>
      </c>
      <c r="BG309" s="3" t="s">
        <v>141</v>
      </c>
      <c r="BH309" s="59">
        <v>3.5707316174882502</v>
      </c>
      <c r="BI309" s="27">
        <v>2</v>
      </c>
      <c r="BJ309" s="70" t="s">
        <v>275</v>
      </c>
      <c r="BK309" s="70" t="s">
        <v>268</v>
      </c>
      <c r="BL309" s="70" t="s">
        <v>269</v>
      </c>
      <c r="BM309" s="3" t="s">
        <v>185</v>
      </c>
      <c r="BN309" s="3" t="s">
        <v>184</v>
      </c>
      <c r="BO309" s="27">
        <v>-1</v>
      </c>
      <c r="BP309" s="61">
        <v>42</v>
      </c>
      <c r="BQ309" s="61">
        <v>100</v>
      </c>
      <c r="BR309" s="61" t="s">
        <v>290</v>
      </c>
      <c r="BS309" s="61">
        <v>0.6</v>
      </c>
      <c r="BT309" s="31" t="s">
        <v>0</v>
      </c>
      <c r="BU309" s="3" t="s">
        <v>281</v>
      </c>
      <c r="BY309" s="14"/>
      <c r="CA309" s="13"/>
      <c r="CC309" s="13"/>
      <c r="CE309" s="13"/>
    </row>
    <row r="310" spans="3:83" s="3" customFormat="1" x14ac:dyDescent="0.25">
      <c r="C310" s="3">
        <v>2</v>
      </c>
      <c r="D310" s="30">
        <f>D309</f>
        <v>2019</v>
      </c>
      <c r="E310" s="41" t="str">
        <f t="shared" si="544"/>
        <v>MultiFam</v>
      </c>
      <c r="F310" s="3">
        <v>0</v>
      </c>
      <c r="G310" s="3">
        <v>0</v>
      </c>
      <c r="H310" s="3">
        <v>0.14000000000000001</v>
      </c>
      <c r="I310" s="3">
        <v>750</v>
      </c>
      <c r="J310" s="3">
        <v>3</v>
      </c>
      <c r="K310" s="3">
        <v>30021</v>
      </c>
      <c r="L310" s="3">
        <v>5.3</v>
      </c>
      <c r="M310" s="3">
        <v>7.0000000000000007E-2</v>
      </c>
      <c r="N310" s="3">
        <v>19</v>
      </c>
      <c r="O310" s="3">
        <v>350</v>
      </c>
      <c r="P310" s="3">
        <v>1</v>
      </c>
      <c r="Q310" s="3">
        <v>0.57999999999999996</v>
      </c>
      <c r="R310" s="3">
        <v>0.45</v>
      </c>
      <c r="S310" s="3">
        <v>0.62</v>
      </c>
      <c r="T310" s="30">
        <f>T309</f>
        <v>7</v>
      </c>
      <c r="U310" s="27">
        <v>0.47</v>
      </c>
      <c r="V310" s="96" t="s">
        <v>316</v>
      </c>
      <c r="W310" s="3">
        <v>8</v>
      </c>
      <c r="X310" s="3">
        <v>6</v>
      </c>
      <c r="Y310" s="3">
        <v>7</v>
      </c>
      <c r="Z310" s="3">
        <v>15</v>
      </c>
      <c r="AA310" s="57">
        <v>5.0999999999999997E-2</v>
      </c>
      <c r="AB310" s="3">
        <v>0.4</v>
      </c>
      <c r="AC310" s="3">
        <v>0.35</v>
      </c>
      <c r="AD310" s="3">
        <v>0.55000000000000004</v>
      </c>
      <c r="AE310" s="3">
        <v>0.3</v>
      </c>
      <c r="AF310" s="3">
        <v>38</v>
      </c>
      <c r="AG310" s="3">
        <v>19</v>
      </c>
      <c r="AH310" s="3">
        <v>8</v>
      </c>
      <c r="AI310" s="3">
        <v>0</v>
      </c>
      <c r="AJ310" s="3">
        <v>5016</v>
      </c>
      <c r="AK310" s="41">
        <f>AK309</f>
        <v>0.7</v>
      </c>
      <c r="AL310" s="41" t="str">
        <f>AL309</f>
        <v>Yes</v>
      </c>
      <c r="AM310" s="27">
        <v>0.3</v>
      </c>
      <c r="AN310" s="27">
        <v>0.23</v>
      </c>
      <c r="AO310" s="27">
        <v>0.2</v>
      </c>
      <c r="AP310" s="27">
        <v>0.2</v>
      </c>
      <c r="AQ310" s="27">
        <v>1</v>
      </c>
      <c r="AR310" s="27">
        <v>0.1</v>
      </c>
      <c r="AS310" s="27">
        <v>0.1</v>
      </c>
      <c r="AT310" s="3" t="s">
        <v>116</v>
      </c>
      <c r="AU310" s="3" t="s">
        <v>116</v>
      </c>
      <c r="AV310" s="41">
        <f>AV309</f>
        <v>0</v>
      </c>
      <c r="AW310" s="3" t="s">
        <v>200</v>
      </c>
      <c r="AX310" s="30" t="str">
        <f>AX309</f>
        <v>T24-2019 IntWall 2x6 16oc R21</v>
      </c>
      <c r="AY310" s="3" t="s">
        <v>39</v>
      </c>
      <c r="AZ310" s="3" t="s">
        <v>40</v>
      </c>
      <c r="BA310" s="99" t="s">
        <v>60</v>
      </c>
      <c r="BB310" s="3" t="s">
        <v>130</v>
      </c>
      <c r="BC310" s="3" t="s">
        <v>84</v>
      </c>
      <c r="BD310" s="3" t="s">
        <v>157</v>
      </c>
      <c r="BE310" s="3" t="s">
        <v>87</v>
      </c>
      <c r="BF310" s="3" t="s">
        <v>160</v>
      </c>
      <c r="BG310" s="3" t="s">
        <v>141</v>
      </c>
      <c r="BH310" s="59">
        <v>3.5707316174882533</v>
      </c>
      <c r="BI310" s="27">
        <v>2</v>
      </c>
      <c r="BJ310" s="70" t="s">
        <v>276</v>
      </c>
      <c r="BK310" s="71" t="str">
        <f>BK309</f>
        <v>not compact</v>
      </c>
      <c r="BL310" s="71" t="str">
        <f>BL309</f>
        <v>Basic Credit</v>
      </c>
      <c r="BM310" s="30" t="str">
        <f>BM309</f>
        <v>Pipe Insulation, All Lines</v>
      </c>
      <c r="BN310" s="30" t="str">
        <f>BN309</f>
        <v>Standard</v>
      </c>
      <c r="BO310" s="41">
        <f>BO309</f>
        <v>-1</v>
      </c>
      <c r="BP310" s="41">
        <v>0</v>
      </c>
      <c r="BQ310" s="41">
        <v>0</v>
      </c>
      <c r="BR310" s="94" t="s">
        <v>291</v>
      </c>
      <c r="BS310" s="61">
        <v>0.6</v>
      </c>
      <c r="BT310" s="31" t="s">
        <v>0</v>
      </c>
      <c r="BY310" s="14"/>
      <c r="CA310" s="13"/>
      <c r="CC310" s="13"/>
      <c r="CE310" s="13"/>
    </row>
    <row r="311" spans="3:83" s="3" customFormat="1" x14ac:dyDescent="0.25">
      <c r="C311" s="3">
        <v>3</v>
      </c>
      <c r="D311" s="30">
        <f t="shared" ref="D311:E324" si="577">D310</f>
        <v>2019</v>
      </c>
      <c r="E311" s="41" t="str">
        <f t="shared" si="577"/>
        <v>MultiFam</v>
      </c>
      <c r="F311" s="3">
        <v>0</v>
      </c>
      <c r="G311" s="3">
        <v>0</v>
      </c>
      <c r="H311" s="3">
        <v>0.14000000000000001</v>
      </c>
      <c r="I311" s="3">
        <v>750</v>
      </c>
      <c r="J311" s="3">
        <v>3</v>
      </c>
      <c r="K311" s="3">
        <v>31137</v>
      </c>
      <c r="L311" s="3">
        <v>3.4</v>
      </c>
      <c r="M311" s="3">
        <v>0.06</v>
      </c>
      <c r="N311" s="3">
        <v>20</v>
      </c>
      <c r="O311" s="3">
        <v>350</v>
      </c>
      <c r="P311" s="3">
        <v>0</v>
      </c>
      <c r="Q311" s="3">
        <v>0.57999999999999996</v>
      </c>
      <c r="R311" s="3">
        <v>0.45</v>
      </c>
      <c r="S311" s="3">
        <v>0.62</v>
      </c>
      <c r="T311" s="30">
        <f t="shared" ref="T311:T324" si="578">T310</f>
        <v>7</v>
      </c>
      <c r="U311" s="27">
        <v>0.47</v>
      </c>
      <c r="V311" s="96" t="s">
        <v>305</v>
      </c>
      <c r="W311" s="3">
        <v>6</v>
      </c>
      <c r="X311" s="3">
        <v>6</v>
      </c>
      <c r="Y311" s="3">
        <v>7</v>
      </c>
      <c r="Z311" s="3">
        <v>15</v>
      </c>
      <c r="AA311" s="57">
        <v>5.0999999999999997E-2</v>
      </c>
      <c r="AB311" s="3">
        <v>0.4</v>
      </c>
      <c r="AC311" s="1">
        <v>0.5</v>
      </c>
      <c r="AD311" s="3">
        <v>0.55000000000000004</v>
      </c>
      <c r="AE311" s="3">
        <v>0.3</v>
      </c>
      <c r="AF311" s="3">
        <v>30</v>
      </c>
      <c r="AG311" s="3">
        <v>19</v>
      </c>
      <c r="AH311" s="3">
        <v>0</v>
      </c>
      <c r="AI311" s="3">
        <v>0</v>
      </c>
      <c r="AJ311" s="3">
        <v>5016</v>
      </c>
      <c r="AK311" s="41">
        <f t="shared" ref="AK311:AL311" si="579">AK310</f>
        <v>0.7</v>
      </c>
      <c r="AL311" s="41" t="str">
        <f t="shared" si="579"/>
        <v>Yes</v>
      </c>
      <c r="AM311" s="27">
        <v>0.3</v>
      </c>
      <c r="AN311" s="61">
        <v>0.35</v>
      </c>
      <c r="AO311" s="27">
        <v>0.2</v>
      </c>
      <c r="AP311" s="27">
        <v>0.2</v>
      </c>
      <c r="AQ311" s="27">
        <v>1</v>
      </c>
      <c r="AR311" s="27">
        <v>0.1</v>
      </c>
      <c r="AS311" s="27">
        <v>0.1</v>
      </c>
      <c r="AT311" s="3" t="s">
        <v>116</v>
      </c>
      <c r="AU311" s="3" t="s">
        <v>116</v>
      </c>
      <c r="AV311" s="41">
        <f t="shared" ref="AV311" si="580">AV310</f>
        <v>0</v>
      </c>
      <c r="AW311" s="3" t="s">
        <v>200</v>
      </c>
      <c r="AX311" s="30" t="str">
        <f t="shared" ref="AX311:AX324" si="581">AX310</f>
        <v>T24-2019 IntWall 2x6 16oc R21</v>
      </c>
      <c r="AY311" s="3" t="s">
        <v>39</v>
      </c>
      <c r="AZ311" s="3" t="s">
        <v>40</v>
      </c>
      <c r="BA311" s="3" t="s">
        <v>60</v>
      </c>
      <c r="BB311" s="3" t="s">
        <v>130</v>
      </c>
      <c r="BC311" s="3" t="s">
        <v>84</v>
      </c>
      <c r="BD311" s="3" t="s">
        <v>158</v>
      </c>
      <c r="BE311" s="3" t="s">
        <v>87</v>
      </c>
      <c r="BF311" s="3" t="s">
        <v>161</v>
      </c>
      <c r="BG311" s="3" t="s">
        <v>141</v>
      </c>
      <c r="BH311" s="59">
        <v>3.5707316174882533</v>
      </c>
      <c r="BI311" s="27">
        <v>1</v>
      </c>
      <c r="BJ311" s="70" t="s">
        <v>275</v>
      </c>
      <c r="BK311" s="71" t="str">
        <f t="shared" ref="BK311:BK324" si="582">BK310</f>
        <v>not compact</v>
      </c>
      <c r="BL311" s="71" t="str">
        <f t="shared" ref="BL311:BL324" si="583">BL310</f>
        <v>Basic Credit</v>
      </c>
      <c r="BM311" s="30" t="str">
        <f t="shared" ref="BM311:BN324" si="584">BM310</f>
        <v>Pipe Insulation, All Lines</v>
      </c>
      <c r="BN311" s="30" t="str">
        <f t="shared" si="584"/>
        <v>Standard</v>
      </c>
      <c r="BO311" s="41">
        <f t="shared" ref="BO311" si="585">BO310</f>
        <v>-1</v>
      </c>
      <c r="BP311" s="41">
        <v>0</v>
      </c>
      <c r="BQ311" s="41">
        <v>0</v>
      </c>
      <c r="BR311" s="94" t="s">
        <v>291</v>
      </c>
      <c r="BS311" s="61">
        <v>0.6</v>
      </c>
      <c r="BT311" s="31" t="s">
        <v>0</v>
      </c>
      <c r="BY311" s="14"/>
      <c r="CA311" s="13"/>
      <c r="CC311" s="13"/>
      <c r="CE311" s="13"/>
    </row>
    <row r="312" spans="3:83" s="3" customFormat="1" x14ac:dyDescent="0.25">
      <c r="C312" s="3">
        <v>4</v>
      </c>
      <c r="D312" s="30">
        <f t="shared" si="577"/>
        <v>2019</v>
      </c>
      <c r="E312" s="41" t="str">
        <f t="shared" si="577"/>
        <v>MultiFam</v>
      </c>
      <c r="F312" s="3">
        <v>0</v>
      </c>
      <c r="G312" s="3">
        <v>0</v>
      </c>
      <c r="H312" s="3">
        <v>0.14000000000000001</v>
      </c>
      <c r="I312" s="3">
        <v>750</v>
      </c>
      <c r="J312" s="3">
        <v>3</v>
      </c>
      <c r="K312" s="3">
        <v>30935</v>
      </c>
      <c r="L312" s="3">
        <v>9.9</v>
      </c>
      <c r="M312" s="3">
        <v>0.08</v>
      </c>
      <c r="N312" s="3">
        <v>19</v>
      </c>
      <c r="O312" s="3">
        <v>350</v>
      </c>
      <c r="P312" s="3">
        <v>0</v>
      </c>
      <c r="Q312" s="3">
        <v>0.57999999999999996</v>
      </c>
      <c r="R312" s="3">
        <v>0.45</v>
      </c>
      <c r="S312" s="3">
        <v>0.62</v>
      </c>
      <c r="T312" s="30">
        <f t="shared" si="578"/>
        <v>7</v>
      </c>
      <c r="U312" s="27">
        <v>0.45</v>
      </c>
      <c r="V312" s="96" t="s">
        <v>317</v>
      </c>
      <c r="W312" s="3">
        <v>8</v>
      </c>
      <c r="X312" s="3">
        <v>6</v>
      </c>
      <c r="Y312" s="3">
        <v>7</v>
      </c>
      <c r="Z312" s="3">
        <v>15</v>
      </c>
      <c r="AA312" s="57">
        <v>5.0999999999999997E-2</v>
      </c>
      <c r="AB312" s="3">
        <v>0.4</v>
      </c>
      <c r="AC312" s="3">
        <v>0.35</v>
      </c>
      <c r="AD312" s="3">
        <v>0.55000000000000004</v>
      </c>
      <c r="AE312" s="3">
        <v>0.3</v>
      </c>
      <c r="AF312" s="3">
        <v>38</v>
      </c>
      <c r="AG312" s="3">
        <v>19</v>
      </c>
      <c r="AH312" s="3">
        <v>0</v>
      </c>
      <c r="AI312" s="3">
        <v>0</v>
      </c>
      <c r="AJ312" s="3">
        <v>5016</v>
      </c>
      <c r="AK312" s="41">
        <f t="shared" ref="AK312:AL312" si="586">AK311</f>
        <v>0.7</v>
      </c>
      <c r="AL312" s="41" t="str">
        <f t="shared" si="586"/>
        <v>Yes</v>
      </c>
      <c r="AM312" s="27">
        <v>0.3</v>
      </c>
      <c r="AN312" s="27">
        <v>0.23</v>
      </c>
      <c r="AO312" s="27">
        <v>0.2</v>
      </c>
      <c r="AP312" s="27">
        <v>0.2</v>
      </c>
      <c r="AQ312" s="100">
        <v>1</v>
      </c>
      <c r="AR312" s="27">
        <v>0.1</v>
      </c>
      <c r="AS312" s="27">
        <v>0.1</v>
      </c>
      <c r="AT312" s="3" t="s">
        <v>116</v>
      </c>
      <c r="AU312" s="99" t="s">
        <v>116</v>
      </c>
      <c r="AV312" s="41">
        <f t="shared" ref="AV312" si="587">AV311</f>
        <v>0</v>
      </c>
      <c r="AW312" s="3" t="s">
        <v>200</v>
      </c>
      <c r="AX312" s="30" t="str">
        <f t="shared" si="581"/>
        <v>T24-2019 IntWall 2x6 16oc R21</v>
      </c>
      <c r="AY312" s="3" t="s">
        <v>39</v>
      </c>
      <c r="AZ312" s="3" t="s">
        <v>40</v>
      </c>
      <c r="BA312" s="99" t="s">
        <v>60</v>
      </c>
      <c r="BB312" s="3" t="s">
        <v>129</v>
      </c>
      <c r="BC312" s="3" t="s">
        <v>84</v>
      </c>
      <c r="BD312" s="3" t="s">
        <v>158</v>
      </c>
      <c r="BE312" s="3" t="s">
        <v>87</v>
      </c>
      <c r="BF312" s="3" t="s">
        <v>161</v>
      </c>
      <c r="BG312" s="3" t="s">
        <v>141</v>
      </c>
      <c r="BH312" s="59">
        <v>3.5707316174882533</v>
      </c>
      <c r="BI312" s="27">
        <v>2</v>
      </c>
      <c r="BJ312" s="70" t="s">
        <v>276</v>
      </c>
      <c r="BK312" s="71" t="str">
        <f t="shared" si="582"/>
        <v>not compact</v>
      </c>
      <c r="BL312" s="71" t="str">
        <f t="shared" si="583"/>
        <v>Basic Credit</v>
      </c>
      <c r="BM312" s="30" t="str">
        <f t="shared" si="584"/>
        <v>Pipe Insulation, All Lines</v>
      </c>
      <c r="BN312" s="30" t="str">
        <f t="shared" si="584"/>
        <v>Standard</v>
      </c>
      <c r="BO312" s="41">
        <f t="shared" ref="BO312" si="588">BO311</f>
        <v>-1</v>
      </c>
      <c r="BP312" s="41">
        <v>0</v>
      </c>
      <c r="BQ312" s="41">
        <v>0</v>
      </c>
      <c r="BR312" s="94" t="s">
        <v>291</v>
      </c>
      <c r="BS312" s="61">
        <v>0.6</v>
      </c>
      <c r="BT312" s="31" t="s">
        <v>0</v>
      </c>
      <c r="BY312" s="14"/>
      <c r="CA312" s="13"/>
      <c r="CC312" s="13"/>
      <c r="CE312" s="13"/>
    </row>
    <row r="313" spans="3:83" s="3" customFormat="1" x14ac:dyDescent="0.25">
      <c r="C313" s="3">
        <v>5</v>
      </c>
      <c r="D313" s="30">
        <f t="shared" si="577"/>
        <v>2019</v>
      </c>
      <c r="E313" s="41" t="str">
        <f t="shared" si="577"/>
        <v>MultiFam</v>
      </c>
      <c r="F313" s="3">
        <v>0</v>
      </c>
      <c r="G313" s="3">
        <v>0</v>
      </c>
      <c r="H313" s="3">
        <v>0.14000000000000001</v>
      </c>
      <c r="I313" s="3">
        <v>750</v>
      </c>
      <c r="J313" s="3">
        <v>3</v>
      </c>
      <c r="K313" s="3">
        <v>33490</v>
      </c>
      <c r="L313" s="3">
        <v>2.7</v>
      </c>
      <c r="M313" s="3">
        <v>0.05</v>
      </c>
      <c r="N313" s="3">
        <v>20</v>
      </c>
      <c r="O313" s="3">
        <v>350</v>
      </c>
      <c r="P313" s="3">
        <v>0</v>
      </c>
      <c r="Q313" s="3">
        <v>0.57999999999999996</v>
      </c>
      <c r="R313" s="3">
        <v>0.45</v>
      </c>
      <c r="S313" s="3">
        <v>0.62</v>
      </c>
      <c r="T313" s="30">
        <f t="shared" si="578"/>
        <v>7</v>
      </c>
      <c r="U313" s="27">
        <v>0.51</v>
      </c>
      <c r="V313" s="96" t="s">
        <v>318</v>
      </c>
      <c r="W313" s="3">
        <v>6</v>
      </c>
      <c r="X313" s="3">
        <v>6</v>
      </c>
      <c r="Y313" s="3">
        <v>7</v>
      </c>
      <c r="Z313" s="3">
        <v>15</v>
      </c>
      <c r="AA313" s="57">
        <v>5.0999999999999997E-2</v>
      </c>
      <c r="AB313" s="3">
        <v>0.4</v>
      </c>
      <c r="AC313" s="1">
        <v>0.5</v>
      </c>
      <c r="AD313" s="3">
        <v>0.55000000000000004</v>
      </c>
      <c r="AE313" s="3">
        <v>0.3</v>
      </c>
      <c r="AF313" s="3">
        <v>30</v>
      </c>
      <c r="AG313" s="3">
        <v>19</v>
      </c>
      <c r="AH313" s="3">
        <v>0</v>
      </c>
      <c r="AI313" s="3">
        <v>0</v>
      </c>
      <c r="AJ313" s="3">
        <v>5016</v>
      </c>
      <c r="AK313" s="41">
        <f t="shared" ref="AK313:AL313" si="589">AK312</f>
        <v>0.7</v>
      </c>
      <c r="AL313" s="41" t="str">
        <f t="shared" si="589"/>
        <v>Yes</v>
      </c>
      <c r="AM313" s="27">
        <v>0.3</v>
      </c>
      <c r="AN313" s="61">
        <v>0.35</v>
      </c>
      <c r="AO313" s="27">
        <v>0.2</v>
      </c>
      <c r="AP313" s="27">
        <v>0.2</v>
      </c>
      <c r="AQ313" s="27">
        <v>1</v>
      </c>
      <c r="AR313" s="27">
        <v>0.1</v>
      </c>
      <c r="AS313" s="27">
        <v>0.1</v>
      </c>
      <c r="AT313" s="3" t="s">
        <v>116</v>
      </c>
      <c r="AU313" s="3" t="s">
        <v>116</v>
      </c>
      <c r="AV313" s="41">
        <f t="shared" ref="AV313" si="590">AV312</f>
        <v>0</v>
      </c>
      <c r="AW313" s="3" t="s">
        <v>200</v>
      </c>
      <c r="AX313" s="30" t="str">
        <f t="shared" si="581"/>
        <v>T24-2019 IntWall 2x6 16oc R21</v>
      </c>
      <c r="AY313" s="3" t="s">
        <v>39</v>
      </c>
      <c r="AZ313" s="3" t="s">
        <v>40</v>
      </c>
      <c r="BA313" s="3" t="s">
        <v>60</v>
      </c>
      <c r="BB313" s="3" t="s">
        <v>130</v>
      </c>
      <c r="BC313" s="3" t="s">
        <v>84</v>
      </c>
      <c r="BD313" s="3" t="s">
        <v>158</v>
      </c>
      <c r="BE313" s="3" t="s">
        <v>87</v>
      </c>
      <c r="BF313" s="3" t="s">
        <v>161</v>
      </c>
      <c r="BG313" s="3" t="s">
        <v>141</v>
      </c>
      <c r="BH313" s="59">
        <v>3.5707316174882533</v>
      </c>
      <c r="BI313" s="27">
        <v>1</v>
      </c>
      <c r="BJ313" s="70" t="s">
        <v>275</v>
      </c>
      <c r="BK313" s="71" t="str">
        <f t="shared" si="582"/>
        <v>not compact</v>
      </c>
      <c r="BL313" s="71" t="str">
        <f t="shared" si="583"/>
        <v>Basic Credit</v>
      </c>
      <c r="BM313" s="30" t="str">
        <f t="shared" si="584"/>
        <v>Pipe Insulation, All Lines</v>
      </c>
      <c r="BN313" s="30" t="str">
        <f t="shared" si="584"/>
        <v>Standard</v>
      </c>
      <c r="BO313" s="41">
        <f t="shared" ref="BO313" si="591">BO312</f>
        <v>-1</v>
      </c>
      <c r="BP313" s="41">
        <v>0</v>
      </c>
      <c r="BQ313" s="41">
        <v>0</v>
      </c>
      <c r="BR313" s="94" t="s">
        <v>291</v>
      </c>
      <c r="BS313" s="61">
        <v>0.6</v>
      </c>
      <c r="BT313" s="31" t="s">
        <v>0</v>
      </c>
      <c r="BY313" s="14"/>
      <c r="CA313" s="13"/>
      <c r="CC313" s="13"/>
      <c r="CE313" s="13"/>
    </row>
    <row r="314" spans="3:83" s="3" customFormat="1" x14ac:dyDescent="0.25">
      <c r="C314" s="3">
        <v>6</v>
      </c>
      <c r="D314" s="30">
        <f t="shared" si="577"/>
        <v>2019</v>
      </c>
      <c r="E314" s="41" t="str">
        <f t="shared" si="577"/>
        <v>MultiFam</v>
      </c>
      <c r="F314" s="3">
        <v>0</v>
      </c>
      <c r="G314" s="3">
        <v>0</v>
      </c>
      <c r="H314" s="3">
        <v>0.14000000000000001</v>
      </c>
      <c r="I314" s="3">
        <v>750</v>
      </c>
      <c r="J314" s="3">
        <v>3</v>
      </c>
      <c r="K314" s="3">
        <v>30081</v>
      </c>
      <c r="L314" s="3">
        <v>0</v>
      </c>
      <c r="M314" s="3">
        <v>0.03</v>
      </c>
      <c r="N314" s="3">
        <v>20</v>
      </c>
      <c r="O314" s="3">
        <v>350</v>
      </c>
      <c r="P314" s="3">
        <v>0</v>
      </c>
      <c r="Q314" s="3">
        <v>0.57999999999999996</v>
      </c>
      <c r="R314" s="3">
        <v>0.45</v>
      </c>
      <c r="S314" s="3">
        <v>0.62</v>
      </c>
      <c r="T314" s="30">
        <f t="shared" si="578"/>
        <v>7</v>
      </c>
      <c r="U314" s="27">
        <v>0.36</v>
      </c>
      <c r="V314" s="96" t="s">
        <v>319</v>
      </c>
      <c r="W314" s="3">
        <v>6</v>
      </c>
      <c r="X314" s="3">
        <v>6</v>
      </c>
      <c r="Y314" s="3">
        <v>7</v>
      </c>
      <c r="Z314" s="3">
        <v>15</v>
      </c>
      <c r="AA314" s="3">
        <v>6.5000000000000002E-2</v>
      </c>
      <c r="AB314" s="3">
        <v>0.4</v>
      </c>
      <c r="AC314" s="3">
        <v>0.35</v>
      </c>
      <c r="AD314" s="3">
        <v>0.55000000000000004</v>
      </c>
      <c r="AE314" s="3">
        <v>0.3</v>
      </c>
      <c r="AF314" s="3">
        <v>30</v>
      </c>
      <c r="AG314" s="3">
        <v>19</v>
      </c>
      <c r="AH314" s="3">
        <v>0</v>
      </c>
      <c r="AI314" s="3">
        <v>0</v>
      </c>
      <c r="AJ314" s="3">
        <v>5016</v>
      </c>
      <c r="AK314" s="41">
        <f t="shared" ref="AK314:AL314" si="592">AK313</f>
        <v>0.7</v>
      </c>
      <c r="AL314" s="41" t="str">
        <f t="shared" si="592"/>
        <v>Yes</v>
      </c>
      <c r="AM314" s="27">
        <v>0.3</v>
      </c>
      <c r="AN314" s="27">
        <v>0.23</v>
      </c>
      <c r="AO314" s="27">
        <v>0.2</v>
      </c>
      <c r="AP314" s="27">
        <v>0.2</v>
      </c>
      <c r="AQ314" s="27">
        <v>1</v>
      </c>
      <c r="AR314" s="27">
        <v>0.1</v>
      </c>
      <c r="AS314" s="27">
        <v>0.1</v>
      </c>
      <c r="AT314" s="3" t="s">
        <v>116</v>
      </c>
      <c r="AU314" s="3" t="s">
        <v>116</v>
      </c>
      <c r="AV314" s="41">
        <f t="shared" ref="AV314" si="593">AV313</f>
        <v>0</v>
      </c>
      <c r="AW314" s="3" t="s">
        <v>127</v>
      </c>
      <c r="AX314" s="58" t="s">
        <v>128</v>
      </c>
      <c r="AY314" s="3" t="s">
        <v>39</v>
      </c>
      <c r="AZ314" s="3" t="s">
        <v>40</v>
      </c>
      <c r="BA314" s="3" t="s">
        <v>60</v>
      </c>
      <c r="BB314" s="3" t="s">
        <v>130</v>
      </c>
      <c r="BC314" s="3" t="s">
        <v>84</v>
      </c>
      <c r="BD314" s="3" t="s">
        <v>158</v>
      </c>
      <c r="BE314" s="3" t="s">
        <v>87</v>
      </c>
      <c r="BF314" s="3" t="s">
        <v>161</v>
      </c>
      <c r="BG314" s="3" t="s">
        <v>141</v>
      </c>
      <c r="BH314" s="59">
        <v>3.3342140315042537</v>
      </c>
      <c r="BI314" s="27">
        <v>1</v>
      </c>
      <c r="BJ314" s="70" t="s">
        <v>276</v>
      </c>
      <c r="BK314" s="71" t="str">
        <f t="shared" si="582"/>
        <v>not compact</v>
      </c>
      <c r="BL314" s="71" t="str">
        <f t="shared" si="583"/>
        <v>Basic Credit</v>
      </c>
      <c r="BM314" s="30" t="str">
        <f t="shared" si="584"/>
        <v>Pipe Insulation, All Lines</v>
      </c>
      <c r="BN314" s="30" t="str">
        <f t="shared" si="584"/>
        <v>Standard</v>
      </c>
      <c r="BO314" s="41">
        <f t="shared" ref="BO314" si="594">BO313</f>
        <v>-1</v>
      </c>
      <c r="BP314" s="41">
        <v>0</v>
      </c>
      <c r="BQ314" s="41">
        <v>0</v>
      </c>
      <c r="BR314" s="94" t="s">
        <v>291</v>
      </c>
      <c r="BS314" s="61">
        <v>0.7</v>
      </c>
      <c r="BT314" s="31" t="s">
        <v>0</v>
      </c>
      <c r="BY314" s="14"/>
      <c r="CA314" s="13"/>
      <c r="CC314" s="13"/>
      <c r="CE314" s="13"/>
    </row>
    <row r="315" spans="3:83" s="3" customFormat="1" x14ac:dyDescent="0.25">
      <c r="C315" s="3">
        <v>7</v>
      </c>
      <c r="D315" s="30">
        <f t="shared" si="577"/>
        <v>2019</v>
      </c>
      <c r="E315" s="41" t="str">
        <f t="shared" si="577"/>
        <v>MultiFam</v>
      </c>
      <c r="F315" s="3">
        <v>0</v>
      </c>
      <c r="G315" s="3">
        <v>0</v>
      </c>
      <c r="H315" s="3">
        <v>0.14000000000000001</v>
      </c>
      <c r="I315" s="3">
        <v>750</v>
      </c>
      <c r="J315" s="3">
        <v>3</v>
      </c>
      <c r="K315" s="3">
        <v>30701</v>
      </c>
      <c r="L315" s="3">
        <v>0</v>
      </c>
      <c r="M315" s="3">
        <v>0.02</v>
      </c>
      <c r="N315" s="3">
        <v>20</v>
      </c>
      <c r="O315" s="3">
        <v>350</v>
      </c>
      <c r="P315" s="3">
        <v>0</v>
      </c>
      <c r="Q315" s="3">
        <v>0.57999999999999996</v>
      </c>
      <c r="R315" s="3">
        <v>0.45</v>
      </c>
      <c r="S315" s="3">
        <v>0.62</v>
      </c>
      <c r="T315" s="30">
        <f t="shared" si="578"/>
        <v>7</v>
      </c>
      <c r="U315" s="27">
        <v>0.38</v>
      </c>
      <c r="V315" s="96" t="s">
        <v>306</v>
      </c>
      <c r="W315" s="3">
        <v>6</v>
      </c>
      <c r="X315" s="3">
        <v>6</v>
      </c>
      <c r="Y315" s="3">
        <v>7</v>
      </c>
      <c r="Z315" s="3">
        <v>15</v>
      </c>
      <c r="AA315" s="3">
        <v>6.5000000000000002E-2</v>
      </c>
      <c r="AB315" s="3">
        <v>0.4</v>
      </c>
      <c r="AC315" s="3">
        <v>0.35</v>
      </c>
      <c r="AD315" s="3">
        <v>0.55000000000000004</v>
      </c>
      <c r="AE315" s="3">
        <v>0.3</v>
      </c>
      <c r="AF315" s="3">
        <v>30</v>
      </c>
      <c r="AG315" s="3">
        <v>19</v>
      </c>
      <c r="AH315" s="3">
        <v>0</v>
      </c>
      <c r="AI315" s="3">
        <v>0</v>
      </c>
      <c r="AJ315" s="3">
        <v>5016</v>
      </c>
      <c r="AK315" s="41">
        <f t="shared" ref="AK315" si="595">AK314</f>
        <v>0.7</v>
      </c>
      <c r="AL315" s="61" t="s">
        <v>294</v>
      </c>
      <c r="AM315" s="27">
        <v>0.3</v>
      </c>
      <c r="AN315" s="27">
        <v>0.23</v>
      </c>
      <c r="AO315" s="27">
        <v>0.2</v>
      </c>
      <c r="AP315" s="27">
        <v>0.2</v>
      </c>
      <c r="AQ315" s="27">
        <v>1</v>
      </c>
      <c r="AR315" s="27">
        <v>0.1</v>
      </c>
      <c r="AS315" s="27">
        <v>0.1</v>
      </c>
      <c r="AT315" s="3" t="s">
        <v>116</v>
      </c>
      <c r="AU315" s="3" t="s">
        <v>116</v>
      </c>
      <c r="AV315" s="41">
        <f t="shared" ref="AV315" si="596">AV314</f>
        <v>0</v>
      </c>
      <c r="AW315" s="3" t="s">
        <v>127</v>
      </c>
      <c r="AX315" s="58" t="s">
        <v>128</v>
      </c>
      <c r="AY315" s="3" t="s">
        <v>39</v>
      </c>
      <c r="AZ315" s="3" t="s">
        <v>40</v>
      </c>
      <c r="BA315" s="3" t="s">
        <v>60</v>
      </c>
      <c r="BB315" s="3" t="s">
        <v>130</v>
      </c>
      <c r="BC315" s="3" t="s">
        <v>84</v>
      </c>
      <c r="BD315" s="3" t="s">
        <v>158</v>
      </c>
      <c r="BE315" s="3" t="s">
        <v>87</v>
      </c>
      <c r="BF315" s="3" t="s">
        <v>161</v>
      </c>
      <c r="BG315" s="3" t="s">
        <v>141</v>
      </c>
      <c r="BH315" s="59">
        <v>3.5000927873195309</v>
      </c>
      <c r="BI315" s="27">
        <v>1</v>
      </c>
      <c r="BJ315" s="70" t="s">
        <v>276</v>
      </c>
      <c r="BK315" s="71" t="str">
        <f t="shared" si="582"/>
        <v>not compact</v>
      </c>
      <c r="BL315" s="71" t="str">
        <f t="shared" si="583"/>
        <v>Basic Credit</v>
      </c>
      <c r="BM315" s="30" t="str">
        <f t="shared" si="584"/>
        <v>Pipe Insulation, All Lines</v>
      </c>
      <c r="BN315" s="30" t="str">
        <f t="shared" si="584"/>
        <v>Standard</v>
      </c>
      <c r="BO315" s="41">
        <f t="shared" ref="BO315" si="597">BO314</f>
        <v>-1</v>
      </c>
      <c r="BP315" s="41">
        <v>0</v>
      </c>
      <c r="BQ315" s="41">
        <v>0</v>
      </c>
      <c r="BR315" s="94" t="s">
        <v>291</v>
      </c>
      <c r="BS315" s="61">
        <v>0.7</v>
      </c>
      <c r="BT315" s="31" t="s">
        <v>0</v>
      </c>
      <c r="BY315" s="14"/>
      <c r="CA315" s="13"/>
      <c r="CC315" s="13"/>
      <c r="CE315" s="13"/>
    </row>
    <row r="316" spans="3:83" s="3" customFormat="1" x14ac:dyDescent="0.25">
      <c r="C316" s="3">
        <v>8</v>
      </c>
      <c r="D316" s="30">
        <f t="shared" si="577"/>
        <v>2019</v>
      </c>
      <c r="E316" s="41" t="str">
        <f t="shared" si="577"/>
        <v>MultiFam</v>
      </c>
      <c r="F316" s="3">
        <v>1</v>
      </c>
      <c r="G316" s="3">
        <v>1.5</v>
      </c>
      <c r="H316" s="3">
        <v>0.14000000000000001</v>
      </c>
      <c r="I316" s="3">
        <v>750</v>
      </c>
      <c r="J316" s="3">
        <v>3</v>
      </c>
      <c r="K316" s="3">
        <v>29254</v>
      </c>
      <c r="L316" s="3">
        <v>9</v>
      </c>
      <c r="M316" s="3">
        <v>0.06</v>
      </c>
      <c r="N316" s="3">
        <v>19</v>
      </c>
      <c r="O316" s="3">
        <v>350</v>
      </c>
      <c r="P316" s="3">
        <v>1</v>
      </c>
      <c r="Q316" s="3">
        <v>0.57999999999999996</v>
      </c>
      <c r="R316" s="3">
        <v>0.45</v>
      </c>
      <c r="S316" s="3">
        <v>0.62</v>
      </c>
      <c r="T316" s="30">
        <f t="shared" si="578"/>
        <v>7</v>
      </c>
      <c r="U316" s="27">
        <v>0.34</v>
      </c>
      <c r="V316" s="96" t="s">
        <v>320</v>
      </c>
      <c r="W316" s="3">
        <v>8</v>
      </c>
      <c r="X316" s="3">
        <v>6</v>
      </c>
      <c r="Y316" s="3">
        <v>7</v>
      </c>
      <c r="Z316" s="3">
        <v>15</v>
      </c>
      <c r="AA316" s="57">
        <v>5.0999999999999997E-2</v>
      </c>
      <c r="AB316" s="3">
        <v>0.4</v>
      </c>
      <c r="AC316" s="3">
        <v>0.35</v>
      </c>
      <c r="AD316" s="3">
        <v>0.55000000000000004</v>
      </c>
      <c r="AE316" s="3">
        <v>0.3</v>
      </c>
      <c r="AF316" s="3">
        <v>38</v>
      </c>
      <c r="AG316" s="3">
        <v>19</v>
      </c>
      <c r="AH316" s="3">
        <v>0</v>
      </c>
      <c r="AI316" s="3">
        <v>0</v>
      </c>
      <c r="AJ316" s="3">
        <v>5016</v>
      </c>
      <c r="AK316" s="41">
        <f t="shared" ref="AK316" si="598">AK315</f>
        <v>0.7</v>
      </c>
      <c r="AL316" s="27" t="s">
        <v>293</v>
      </c>
      <c r="AM316" s="27">
        <v>0.3</v>
      </c>
      <c r="AN316" s="27">
        <v>0.23</v>
      </c>
      <c r="AO316" s="27">
        <v>0.2</v>
      </c>
      <c r="AP316" s="27">
        <v>0.2</v>
      </c>
      <c r="AQ316" s="100">
        <v>1</v>
      </c>
      <c r="AR316" s="27">
        <v>0.1</v>
      </c>
      <c r="AS316" s="27">
        <v>0.1</v>
      </c>
      <c r="AT316" s="3" t="s">
        <v>116</v>
      </c>
      <c r="AU316" s="99" t="s">
        <v>116</v>
      </c>
      <c r="AV316" s="41">
        <f t="shared" ref="AV316" si="599">AV315</f>
        <v>0</v>
      </c>
      <c r="AW316" s="3" t="s">
        <v>200</v>
      </c>
      <c r="AX316" s="3" t="s">
        <v>205</v>
      </c>
      <c r="AY316" s="3" t="s">
        <v>39</v>
      </c>
      <c r="AZ316" s="3" t="s">
        <v>40</v>
      </c>
      <c r="BA316" s="99" t="s">
        <v>60</v>
      </c>
      <c r="BB316" s="3" t="s">
        <v>129</v>
      </c>
      <c r="BC316" s="3" t="s">
        <v>84</v>
      </c>
      <c r="BD316" s="3" t="s">
        <v>158</v>
      </c>
      <c r="BE316" s="3" t="s">
        <v>87</v>
      </c>
      <c r="BF316" s="3" t="s">
        <v>161</v>
      </c>
      <c r="BG316" s="3" t="s">
        <v>141</v>
      </c>
      <c r="BH316" s="59">
        <v>3.3342140315042537</v>
      </c>
      <c r="BI316" s="27">
        <v>2</v>
      </c>
      <c r="BJ316" s="70" t="s">
        <v>276</v>
      </c>
      <c r="BK316" s="71" t="str">
        <f t="shared" si="582"/>
        <v>not compact</v>
      </c>
      <c r="BL316" s="71" t="str">
        <f t="shared" si="583"/>
        <v>Basic Credit</v>
      </c>
      <c r="BM316" s="30" t="str">
        <f t="shared" si="584"/>
        <v>Pipe Insulation, All Lines</v>
      </c>
      <c r="BN316" s="30" t="str">
        <f t="shared" si="584"/>
        <v>Standard</v>
      </c>
      <c r="BO316" s="41">
        <f t="shared" ref="BO316" si="600">BO315</f>
        <v>-1</v>
      </c>
      <c r="BP316" s="41">
        <v>0</v>
      </c>
      <c r="BQ316" s="41">
        <v>0</v>
      </c>
      <c r="BR316" s="94" t="s">
        <v>291</v>
      </c>
      <c r="BS316" s="61">
        <v>0.7</v>
      </c>
      <c r="BT316" s="31" t="s">
        <v>0</v>
      </c>
      <c r="BY316" s="14"/>
      <c r="CA316" s="13"/>
      <c r="CC316" s="13"/>
      <c r="CE316" s="13"/>
    </row>
    <row r="317" spans="3:83" s="3" customFormat="1" x14ac:dyDescent="0.25">
      <c r="C317" s="3">
        <v>9</v>
      </c>
      <c r="D317" s="30">
        <f t="shared" si="577"/>
        <v>2019</v>
      </c>
      <c r="E317" s="41" t="str">
        <f t="shared" si="577"/>
        <v>MultiFam</v>
      </c>
      <c r="F317" s="3">
        <v>1</v>
      </c>
      <c r="G317" s="3">
        <v>1.5</v>
      </c>
      <c r="H317" s="3">
        <v>0.14000000000000001</v>
      </c>
      <c r="I317" s="3">
        <v>750</v>
      </c>
      <c r="J317" s="3">
        <v>3</v>
      </c>
      <c r="K317" s="3">
        <v>29889</v>
      </c>
      <c r="L317" s="3">
        <v>9.8000000000000007</v>
      </c>
      <c r="M317" s="3">
        <v>7.0000000000000007E-2</v>
      </c>
      <c r="N317" s="3">
        <v>19</v>
      </c>
      <c r="O317" s="3">
        <v>350</v>
      </c>
      <c r="P317" s="3">
        <v>1</v>
      </c>
      <c r="Q317" s="3">
        <v>0.57999999999999996</v>
      </c>
      <c r="R317" s="3">
        <v>0.45</v>
      </c>
      <c r="S317" s="3">
        <v>0.62</v>
      </c>
      <c r="T317" s="30">
        <f t="shared" si="578"/>
        <v>7</v>
      </c>
      <c r="U317" s="27">
        <v>0.39</v>
      </c>
      <c r="V317" s="96" t="s">
        <v>308</v>
      </c>
      <c r="W317" s="3">
        <v>8</v>
      </c>
      <c r="X317" s="3">
        <v>6</v>
      </c>
      <c r="Y317" s="3">
        <v>7</v>
      </c>
      <c r="Z317" s="3">
        <v>15</v>
      </c>
      <c r="AA317" s="57">
        <v>5.0999999999999997E-2</v>
      </c>
      <c r="AB317" s="3">
        <v>0.4</v>
      </c>
      <c r="AC317" s="3">
        <v>0.35</v>
      </c>
      <c r="AD317" s="3">
        <v>0.55000000000000004</v>
      </c>
      <c r="AE317" s="3">
        <v>0.3</v>
      </c>
      <c r="AF317" s="3">
        <v>38</v>
      </c>
      <c r="AG317" s="3">
        <v>19</v>
      </c>
      <c r="AH317" s="3">
        <v>0</v>
      </c>
      <c r="AI317" s="3">
        <v>0</v>
      </c>
      <c r="AJ317" s="3">
        <v>5016</v>
      </c>
      <c r="AK317" s="41">
        <f t="shared" ref="AK317:AL317" si="601">AK316</f>
        <v>0.7</v>
      </c>
      <c r="AL317" s="41" t="str">
        <f t="shared" si="601"/>
        <v>Yes</v>
      </c>
      <c r="AM317" s="27">
        <v>0.3</v>
      </c>
      <c r="AN317" s="27">
        <v>0.23</v>
      </c>
      <c r="AO317" s="27">
        <v>0.2</v>
      </c>
      <c r="AP317" s="27">
        <v>0.2</v>
      </c>
      <c r="AQ317" s="100">
        <v>1</v>
      </c>
      <c r="AR317" s="27">
        <v>0.1</v>
      </c>
      <c r="AS317" s="27">
        <v>0.1</v>
      </c>
      <c r="AT317" s="3" t="s">
        <v>116</v>
      </c>
      <c r="AU317" s="99" t="s">
        <v>116</v>
      </c>
      <c r="AV317" s="41">
        <f t="shared" ref="AV317" si="602">AV316</f>
        <v>0</v>
      </c>
      <c r="AW317" s="3" t="s">
        <v>200</v>
      </c>
      <c r="AX317" s="30" t="str">
        <f t="shared" si="581"/>
        <v>T24-2019 IntWall 2x6 16oc R21</v>
      </c>
      <c r="AY317" s="3" t="s">
        <v>39</v>
      </c>
      <c r="AZ317" s="3" t="s">
        <v>40</v>
      </c>
      <c r="BA317" s="99" t="s">
        <v>60</v>
      </c>
      <c r="BB317" s="3" t="s">
        <v>129</v>
      </c>
      <c r="BC317" s="3" t="s">
        <v>84</v>
      </c>
      <c r="BD317" s="3" t="s">
        <v>158</v>
      </c>
      <c r="BE317" s="3" t="s">
        <v>87</v>
      </c>
      <c r="BF317" s="3" t="s">
        <v>161</v>
      </c>
      <c r="BG317" s="3" t="s">
        <v>141</v>
      </c>
      <c r="BH317" s="59">
        <v>3.3342140315042537</v>
      </c>
      <c r="BI317" s="27">
        <v>2</v>
      </c>
      <c r="BJ317" s="70" t="s">
        <v>276</v>
      </c>
      <c r="BK317" s="71" t="str">
        <f t="shared" si="582"/>
        <v>not compact</v>
      </c>
      <c r="BL317" s="71" t="str">
        <f t="shared" si="583"/>
        <v>Basic Credit</v>
      </c>
      <c r="BM317" s="30" t="str">
        <f t="shared" si="584"/>
        <v>Pipe Insulation, All Lines</v>
      </c>
      <c r="BN317" s="30" t="str">
        <f t="shared" si="584"/>
        <v>Standard</v>
      </c>
      <c r="BO317" s="41">
        <f t="shared" ref="BO317" si="603">BO316</f>
        <v>-1</v>
      </c>
      <c r="BP317" s="41">
        <v>0</v>
      </c>
      <c r="BQ317" s="41">
        <v>0</v>
      </c>
      <c r="BR317" s="94" t="s">
        <v>291</v>
      </c>
      <c r="BS317" s="61">
        <v>0.6</v>
      </c>
      <c r="BT317" s="31" t="s">
        <v>0</v>
      </c>
      <c r="BY317" s="14"/>
      <c r="CA317" s="13"/>
      <c r="CC317" s="13"/>
      <c r="CE317" s="13"/>
    </row>
    <row r="318" spans="3:83" s="3" customFormat="1" x14ac:dyDescent="0.25">
      <c r="C318" s="3">
        <v>10</v>
      </c>
      <c r="D318" s="30">
        <f t="shared" si="577"/>
        <v>2019</v>
      </c>
      <c r="E318" s="41" t="str">
        <f t="shared" si="577"/>
        <v>MultiFam</v>
      </c>
      <c r="F318" s="3">
        <v>1</v>
      </c>
      <c r="G318" s="3">
        <v>1.5</v>
      </c>
      <c r="H318" s="3">
        <v>0.14000000000000001</v>
      </c>
      <c r="I318" s="3">
        <v>750</v>
      </c>
      <c r="J318" s="3">
        <v>3</v>
      </c>
      <c r="K318" s="3">
        <v>30200</v>
      </c>
      <c r="L318" s="3">
        <v>9.1</v>
      </c>
      <c r="M318" s="3">
        <v>0.06</v>
      </c>
      <c r="N318" s="3">
        <v>19</v>
      </c>
      <c r="O318" s="3">
        <v>350</v>
      </c>
      <c r="P318" s="3">
        <v>1</v>
      </c>
      <c r="Q318" s="3">
        <v>0.57999999999999996</v>
      </c>
      <c r="R318" s="3">
        <v>0.45</v>
      </c>
      <c r="S318" s="3">
        <v>0.62</v>
      </c>
      <c r="T318" s="30">
        <f t="shared" si="578"/>
        <v>7</v>
      </c>
      <c r="U318" s="27">
        <v>0.42</v>
      </c>
      <c r="V318" s="96" t="s">
        <v>321</v>
      </c>
      <c r="W318" s="3">
        <v>8</v>
      </c>
      <c r="X318" s="3">
        <v>6</v>
      </c>
      <c r="Y318" s="3">
        <v>7</v>
      </c>
      <c r="Z318" s="3">
        <v>15</v>
      </c>
      <c r="AA318" s="57">
        <v>5.0999999999999997E-2</v>
      </c>
      <c r="AB318" s="3">
        <v>0.4</v>
      </c>
      <c r="AC318" s="3">
        <v>0.35</v>
      </c>
      <c r="AD318" s="3">
        <v>0.55000000000000004</v>
      </c>
      <c r="AE318" s="3">
        <v>0.3</v>
      </c>
      <c r="AF318" s="3">
        <v>38</v>
      </c>
      <c r="AG318" s="3">
        <v>19</v>
      </c>
      <c r="AH318" s="3">
        <v>0</v>
      </c>
      <c r="AI318" s="3">
        <v>0</v>
      </c>
      <c r="AJ318" s="3">
        <v>5016</v>
      </c>
      <c r="AK318" s="41">
        <f t="shared" ref="AK318:AL318" si="604">AK317</f>
        <v>0.7</v>
      </c>
      <c r="AL318" s="41" t="str">
        <f t="shared" si="604"/>
        <v>Yes</v>
      </c>
      <c r="AM318" s="27">
        <v>0.3</v>
      </c>
      <c r="AN318" s="27">
        <v>0.23</v>
      </c>
      <c r="AO318" s="27">
        <v>0.2</v>
      </c>
      <c r="AP318" s="27">
        <v>0.2</v>
      </c>
      <c r="AQ318" s="100">
        <v>1</v>
      </c>
      <c r="AR318" s="27">
        <v>0.2</v>
      </c>
      <c r="AS318" s="27">
        <v>0.1</v>
      </c>
      <c r="AT318" s="3" t="s">
        <v>116</v>
      </c>
      <c r="AU318" s="99" t="s">
        <v>116</v>
      </c>
      <c r="AV318" s="41">
        <f t="shared" ref="AV318" si="605">AV317</f>
        <v>0</v>
      </c>
      <c r="AW318" s="3" t="s">
        <v>200</v>
      </c>
      <c r="AX318" s="30" t="str">
        <f t="shared" si="581"/>
        <v>T24-2019 IntWall 2x6 16oc R21</v>
      </c>
      <c r="AY318" s="3" t="s">
        <v>39</v>
      </c>
      <c r="AZ318" s="3" t="s">
        <v>40</v>
      </c>
      <c r="BA318" s="99" t="s">
        <v>60</v>
      </c>
      <c r="BB318" s="3" t="s">
        <v>129</v>
      </c>
      <c r="BC318" s="3" t="s">
        <v>84</v>
      </c>
      <c r="BD318" s="3" t="s">
        <v>158</v>
      </c>
      <c r="BE318" s="3" t="s">
        <v>87</v>
      </c>
      <c r="BF318" s="3" t="s">
        <v>161</v>
      </c>
      <c r="BG318" s="3" t="s">
        <v>141</v>
      </c>
      <c r="BH318" s="59">
        <v>3.3342140315042537</v>
      </c>
      <c r="BI318" s="27">
        <v>2</v>
      </c>
      <c r="BJ318" s="70" t="s">
        <v>276</v>
      </c>
      <c r="BK318" s="71" t="str">
        <f t="shared" si="582"/>
        <v>not compact</v>
      </c>
      <c r="BL318" s="71" t="str">
        <f t="shared" si="583"/>
        <v>Basic Credit</v>
      </c>
      <c r="BM318" s="30" t="str">
        <f t="shared" si="584"/>
        <v>Pipe Insulation, All Lines</v>
      </c>
      <c r="BN318" s="30" t="str">
        <f t="shared" si="584"/>
        <v>Standard</v>
      </c>
      <c r="BO318" s="41">
        <f t="shared" ref="BO318" si="606">BO317</f>
        <v>-1</v>
      </c>
      <c r="BP318" s="41">
        <v>0</v>
      </c>
      <c r="BQ318" s="41">
        <v>0</v>
      </c>
      <c r="BR318" s="94" t="s">
        <v>291</v>
      </c>
      <c r="BS318" s="61">
        <v>0.6</v>
      </c>
      <c r="BT318" s="31" t="s">
        <v>0</v>
      </c>
      <c r="BY318" s="14"/>
      <c r="CA318" s="13"/>
      <c r="CC318" s="13"/>
      <c r="CE318" s="13"/>
    </row>
    <row r="319" spans="3:83" s="3" customFormat="1" x14ac:dyDescent="0.25">
      <c r="C319" s="3">
        <v>11</v>
      </c>
      <c r="D319" s="30">
        <f t="shared" si="577"/>
        <v>2019</v>
      </c>
      <c r="E319" s="41" t="str">
        <f t="shared" si="577"/>
        <v>MultiFam</v>
      </c>
      <c r="F319" s="3">
        <v>1</v>
      </c>
      <c r="G319" s="3">
        <v>1.5</v>
      </c>
      <c r="H319" s="3">
        <v>0.14000000000000001</v>
      </c>
      <c r="I319" s="3">
        <v>750</v>
      </c>
      <c r="J319" s="3">
        <v>3</v>
      </c>
      <c r="K319" s="3">
        <v>29693</v>
      </c>
      <c r="L319" s="3">
        <v>8.1</v>
      </c>
      <c r="M319" s="3">
        <v>0.08</v>
      </c>
      <c r="N319" s="3">
        <v>19</v>
      </c>
      <c r="O319" s="3">
        <v>350</v>
      </c>
      <c r="P319" s="3">
        <v>1</v>
      </c>
      <c r="Q319" s="3">
        <v>0.57999999999999996</v>
      </c>
      <c r="R319" s="3">
        <v>0.45</v>
      </c>
      <c r="S319" s="3">
        <v>0.62</v>
      </c>
      <c r="T319" s="30">
        <f t="shared" si="578"/>
        <v>7</v>
      </c>
      <c r="U319" s="27">
        <v>0.45</v>
      </c>
      <c r="V319" s="96" t="s">
        <v>322</v>
      </c>
      <c r="W319" s="3">
        <v>8</v>
      </c>
      <c r="X319" s="3">
        <v>8</v>
      </c>
      <c r="Y319" s="3">
        <v>7</v>
      </c>
      <c r="Z319" s="3">
        <v>15</v>
      </c>
      <c r="AA319" s="57">
        <v>5.0999999999999997E-2</v>
      </c>
      <c r="AB319" s="3">
        <v>0.4</v>
      </c>
      <c r="AC319" s="3">
        <v>0.35</v>
      </c>
      <c r="AD319" s="3">
        <v>0.55000000000000004</v>
      </c>
      <c r="AE319" s="3">
        <v>0.3</v>
      </c>
      <c r="AF319" s="3">
        <v>38</v>
      </c>
      <c r="AG319" s="3">
        <v>19</v>
      </c>
      <c r="AH319" s="3">
        <v>8</v>
      </c>
      <c r="AI319" s="3">
        <v>0</v>
      </c>
      <c r="AJ319" s="3">
        <v>5016</v>
      </c>
      <c r="AK319" s="41">
        <f t="shared" ref="AK319:AL319" si="607">AK318</f>
        <v>0.7</v>
      </c>
      <c r="AL319" s="41" t="str">
        <f t="shared" si="607"/>
        <v>Yes</v>
      </c>
      <c r="AM319" s="27">
        <v>0.3</v>
      </c>
      <c r="AN319" s="27">
        <v>0.23</v>
      </c>
      <c r="AO319" s="27">
        <v>0.2</v>
      </c>
      <c r="AP319" s="27">
        <v>0.2</v>
      </c>
      <c r="AQ319" s="100">
        <v>1</v>
      </c>
      <c r="AR319" s="27">
        <v>0.2</v>
      </c>
      <c r="AS319" s="27">
        <v>0.1</v>
      </c>
      <c r="AT319" s="3" t="s">
        <v>116</v>
      </c>
      <c r="AU319" s="99" t="s">
        <v>116</v>
      </c>
      <c r="AV319" s="41">
        <f t="shared" ref="AV319" si="608">AV318</f>
        <v>0</v>
      </c>
      <c r="AW319" s="57" t="s">
        <v>200</v>
      </c>
      <c r="AX319" s="30" t="str">
        <f t="shared" si="581"/>
        <v>T24-2019 IntWall 2x6 16oc R21</v>
      </c>
      <c r="AY319" s="3" t="s">
        <v>39</v>
      </c>
      <c r="AZ319" s="3" t="s">
        <v>40</v>
      </c>
      <c r="BA319" s="3" t="s">
        <v>59</v>
      </c>
      <c r="BB319" s="3" t="s">
        <v>129</v>
      </c>
      <c r="BC319" s="3" t="s">
        <v>84</v>
      </c>
      <c r="BD319" s="3" t="s">
        <v>157</v>
      </c>
      <c r="BE319" s="3" t="s">
        <v>87</v>
      </c>
      <c r="BF319" s="3" t="s">
        <v>160</v>
      </c>
      <c r="BG319" s="3" t="s">
        <v>141</v>
      </c>
      <c r="BH319" s="59">
        <v>3.5707316174882533</v>
      </c>
      <c r="BI319" s="27">
        <v>2</v>
      </c>
      <c r="BJ319" s="70" t="s">
        <v>276</v>
      </c>
      <c r="BK319" s="71" t="str">
        <f t="shared" si="582"/>
        <v>not compact</v>
      </c>
      <c r="BL319" s="71" t="str">
        <f t="shared" si="583"/>
        <v>Basic Credit</v>
      </c>
      <c r="BM319" s="30" t="str">
        <f t="shared" si="584"/>
        <v>Pipe Insulation, All Lines</v>
      </c>
      <c r="BN319" s="30" t="str">
        <f t="shared" si="584"/>
        <v>Standard</v>
      </c>
      <c r="BO319" s="41">
        <f t="shared" ref="BO319" si="609">BO318</f>
        <v>-1</v>
      </c>
      <c r="BP319" s="41">
        <v>0</v>
      </c>
      <c r="BQ319" s="41">
        <v>0</v>
      </c>
      <c r="BR319" s="94" t="s">
        <v>291</v>
      </c>
      <c r="BS319" s="61">
        <v>0.6</v>
      </c>
      <c r="BT319" s="31" t="s">
        <v>0</v>
      </c>
      <c r="BY319" s="14"/>
      <c r="CA319" s="13"/>
      <c r="CC319" s="13"/>
      <c r="CE319" s="13"/>
    </row>
    <row r="320" spans="3:83" s="3" customFormat="1" x14ac:dyDescent="0.25">
      <c r="C320" s="3">
        <v>12</v>
      </c>
      <c r="D320" s="30">
        <f t="shared" si="577"/>
        <v>2019</v>
      </c>
      <c r="E320" s="41" t="str">
        <f t="shared" si="577"/>
        <v>MultiFam</v>
      </c>
      <c r="F320" s="3">
        <v>1</v>
      </c>
      <c r="G320" s="3">
        <v>1.5</v>
      </c>
      <c r="H320" s="3">
        <v>0.14000000000000001</v>
      </c>
      <c r="I320" s="3">
        <v>750</v>
      </c>
      <c r="J320" s="3">
        <v>3</v>
      </c>
      <c r="K320" s="3">
        <v>29328</v>
      </c>
      <c r="L320" s="3">
        <v>9</v>
      </c>
      <c r="M320" s="3">
        <v>0.09</v>
      </c>
      <c r="N320" s="3">
        <v>19</v>
      </c>
      <c r="O320" s="3">
        <v>350</v>
      </c>
      <c r="P320" s="3">
        <v>1</v>
      </c>
      <c r="Q320" s="3">
        <v>0.57999999999999996</v>
      </c>
      <c r="R320" s="3">
        <v>0.45</v>
      </c>
      <c r="S320" s="3">
        <v>0.62</v>
      </c>
      <c r="T320" s="30">
        <f t="shared" si="578"/>
        <v>7</v>
      </c>
      <c r="U320" s="27">
        <v>0.46</v>
      </c>
      <c r="V320" s="96" t="s">
        <v>323</v>
      </c>
      <c r="W320" s="3">
        <v>8</v>
      </c>
      <c r="X320" s="3">
        <v>6</v>
      </c>
      <c r="Y320" s="3">
        <v>7</v>
      </c>
      <c r="Z320" s="3">
        <v>15</v>
      </c>
      <c r="AA320" s="57">
        <v>5.0999999999999997E-2</v>
      </c>
      <c r="AB320" s="3">
        <v>0.4</v>
      </c>
      <c r="AC320" s="3">
        <v>0.35</v>
      </c>
      <c r="AD320" s="3">
        <v>0.55000000000000004</v>
      </c>
      <c r="AE320" s="3">
        <v>0.3</v>
      </c>
      <c r="AF320" s="3">
        <v>38</v>
      </c>
      <c r="AG320" s="3">
        <v>19</v>
      </c>
      <c r="AH320" s="3">
        <v>4</v>
      </c>
      <c r="AI320" s="3">
        <v>0</v>
      </c>
      <c r="AJ320" s="3">
        <v>5016</v>
      </c>
      <c r="AK320" s="41">
        <f t="shared" ref="AK320:AL320" si="610">AK319</f>
        <v>0.7</v>
      </c>
      <c r="AL320" s="41" t="str">
        <f t="shared" si="610"/>
        <v>Yes</v>
      </c>
      <c r="AM320" s="27">
        <v>0.3</v>
      </c>
      <c r="AN320" s="27">
        <v>0.23</v>
      </c>
      <c r="AO320" s="27">
        <v>0.2</v>
      </c>
      <c r="AP320" s="27">
        <v>0.2</v>
      </c>
      <c r="AQ320" s="100">
        <v>1</v>
      </c>
      <c r="AR320" s="27">
        <v>0.2</v>
      </c>
      <c r="AS320" s="27">
        <v>0.1</v>
      </c>
      <c r="AT320" s="3" t="s">
        <v>116</v>
      </c>
      <c r="AU320" s="99" t="s">
        <v>116</v>
      </c>
      <c r="AV320" s="41">
        <f t="shared" ref="AV320" si="611">AV319</f>
        <v>0</v>
      </c>
      <c r="AW320" s="66" t="s">
        <v>200</v>
      </c>
      <c r="AX320" s="30" t="str">
        <f t="shared" si="581"/>
        <v>T24-2019 IntWall 2x6 16oc R21</v>
      </c>
      <c r="AY320" s="3" t="s">
        <v>39</v>
      </c>
      <c r="AZ320" s="3" t="s">
        <v>40</v>
      </c>
      <c r="BA320" s="3" t="s">
        <v>59</v>
      </c>
      <c r="BB320" s="3" t="s">
        <v>129</v>
      </c>
      <c r="BC320" s="3" t="s">
        <v>84</v>
      </c>
      <c r="BD320" s="3" t="s">
        <v>159</v>
      </c>
      <c r="BE320" s="3" t="s">
        <v>87</v>
      </c>
      <c r="BF320" s="3" t="s">
        <v>162</v>
      </c>
      <c r="BG320" s="3" t="s">
        <v>141</v>
      </c>
      <c r="BH320" s="59">
        <v>3.5707316174882533</v>
      </c>
      <c r="BI320" s="27">
        <v>2</v>
      </c>
      <c r="BJ320" s="70" t="s">
        <v>276</v>
      </c>
      <c r="BK320" s="71" t="str">
        <f t="shared" si="582"/>
        <v>not compact</v>
      </c>
      <c r="BL320" s="71" t="str">
        <f t="shared" si="583"/>
        <v>Basic Credit</v>
      </c>
      <c r="BM320" s="30" t="str">
        <f t="shared" si="584"/>
        <v>Pipe Insulation, All Lines</v>
      </c>
      <c r="BN320" s="30" t="str">
        <f t="shared" si="584"/>
        <v>Standard</v>
      </c>
      <c r="BO320" s="41">
        <f t="shared" ref="BO320" si="612">BO319</f>
        <v>-1</v>
      </c>
      <c r="BP320" s="41">
        <v>0</v>
      </c>
      <c r="BQ320" s="41">
        <v>0</v>
      </c>
      <c r="BR320" s="94" t="s">
        <v>291</v>
      </c>
      <c r="BS320" s="61">
        <v>0.6</v>
      </c>
      <c r="BT320" s="31" t="s">
        <v>0</v>
      </c>
      <c r="BY320" s="14"/>
      <c r="CA320" s="13"/>
      <c r="CC320" s="13"/>
      <c r="CE320" s="13"/>
    </row>
    <row r="321" spans="1:154" s="3" customFormat="1" x14ac:dyDescent="0.25">
      <c r="C321" s="3">
        <v>13</v>
      </c>
      <c r="D321" s="30">
        <f t="shared" si="577"/>
        <v>2019</v>
      </c>
      <c r="E321" s="41" t="str">
        <f t="shared" si="577"/>
        <v>MultiFam</v>
      </c>
      <c r="F321" s="3">
        <v>1</v>
      </c>
      <c r="G321" s="3">
        <v>1.5</v>
      </c>
      <c r="H321" s="3">
        <v>0.14000000000000001</v>
      </c>
      <c r="I321" s="3">
        <v>750</v>
      </c>
      <c r="J321" s="3">
        <v>3</v>
      </c>
      <c r="K321" s="3">
        <v>29553</v>
      </c>
      <c r="L321" s="3">
        <v>8.6</v>
      </c>
      <c r="M321" s="3">
        <v>0.08</v>
      </c>
      <c r="N321" s="3">
        <v>19</v>
      </c>
      <c r="O321" s="3">
        <v>350</v>
      </c>
      <c r="P321" s="3">
        <v>1</v>
      </c>
      <c r="Q321" s="3">
        <v>0.57999999999999996</v>
      </c>
      <c r="R321" s="3">
        <v>0.45</v>
      </c>
      <c r="S321" s="3">
        <v>0.62</v>
      </c>
      <c r="T321" s="30">
        <f t="shared" si="578"/>
        <v>7</v>
      </c>
      <c r="U321" s="27">
        <v>0.42</v>
      </c>
      <c r="V321" s="96" t="s">
        <v>324</v>
      </c>
      <c r="W321" s="3">
        <v>8</v>
      </c>
      <c r="X321" s="3">
        <v>6</v>
      </c>
      <c r="Y321" s="3">
        <v>7</v>
      </c>
      <c r="Z321" s="3">
        <v>15</v>
      </c>
      <c r="AA321" s="57">
        <v>5.0999999999999997E-2</v>
      </c>
      <c r="AB321" s="3">
        <v>0.4</v>
      </c>
      <c r="AC321" s="3">
        <v>0.35</v>
      </c>
      <c r="AD321" s="3">
        <v>0.55000000000000004</v>
      </c>
      <c r="AE321" s="3">
        <v>0.3</v>
      </c>
      <c r="AF321" s="3">
        <v>38</v>
      </c>
      <c r="AG321" s="3">
        <v>19</v>
      </c>
      <c r="AH321" s="3">
        <v>8</v>
      </c>
      <c r="AI321" s="3">
        <v>0</v>
      </c>
      <c r="AJ321" s="3">
        <v>5016</v>
      </c>
      <c r="AK321" s="41">
        <f t="shared" ref="AK321:AL321" si="613">AK320</f>
        <v>0.7</v>
      </c>
      <c r="AL321" s="41" t="str">
        <f t="shared" si="613"/>
        <v>Yes</v>
      </c>
      <c r="AM321" s="27">
        <v>0.3</v>
      </c>
      <c r="AN321" s="27">
        <v>0.23</v>
      </c>
      <c r="AO321" s="27">
        <v>0.2</v>
      </c>
      <c r="AP321" s="27">
        <v>0.2</v>
      </c>
      <c r="AQ321" s="100">
        <v>1</v>
      </c>
      <c r="AR321" s="27">
        <v>0.2</v>
      </c>
      <c r="AS321" s="27">
        <v>0.63</v>
      </c>
      <c r="AT321" s="3" t="s">
        <v>116</v>
      </c>
      <c r="AU321" s="99" t="s">
        <v>116</v>
      </c>
      <c r="AV321" s="41">
        <f t="shared" ref="AV321" si="614">AV320</f>
        <v>0</v>
      </c>
      <c r="AW321" s="66" t="s">
        <v>200</v>
      </c>
      <c r="AX321" s="30" t="str">
        <f t="shared" si="581"/>
        <v>T24-2019 IntWall 2x6 16oc R21</v>
      </c>
      <c r="AY321" s="3" t="s">
        <v>39</v>
      </c>
      <c r="AZ321" s="3" t="s">
        <v>40</v>
      </c>
      <c r="BA321" s="3" t="s">
        <v>59</v>
      </c>
      <c r="BB321" s="3" t="s">
        <v>129</v>
      </c>
      <c r="BC321" s="3" t="s">
        <v>84</v>
      </c>
      <c r="BD321" s="3" t="s">
        <v>157</v>
      </c>
      <c r="BE321" s="3" t="s">
        <v>87</v>
      </c>
      <c r="BF321" s="3" t="s">
        <v>160</v>
      </c>
      <c r="BG321" s="3" t="s">
        <v>141</v>
      </c>
      <c r="BH321" s="59">
        <v>3.5707316174882533</v>
      </c>
      <c r="BI321" s="27">
        <v>2</v>
      </c>
      <c r="BJ321" s="70" t="s">
        <v>276</v>
      </c>
      <c r="BK321" s="71" t="str">
        <f t="shared" si="582"/>
        <v>not compact</v>
      </c>
      <c r="BL321" s="71" t="str">
        <f t="shared" si="583"/>
        <v>Basic Credit</v>
      </c>
      <c r="BM321" s="30" t="str">
        <f t="shared" si="584"/>
        <v>Pipe Insulation, All Lines</v>
      </c>
      <c r="BN321" s="30" t="str">
        <f t="shared" si="584"/>
        <v>Standard</v>
      </c>
      <c r="BO321" s="41">
        <f t="shared" ref="BO321" si="615">BO320</f>
        <v>-1</v>
      </c>
      <c r="BP321" s="41">
        <v>0</v>
      </c>
      <c r="BQ321" s="41">
        <v>0</v>
      </c>
      <c r="BR321" s="94" t="s">
        <v>291</v>
      </c>
      <c r="BS321" s="61">
        <v>0.6</v>
      </c>
      <c r="BT321" s="31" t="s">
        <v>0</v>
      </c>
      <c r="BY321" s="14"/>
      <c r="CA321" s="13"/>
      <c r="CC321" s="13"/>
      <c r="CE321" s="13"/>
    </row>
    <row r="322" spans="1:154" s="3" customFormat="1" x14ac:dyDescent="0.25">
      <c r="C322" s="3">
        <v>14</v>
      </c>
      <c r="D322" s="30">
        <f t="shared" si="577"/>
        <v>2019</v>
      </c>
      <c r="E322" s="41" t="str">
        <f t="shared" si="577"/>
        <v>MultiFam</v>
      </c>
      <c r="F322" s="3">
        <v>1</v>
      </c>
      <c r="G322" s="3">
        <v>1.5</v>
      </c>
      <c r="H322" s="3">
        <v>0.14000000000000001</v>
      </c>
      <c r="I322" s="3">
        <v>750</v>
      </c>
      <c r="J322" s="3">
        <v>3</v>
      </c>
      <c r="K322" s="3">
        <v>31651</v>
      </c>
      <c r="L322" s="3">
        <v>7.7</v>
      </c>
      <c r="M322" s="3">
        <v>0.08</v>
      </c>
      <c r="N322" s="3">
        <v>19</v>
      </c>
      <c r="O322" s="3">
        <v>350</v>
      </c>
      <c r="P322" s="3">
        <v>1</v>
      </c>
      <c r="Q322" s="3">
        <v>0.57999999999999996</v>
      </c>
      <c r="R322" s="3">
        <v>0.45</v>
      </c>
      <c r="S322" s="3">
        <v>0.62</v>
      </c>
      <c r="T322" s="30">
        <f t="shared" si="578"/>
        <v>7</v>
      </c>
      <c r="U322" s="27">
        <v>0.5</v>
      </c>
      <c r="V322" s="96" t="s">
        <v>325</v>
      </c>
      <c r="W322" s="3">
        <v>8</v>
      </c>
      <c r="X322" s="3">
        <v>8</v>
      </c>
      <c r="Y322" s="3">
        <v>7</v>
      </c>
      <c r="Z322" s="3">
        <v>15</v>
      </c>
      <c r="AA322" s="57">
        <v>5.0999999999999997E-2</v>
      </c>
      <c r="AB322" s="3">
        <v>0.4</v>
      </c>
      <c r="AC322" s="3">
        <v>0.35</v>
      </c>
      <c r="AD322" s="3">
        <v>0.55000000000000004</v>
      </c>
      <c r="AE322" s="3">
        <v>0.3</v>
      </c>
      <c r="AF322" s="3">
        <v>38</v>
      </c>
      <c r="AG322" s="3">
        <v>19</v>
      </c>
      <c r="AH322" s="3">
        <v>8</v>
      </c>
      <c r="AI322" s="3">
        <v>0</v>
      </c>
      <c r="AJ322" s="3">
        <v>5016</v>
      </c>
      <c r="AK322" s="41">
        <f t="shared" ref="AK322:AL322" si="616">AK321</f>
        <v>0.7</v>
      </c>
      <c r="AL322" s="41" t="str">
        <f t="shared" si="616"/>
        <v>Yes</v>
      </c>
      <c r="AM322" s="27">
        <v>0.3</v>
      </c>
      <c r="AN322" s="27">
        <v>0.23</v>
      </c>
      <c r="AO322" s="27">
        <v>0.2</v>
      </c>
      <c r="AP322" s="27">
        <v>0.2</v>
      </c>
      <c r="AQ322" s="100">
        <v>1</v>
      </c>
      <c r="AR322" s="27">
        <v>0.2</v>
      </c>
      <c r="AS322" s="27">
        <v>0.1</v>
      </c>
      <c r="AT322" s="3" t="s">
        <v>116</v>
      </c>
      <c r="AU322" s="99" t="s">
        <v>116</v>
      </c>
      <c r="AV322" s="41">
        <f t="shared" ref="AV322" si="617">AV321</f>
        <v>0</v>
      </c>
      <c r="AW322" s="66" t="s">
        <v>200</v>
      </c>
      <c r="AX322" s="30" t="str">
        <f t="shared" si="581"/>
        <v>T24-2019 IntWall 2x6 16oc R21</v>
      </c>
      <c r="AY322" s="3" t="s">
        <v>39</v>
      </c>
      <c r="AZ322" s="3" t="s">
        <v>40</v>
      </c>
      <c r="BA322" s="3" t="s">
        <v>59</v>
      </c>
      <c r="BB322" s="3" t="s">
        <v>129</v>
      </c>
      <c r="BC322" s="3" t="s">
        <v>84</v>
      </c>
      <c r="BD322" s="3" t="s">
        <v>157</v>
      </c>
      <c r="BE322" s="3" t="s">
        <v>87</v>
      </c>
      <c r="BF322" s="3" t="s">
        <v>160</v>
      </c>
      <c r="BG322" s="3" t="s">
        <v>141</v>
      </c>
      <c r="BH322" s="59">
        <v>3.3342140315042537</v>
      </c>
      <c r="BI322" s="27">
        <v>2</v>
      </c>
      <c r="BJ322" s="70" t="s">
        <v>276</v>
      </c>
      <c r="BK322" s="71" t="str">
        <f t="shared" si="582"/>
        <v>not compact</v>
      </c>
      <c r="BL322" s="71" t="str">
        <f t="shared" si="583"/>
        <v>Basic Credit</v>
      </c>
      <c r="BM322" s="30" t="str">
        <f t="shared" si="584"/>
        <v>Pipe Insulation, All Lines</v>
      </c>
      <c r="BN322" s="30" t="str">
        <f t="shared" si="584"/>
        <v>Standard</v>
      </c>
      <c r="BO322" s="41">
        <f t="shared" ref="BO322" si="618">BO321</f>
        <v>-1</v>
      </c>
      <c r="BP322" s="41">
        <v>0</v>
      </c>
      <c r="BQ322" s="41">
        <v>0</v>
      </c>
      <c r="BR322" s="94" t="s">
        <v>291</v>
      </c>
      <c r="BS322" s="61">
        <v>0.6</v>
      </c>
      <c r="BT322" s="31" t="s">
        <v>0</v>
      </c>
      <c r="BY322" s="14"/>
      <c r="CA322" s="13"/>
      <c r="CC322" s="13"/>
      <c r="CE322" s="13"/>
    </row>
    <row r="323" spans="1:154" s="3" customFormat="1" x14ac:dyDescent="0.25">
      <c r="C323" s="3">
        <v>15</v>
      </c>
      <c r="D323" s="30">
        <f t="shared" si="577"/>
        <v>2019</v>
      </c>
      <c r="E323" s="41" t="str">
        <f t="shared" si="577"/>
        <v>MultiFam</v>
      </c>
      <c r="F323" s="3">
        <v>0</v>
      </c>
      <c r="G323" s="3">
        <v>0</v>
      </c>
      <c r="H323" s="3">
        <v>0.14000000000000001</v>
      </c>
      <c r="I323" s="3">
        <v>750</v>
      </c>
      <c r="J323" s="3">
        <v>3</v>
      </c>
      <c r="K323" s="3">
        <v>29177</v>
      </c>
      <c r="L323" s="3">
        <v>7.1</v>
      </c>
      <c r="M323" s="3">
        <v>0.06</v>
      </c>
      <c r="N323" s="3">
        <v>19</v>
      </c>
      <c r="O323" s="3">
        <v>350</v>
      </c>
      <c r="P323" s="3">
        <v>1</v>
      </c>
      <c r="Q323" s="3">
        <v>0.57999999999999996</v>
      </c>
      <c r="R323" s="3">
        <v>0.45</v>
      </c>
      <c r="S323" s="3">
        <v>0.62</v>
      </c>
      <c r="T323" s="30">
        <f t="shared" si="578"/>
        <v>7</v>
      </c>
      <c r="U323" s="27">
        <v>0.45</v>
      </c>
      <c r="V323" s="96" t="s">
        <v>307</v>
      </c>
      <c r="W323" s="3">
        <v>8</v>
      </c>
      <c r="X323" s="3">
        <v>8</v>
      </c>
      <c r="Y323" s="3">
        <v>7</v>
      </c>
      <c r="Z323" s="3">
        <v>15</v>
      </c>
      <c r="AA323" s="57">
        <v>5.0999999999999997E-2</v>
      </c>
      <c r="AB323" s="3">
        <v>0.4</v>
      </c>
      <c r="AC323" s="3">
        <v>0.35</v>
      </c>
      <c r="AD323" s="3">
        <v>0.55000000000000004</v>
      </c>
      <c r="AE323" s="3">
        <v>0.3</v>
      </c>
      <c r="AF323" s="3">
        <v>38</v>
      </c>
      <c r="AG323" s="3">
        <v>19</v>
      </c>
      <c r="AH323" s="3">
        <v>4</v>
      </c>
      <c r="AI323" s="3">
        <v>0</v>
      </c>
      <c r="AJ323" s="3">
        <v>5016</v>
      </c>
      <c r="AK323" s="41">
        <f t="shared" ref="AK323:AL323" si="619">AK322</f>
        <v>0.7</v>
      </c>
      <c r="AL323" s="41" t="str">
        <f t="shared" si="619"/>
        <v>Yes</v>
      </c>
      <c r="AM323" s="27">
        <v>0.3</v>
      </c>
      <c r="AN323" s="27">
        <v>0.23</v>
      </c>
      <c r="AO323" s="27">
        <v>0.2</v>
      </c>
      <c r="AP323" s="27">
        <v>0.2</v>
      </c>
      <c r="AQ323" s="100">
        <v>1</v>
      </c>
      <c r="AR323" s="27">
        <v>0.2</v>
      </c>
      <c r="AS323" s="27">
        <v>0.63</v>
      </c>
      <c r="AT323" s="3" t="s">
        <v>116</v>
      </c>
      <c r="AU323" s="99" t="s">
        <v>116</v>
      </c>
      <c r="AV323" s="41">
        <f t="shared" ref="AV323" si="620">AV322</f>
        <v>0</v>
      </c>
      <c r="AW323" s="57" t="s">
        <v>200</v>
      </c>
      <c r="AX323" s="30" t="str">
        <f t="shared" si="581"/>
        <v>T24-2019 IntWall 2x6 16oc R21</v>
      </c>
      <c r="AY323" s="3" t="s">
        <v>39</v>
      </c>
      <c r="AZ323" s="3" t="s">
        <v>40</v>
      </c>
      <c r="BA323" s="3" t="s">
        <v>59</v>
      </c>
      <c r="BB323" s="3" t="s">
        <v>129</v>
      </c>
      <c r="BC323" s="3" t="s">
        <v>84</v>
      </c>
      <c r="BD323" s="3" t="s">
        <v>159</v>
      </c>
      <c r="BE323" s="3" t="s">
        <v>87</v>
      </c>
      <c r="BF323" s="3" t="s">
        <v>162</v>
      </c>
      <c r="BG323" s="3" t="s">
        <v>141</v>
      </c>
      <c r="BH323" s="59">
        <v>3.3342140315042537</v>
      </c>
      <c r="BI323" s="27">
        <v>2</v>
      </c>
      <c r="BJ323" s="70" t="s">
        <v>276</v>
      </c>
      <c r="BK323" s="71" t="str">
        <f t="shared" si="582"/>
        <v>not compact</v>
      </c>
      <c r="BL323" s="71" t="str">
        <f t="shared" si="583"/>
        <v>Basic Credit</v>
      </c>
      <c r="BM323" s="30" t="str">
        <f t="shared" si="584"/>
        <v>Pipe Insulation, All Lines</v>
      </c>
      <c r="BN323" s="30" t="str">
        <f t="shared" si="584"/>
        <v>Standard</v>
      </c>
      <c r="BO323" s="41">
        <f t="shared" ref="BO323:BO324" si="621">BO322</f>
        <v>-1</v>
      </c>
      <c r="BP323" s="41">
        <v>0</v>
      </c>
      <c r="BQ323" s="41">
        <v>0</v>
      </c>
      <c r="BR323" s="94" t="s">
        <v>291</v>
      </c>
      <c r="BS323" s="61">
        <v>0.7</v>
      </c>
      <c r="BT323" s="31" t="s">
        <v>0</v>
      </c>
      <c r="BY323" s="14"/>
      <c r="CA323" s="13"/>
      <c r="CC323" s="13"/>
      <c r="CE323" s="13"/>
    </row>
    <row r="324" spans="1:154" s="3" customFormat="1" x14ac:dyDescent="0.25">
      <c r="C324" s="3">
        <v>16</v>
      </c>
      <c r="D324" s="30">
        <f t="shared" si="577"/>
        <v>2019</v>
      </c>
      <c r="E324" s="41" t="str">
        <f t="shared" si="577"/>
        <v>MultiFam</v>
      </c>
      <c r="F324" s="3">
        <v>0</v>
      </c>
      <c r="G324" s="3">
        <v>0</v>
      </c>
      <c r="H324" s="3">
        <v>0.14000000000000001</v>
      </c>
      <c r="I324" s="3">
        <v>750</v>
      </c>
      <c r="J324" s="3">
        <v>3</v>
      </c>
      <c r="K324" s="3">
        <v>30930</v>
      </c>
      <c r="L324" s="3">
        <v>7.4</v>
      </c>
      <c r="M324" s="3">
        <v>0.08</v>
      </c>
      <c r="N324" s="3">
        <v>20</v>
      </c>
      <c r="O324" s="3">
        <v>350</v>
      </c>
      <c r="P324" s="3">
        <v>0</v>
      </c>
      <c r="Q324" s="3">
        <v>0.57999999999999996</v>
      </c>
      <c r="R324" s="3">
        <v>0.45</v>
      </c>
      <c r="S324" s="3">
        <v>0.62</v>
      </c>
      <c r="T324" s="30">
        <f t="shared" si="578"/>
        <v>7</v>
      </c>
      <c r="U324" s="27">
        <v>0.44</v>
      </c>
      <c r="V324" s="96" t="s">
        <v>326</v>
      </c>
      <c r="W324" s="3">
        <v>8</v>
      </c>
      <c r="X324" s="3">
        <v>8</v>
      </c>
      <c r="Y324" s="3">
        <v>7</v>
      </c>
      <c r="Z324" s="3">
        <v>15</v>
      </c>
      <c r="AA324" s="57">
        <v>5.0999999999999997E-2</v>
      </c>
      <c r="AB324" s="3">
        <v>0.4</v>
      </c>
      <c r="AC324" s="3">
        <v>0.35</v>
      </c>
      <c r="AD324" s="3">
        <v>0.55000000000000004</v>
      </c>
      <c r="AE324" s="3">
        <v>0.3</v>
      </c>
      <c r="AF324" s="3">
        <v>38</v>
      </c>
      <c r="AG324" s="3">
        <v>19</v>
      </c>
      <c r="AH324" s="3">
        <v>8</v>
      </c>
      <c r="AI324" s="3">
        <v>7016</v>
      </c>
      <c r="AJ324" s="3">
        <v>10016</v>
      </c>
      <c r="AK324" s="41">
        <f t="shared" ref="AK324:AL324" si="622">AK323</f>
        <v>0.7</v>
      </c>
      <c r="AL324" s="41" t="str">
        <f t="shared" si="622"/>
        <v>Yes</v>
      </c>
      <c r="AM324" s="27">
        <v>0.3</v>
      </c>
      <c r="AN324" s="61">
        <v>0.35</v>
      </c>
      <c r="AO324" s="27">
        <v>0.2</v>
      </c>
      <c r="AP324" s="27">
        <v>0.2</v>
      </c>
      <c r="AQ324" s="27">
        <v>0</v>
      </c>
      <c r="AR324" s="27">
        <v>0.1</v>
      </c>
      <c r="AS324" s="27">
        <v>0.1</v>
      </c>
      <c r="AT324" s="3" t="s">
        <v>116</v>
      </c>
      <c r="AU324" s="99" t="s">
        <v>116</v>
      </c>
      <c r="AV324" s="41">
        <f t="shared" ref="AV324" si="623">AV323</f>
        <v>0</v>
      </c>
      <c r="AW324" s="57" t="s">
        <v>200</v>
      </c>
      <c r="AX324" s="30" t="str">
        <f t="shared" si="581"/>
        <v>T24-2019 IntWall 2x6 16oc R21</v>
      </c>
      <c r="AY324" s="3" t="s">
        <v>41</v>
      </c>
      <c r="AZ324" s="3" t="s">
        <v>42</v>
      </c>
      <c r="BA324" s="3" t="s">
        <v>59</v>
      </c>
      <c r="BB324" s="3" t="s">
        <v>129</v>
      </c>
      <c r="BC324" s="3" t="s">
        <v>84</v>
      </c>
      <c r="BD324" s="3" t="s">
        <v>157</v>
      </c>
      <c r="BE324" s="3" t="s">
        <v>87</v>
      </c>
      <c r="BF324" s="3" t="s">
        <v>160</v>
      </c>
      <c r="BG324" s="3" t="s">
        <v>141</v>
      </c>
      <c r="BH324" s="59">
        <v>3.3342140315042537</v>
      </c>
      <c r="BI324" s="27">
        <v>2</v>
      </c>
      <c r="BJ324" s="70" t="s">
        <v>276</v>
      </c>
      <c r="BK324" s="71" t="str">
        <f t="shared" si="582"/>
        <v>not compact</v>
      </c>
      <c r="BL324" s="71" t="str">
        <f t="shared" si="583"/>
        <v>Basic Credit</v>
      </c>
      <c r="BM324" s="30" t="str">
        <f t="shared" si="584"/>
        <v>Pipe Insulation, All Lines</v>
      </c>
      <c r="BN324" s="30" t="str">
        <f t="shared" si="584"/>
        <v>Standard</v>
      </c>
      <c r="BO324" s="41">
        <f t="shared" si="621"/>
        <v>-1</v>
      </c>
      <c r="BP324" s="61">
        <v>65</v>
      </c>
      <c r="BQ324" s="61">
        <v>100</v>
      </c>
      <c r="BR324" s="61" t="s">
        <v>292</v>
      </c>
      <c r="BS324" s="61">
        <v>0.6</v>
      </c>
      <c r="BT324" s="31" t="s">
        <v>0</v>
      </c>
      <c r="BY324" s="14"/>
      <c r="CA324" s="13"/>
      <c r="CC324" s="13"/>
      <c r="CE324" s="13"/>
    </row>
    <row r="325" spans="1:154" s="2" customFormat="1" x14ac:dyDescent="0.25">
      <c r="A325" s="8" t="s">
        <v>310</v>
      </c>
      <c r="B325" s="8"/>
      <c r="C325" s="8" t="s">
        <v>27</v>
      </c>
      <c r="D325" s="8" t="s">
        <v>51</v>
      </c>
      <c r="E325" s="8" t="str">
        <f>E292</f>
        <v>BldgType</v>
      </c>
      <c r="F325" s="8" t="s">
        <v>28</v>
      </c>
      <c r="G325" s="8" t="s">
        <v>92</v>
      </c>
      <c r="H325" s="8" t="s">
        <v>252</v>
      </c>
      <c r="I325" s="8" t="s">
        <v>151</v>
      </c>
      <c r="J325" s="8" t="s">
        <v>152</v>
      </c>
      <c r="K325" s="8" t="s">
        <v>29</v>
      </c>
      <c r="L325" s="8" t="str">
        <f>L292</f>
        <v>PVMax</v>
      </c>
      <c r="M325" s="8" t="s">
        <v>242</v>
      </c>
      <c r="N325" s="8" t="s">
        <v>240</v>
      </c>
      <c r="O325" s="8" t="s">
        <v>108</v>
      </c>
      <c r="P325" s="8" t="s">
        <v>110</v>
      </c>
      <c r="Q325" s="8" t="s">
        <v>109</v>
      </c>
      <c r="R325" s="8" t="s">
        <v>251</v>
      </c>
      <c r="S325" s="8" t="s">
        <v>315</v>
      </c>
      <c r="T325" s="8" t="str">
        <f>T292</f>
        <v>ACH50</v>
      </c>
      <c r="U325" s="46" t="s">
        <v>193</v>
      </c>
      <c r="V325" s="46" t="str">
        <f>V292</f>
        <v>wsfStationName</v>
      </c>
      <c r="W325" s="8" t="s">
        <v>90</v>
      </c>
      <c r="X325" s="8" t="str">
        <f>X292</f>
        <v>AltDuctRval</v>
      </c>
      <c r="Y325" s="8" t="s">
        <v>106</v>
      </c>
      <c r="Z325" s="8" t="s">
        <v>107</v>
      </c>
      <c r="AA325" s="8" t="s">
        <v>91</v>
      </c>
      <c r="AB325" s="8" t="s">
        <v>30</v>
      </c>
      <c r="AC325" s="8" t="s">
        <v>31</v>
      </c>
      <c r="AD325" s="8" t="s">
        <v>32</v>
      </c>
      <c r="AE325" s="8" t="s">
        <v>33</v>
      </c>
      <c r="AF325" s="8" t="s">
        <v>34</v>
      </c>
      <c r="AG325" s="8" t="s">
        <v>35</v>
      </c>
      <c r="AH325" s="8" t="s">
        <v>36</v>
      </c>
      <c r="AI325" s="8" t="s">
        <v>55</v>
      </c>
      <c r="AJ325" s="8" t="s">
        <v>97</v>
      </c>
      <c r="AK325" s="8" t="s">
        <v>189</v>
      </c>
      <c r="AL325" s="46" t="s">
        <v>198</v>
      </c>
      <c r="AM325" s="8" t="s">
        <v>72</v>
      </c>
      <c r="AN325" s="8" t="s">
        <v>73</v>
      </c>
      <c r="AO325" s="8" t="s">
        <v>154</v>
      </c>
      <c r="AP325" s="8" t="s">
        <v>180</v>
      </c>
      <c r="AQ325" s="8" t="s">
        <v>89</v>
      </c>
      <c r="AR325" s="8" t="s">
        <v>100</v>
      </c>
      <c r="AS325" s="8" t="s">
        <v>101</v>
      </c>
      <c r="AT325" s="9" t="s">
        <v>115</v>
      </c>
      <c r="AU325" s="9" t="str">
        <f>AU292</f>
        <v>RoofBelowDeckIns</v>
      </c>
      <c r="AV325" s="54" t="str">
        <f>AV292</f>
        <v>RoofCavInsOverFrm</v>
      </c>
      <c r="AW325" s="8" t="s">
        <v>52</v>
      </c>
      <c r="AX325" s="8" t="s">
        <v>120</v>
      </c>
      <c r="AY325" s="8" t="s">
        <v>37</v>
      </c>
      <c r="AZ325" s="8" t="s">
        <v>38</v>
      </c>
      <c r="BA325" s="8" t="s">
        <v>53</v>
      </c>
      <c r="BB325" s="8" t="s">
        <v>54</v>
      </c>
      <c r="BC325" s="8" t="s">
        <v>83</v>
      </c>
      <c r="BD325" s="8" t="s">
        <v>155</v>
      </c>
      <c r="BE325" s="8" t="s">
        <v>86</v>
      </c>
      <c r="BF325" s="8" t="s">
        <v>156</v>
      </c>
      <c r="BG325" s="8" t="s">
        <v>142</v>
      </c>
      <c r="BH325" s="10" t="s">
        <v>211</v>
      </c>
      <c r="BI325" s="8" t="str">
        <f>BI259</f>
        <v>MinZNETier</v>
      </c>
      <c r="BJ325" s="79" t="s">
        <v>274</v>
      </c>
      <c r="BK325" s="8" t="str">
        <f>BK292</f>
        <v>DHWCompactDistrib</v>
      </c>
      <c r="BL325" s="106" t="str">
        <f>BL292</f>
        <v>ElecDHWCompactDistrib</v>
      </c>
      <c r="BM325" s="8" t="s">
        <v>182</v>
      </c>
      <c r="BN325" s="8" t="s">
        <v>255</v>
      </c>
      <c r="BO325" s="8" t="s">
        <v>258</v>
      </c>
      <c r="BP325" s="8" t="s">
        <v>260</v>
      </c>
      <c r="BQ325" s="8" t="s">
        <v>287</v>
      </c>
      <c r="BR325" s="8" t="s">
        <v>288</v>
      </c>
      <c r="BS325" s="8" t="s">
        <v>289</v>
      </c>
      <c r="BT325" s="31" t="s">
        <v>0</v>
      </c>
      <c r="BU325" s="8"/>
      <c r="BV325" s="8"/>
      <c r="BW325" s="8"/>
      <c r="BX325" s="8"/>
      <c r="BY325" s="8"/>
      <c r="BZ325" s="8"/>
      <c r="CA325" s="8"/>
      <c r="CB325" s="8"/>
      <c r="CC325" s="8"/>
      <c r="CD325" s="8"/>
      <c r="CE325" s="8"/>
      <c r="CF325" s="8"/>
      <c r="CG325" s="8"/>
      <c r="CH325" s="8"/>
      <c r="CI325" s="3"/>
      <c r="CJ325" s="3"/>
      <c r="CK325" s="3"/>
      <c r="CL325" s="3"/>
      <c r="CM325" s="3"/>
      <c r="CN325" s="3"/>
      <c r="CO325" s="3"/>
      <c r="CP325" s="3"/>
      <c r="CQ325" s="3"/>
      <c r="CR325" s="3"/>
      <c r="CS325" s="3"/>
      <c r="CT325" s="3"/>
      <c r="CU325" s="3"/>
      <c r="CV325" s="3"/>
      <c r="CW325" s="3"/>
      <c r="CX325" s="3"/>
      <c r="CY325" s="3"/>
      <c r="CZ325" s="3"/>
      <c r="DA325" s="3"/>
      <c r="DB325" s="3"/>
      <c r="DC325" s="3"/>
      <c r="DD325" s="3"/>
      <c r="DE325" s="3"/>
      <c r="DF325" s="3"/>
      <c r="DG325" s="3"/>
      <c r="DH325" s="3"/>
      <c r="DI325" s="3"/>
      <c r="DJ325" s="3"/>
      <c r="DK325" s="3"/>
      <c r="DL325" s="3"/>
      <c r="DM325" s="3"/>
      <c r="DN325" s="3"/>
      <c r="DO325" s="3"/>
      <c r="DP325" s="3"/>
      <c r="DQ325" s="3"/>
      <c r="DR325" s="3"/>
      <c r="DS325" s="3"/>
      <c r="DT325" s="3"/>
      <c r="DU325" s="3"/>
      <c r="DV325" s="3"/>
      <c r="DW325" s="3"/>
      <c r="DX325" s="3"/>
      <c r="DY325" s="3"/>
      <c r="DZ325" s="3"/>
      <c r="EA325" s="3"/>
      <c r="EB325" s="3"/>
      <c r="EC325" s="3"/>
      <c r="ED325" s="3"/>
      <c r="EE325" s="3"/>
      <c r="EF325" s="3"/>
      <c r="EG325" s="3"/>
      <c r="EH325" s="3"/>
      <c r="EI325" s="3"/>
      <c r="EJ325" s="3"/>
      <c r="EK325" s="3"/>
      <c r="EL325" s="3"/>
      <c r="EM325" s="3"/>
      <c r="EN325" s="3"/>
      <c r="EO325" s="3"/>
      <c r="EP325" s="3"/>
      <c r="EQ325" s="3"/>
      <c r="ER325" s="3"/>
      <c r="ES325" s="3"/>
      <c r="ET325" s="3"/>
      <c r="EU325" s="3"/>
      <c r="EV325" s="3"/>
      <c r="EW325" s="3"/>
      <c r="EX325" s="3"/>
    </row>
    <row r="326" spans="1:154" s="3" customFormat="1" x14ac:dyDescent="0.25">
      <c r="C326" s="3">
        <v>1</v>
      </c>
      <c r="D326" s="8">
        <v>2022</v>
      </c>
      <c r="E326" s="46" t="s">
        <v>221</v>
      </c>
      <c r="F326" s="3">
        <v>0</v>
      </c>
      <c r="G326" s="3">
        <v>0</v>
      </c>
      <c r="H326" s="3">
        <v>0.14000000000000001</v>
      </c>
      <c r="I326" s="3">
        <v>750</v>
      </c>
      <c r="J326" s="3">
        <v>3</v>
      </c>
      <c r="K326" s="3">
        <v>26762</v>
      </c>
      <c r="L326" s="3">
        <v>8.9</v>
      </c>
      <c r="M326" s="3">
        <v>0.13</v>
      </c>
      <c r="N326" s="3">
        <v>20</v>
      </c>
      <c r="O326" s="3">
        <v>350</v>
      </c>
      <c r="P326" s="3">
        <v>0</v>
      </c>
      <c r="Q326" s="3">
        <v>0.45</v>
      </c>
      <c r="R326" s="3">
        <v>0.45</v>
      </c>
      <c r="S326" s="3">
        <v>0.62</v>
      </c>
      <c r="T326" s="3">
        <v>5</v>
      </c>
      <c r="U326" s="27">
        <v>0.56000000000000005</v>
      </c>
      <c r="V326" s="96" t="s">
        <v>304</v>
      </c>
      <c r="W326" s="3">
        <v>8</v>
      </c>
      <c r="X326" s="3">
        <v>6</v>
      </c>
      <c r="Y326" s="3">
        <v>7</v>
      </c>
      <c r="Z326" s="3">
        <v>15</v>
      </c>
      <c r="AA326" s="57">
        <v>4.8000000000000001E-2</v>
      </c>
      <c r="AB326" s="3">
        <v>0.4</v>
      </c>
      <c r="AC326" s="1">
        <v>0.5</v>
      </c>
      <c r="AD326" s="3">
        <v>0.55000000000000004</v>
      </c>
      <c r="AE326" s="3">
        <v>0.3</v>
      </c>
      <c r="AF326" s="3">
        <v>38</v>
      </c>
      <c r="AG326" s="3">
        <v>19</v>
      </c>
      <c r="AH326" s="3">
        <v>8</v>
      </c>
      <c r="AI326" s="3">
        <v>0</v>
      </c>
      <c r="AJ326" s="3">
        <v>5016</v>
      </c>
      <c r="AK326" s="27">
        <v>0.7</v>
      </c>
      <c r="AL326" s="27" t="s">
        <v>293</v>
      </c>
      <c r="AM326" s="27">
        <v>0.3</v>
      </c>
      <c r="AN326" s="61">
        <v>0.35</v>
      </c>
      <c r="AO326" s="27">
        <v>0.2</v>
      </c>
      <c r="AP326" s="27">
        <v>0.2</v>
      </c>
      <c r="AQ326" s="27">
        <v>0</v>
      </c>
      <c r="AR326" s="27">
        <v>0.1</v>
      </c>
      <c r="AS326" s="27">
        <v>0.1</v>
      </c>
      <c r="AT326" s="3" t="s">
        <v>116</v>
      </c>
      <c r="AU326" s="3" t="s">
        <v>116</v>
      </c>
      <c r="AV326" s="27">
        <v>0</v>
      </c>
      <c r="AW326" s="3" t="s">
        <v>236</v>
      </c>
      <c r="AX326" s="3" t="s">
        <v>205</v>
      </c>
      <c r="AY326" s="3" t="s">
        <v>39</v>
      </c>
      <c r="AZ326" s="3" t="s">
        <v>40</v>
      </c>
      <c r="BA326" s="3" t="s">
        <v>59</v>
      </c>
      <c r="BB326" s="3" t="s">
        <v>130</v>
      </c>
      <c r="BC326" s="3" t="s">
        <v>84</v>
      </c>
      <c r="BD326" s="3" t="s">
        <v>157</v>
      </c>
      <c r="BE326" s="3" t="s">
        <v>87</v>
      </c>
      <c r="BF326" s="3" t="s">
        <v>160</v>
      </c>
      <c r="BG326" s="3" t="s">
        <v>141</v>
      </c>
      <c r="BH326" s="19">
        <v>0</v>
      </c>
      <c r="BI326" s="27">
        <v>2</v>
      </c>
      <c r="BJ326" s="70" t="s">
        <v>275</v>
      </c>
      <c r="BK326" s="70" t="s">
        <v>268</v>
      </c>
      <c r="BL326" s="81" t="s">
        <v>268</v>
      </c>
      <c r="BM326" s="3" t="s">
        <v>185</v>
      </c>
      <c r="BN326" s="3" t="s">
        <v>184</v>
      </c>
      <c r="BO326" s="27">
        <v>-1</v>
      </c>
      <c r="BP326" s="61">
        <v>0</v>
      </c>
      <c r="BQ326" s="61">
        <v>0</v>
      </c>
      <c r="BR326" s="61" t="s">
        <v>291</v>
      </c>
      <c r="BS326" s="103">
        <v>1</v>
      </c>
      <c r="BT326" s="31" t="s">
        <v>0</v>
      </c>
      <c r="BY326" s="14"/>
      <c r="CA326" s="13"/>
      <c r="CC326" s="13"/>
      <c r="CE326" s="13"/>
    </row>
    <row r="327" spans="1:154" s="3" customFormat="1" x14ac:dyDescent="0.25">
      <c r="C327" s="3">
        <v>2</v>
      </c>
      <c r="D327" s="30">
        <f>D326</f>
        <v>2022</v>
      </c>
      <c r="E327" s="41" t="str">
        <f>E326</f>
        <v>SingleFam</v>
      </c>
      <c r="F327" s="3">
        <v>0</v>
      </c>
      <c r="G327" s="3">
        <v>0</v>
      </c>
      <c r="H327" s="3">
        <v>0.14000000000000001</v>
      </c>
      <c r="I327" s="3">
        <v>750</v>
      </c>
      <c r="J327" s="3">
        <v>3</v>
      </c>
      <c r="K327" s="3">
        <v>30021</v>
      </c>
      <c r="L327" s="3">
        <v>11.4</v>
      </c>
      <c r="M327" s="3">
        <v>0.11</v>
      </c>
      <c r="N327" s="3">
        <v>19</v>
      </c>
      <c r="O327" s="3">
        <v>350</v>
      </c>
      <c r="P327" s="3">
        <v>1</v>
      </c>
      <c r="Q327" s="3">
        <v>0.45</v>
      </c>
      <c r="R327" s="3">
        <v>0.45</v>
      </c>
      <c r="S327" s="3">
        <v>0.62</v>
      </c>
      <c r="T327" s="3">
        <v>5</v>
      </c>
      <c r="U327" s="27">
        <v>0.47</v>
      </c>
      <c r="V327" s="96" t="s">
        <v>316</v>
      </c>
      <c r="W327" s="3">
        <v>8</v>
      </c>
      <c r="X327" s="3">
        <v>6</v>
      </c>
      <c r="Y327" s="3">
        <v>7</v>
      </c>
      <c r="Z327" s="3">
        <v>15</v>
      </c>
      <c r="AA327" s="57">
        <v>4.8000000000000001E-2</v>
      </c>
      <c r="AB327" s="3">
        <v>0.4</v>
      </c>
      <c r="AC327" s="3">
        <v>0.35</v>
      </c>
      <c r="AD327" s="3">
        <v>0.55000000000000004</v>
      </c>
      <c r="AE327" s="3">
        <v>0.3</v>
      </c>
      <c r="AF327" s="3">
        <v>38</v>
      </c>
      <c r="AG327" s="3">
        <v>19</v>
      </c>
      <c r="AH327" s="3">
        <v>8</v>
      </c>
      <c r="AI327" s="3">
        <v>0</v>
      </c>
      <c r="AJ327" s="3">
        <v>5016</v>
      </c>
      <c r="AK327" s="41">
        <f>AK326</f>
        <v>0.7</v>
      </c>
      <c r="AL327" s="41" t="str">
        <f>AL326</f>
        <v>Yes</v>
      </c>
      <c r="AM327" s="27">
        <v>0.3</v>
      </c>
      <c r="AN327" s="27">
        <v>0.23</v>
      </c>
      <c r="AO327" s="27">
        <v>0.2</v>
      </c>
      <c r="AP327" s="27">
        <v>0.2</v>
      </c>
      <c r="AQ327" s="27">
        <v>1</v>
      </c>
      <c r="AR327" s="27">
        <v>0.1</v>
      </c>
      <c r="AS327" s="27">
        <v>0.1</v>
      </c>
      <c r="AT327" s="3" t="s">
        <v>116</v>
      </c>
      <c r="AU327" s="3" t="s">
        <v>116</v>
      </c>
      <c r="AV327" s="41">
        <f>AV326</f>
        <v>0</v>
      </c>
      <c r="AW327" s="57" t="s">
        <v>236</v>
      </c>
      <c r="AX327" s="30" t="str">
        <f>AX326</f>
        <v>T24-2019 IntWall 2x6 16oc R21</v>
      </c>
      <c r="AY327" s="3" t="s">
        <v>39</v>
      </c>
      <c r="AZ327" s="3" t="s">
        <v>40</v>
      </c>
      <c r="BA327" s="3" t="s">
        <v>59</v>
      </c>
      <c r="BB327" s="3" t="s">
        <v>130</v>
      </c>
      <c r="BC327" s="3" t="s">
        <v>84</v>
      </c>
      <c r="BD327" s="3" t="s">
        <v>157</v>
      </c>
      <c r="BE327" s="3" t="s">
        <v>87</v>
      </c>
      <c r="BF327" s="3" t="s">
        <v>160</v>
      </c>
      <c r="BG327" s="3" t="s">
        <v>141</v>
      </c>
      <c r="BH327" s="19">
        <v>0</v>
      </c>
      <c r="BI327" s="27">
        <v>2</v>
      </c>
      <c r="BJ327" s="70" t="s">
        <v>276</v>
      </c>
      <c r="BK327" s="71" t="str">
        <f>BK326</f>
        <v>not compact</v>
      </c>
      <c r="BL327" s="81" t="str">
        <f>BL326</f>
        <v>not compact</v>
      </c>
      <c r="BM327" s="30" t="str">
        <f>BM326</f>
        <v>Pipe Insulation, All Lines</v>
      </c>
      <c r="BN327" s="30" t="str">
        <f>BN326</f>
        <v>Standard</v>
      </c>
      <c r="BO327" s="41">
        <f>BO326</f>
        <v>-1</v>
      </c>
      <c r="BP327" s="41">
        <v>0</v>
      </c>
      <c r="BQ327" s="41">
        <v>0</v>
      </c>
      <c r="BR327" s="94" t="s">
        <v>291</v>
      </c>
      <c r="BS327" s="101">
        <v>1</v>
      </c>
      <c r="BT327" s="31" t="s">
        <v>0</v>
      </c>
      <c r="BY327" s="14"/>
      <c r="CA327" s="13"/>
      <c r="CC327" s="13"/>
      <c r="CE327" s="13"/>
    </row>
    <row r="328" spans="1:154" s="3" customFormat="1" x14ac:dyDescent="0.25">
      <c r="C328" s="3">
        <v>3</v>
      </c>
      <c r="D328" s="30">
        <f t="shared" ref="D328:E328" si="624">D327</f>
        <v>2022</v>
      </c>
      <c r="E328" s="41" t="str">
        <f t="shared" si="624"/>
        <v>SingleFam</v>
      </c>
      <c r="F328" s="3">
        <v>0</v>
      </c>
      <c r="G328" s="3">
        <v>0</v>
      </c>
      <c r="H328" s="3">
        <v>0.14000000000000001</v>
      </c>
      <c r="I328" s="3">
        <v>750</v>
      </c>
      <c r="J328" s="3">
        <v>3</v>
      </c>
      <c r="K328" s="3">
        <v>31137</v>
      </c>
      <c r="L328" s="3">
        <v>7.9</v>
      </c>
      <c r="M328" s="3">
        <v>0.11</v>
      </c>
      <c r="N328" s="3">
        <v>20</v>
      </c>
      <c r="O328" s="3">
        <v>350</v>
      </c>
      <c r="P328" s="3">
        <v>0</v>
      </c>
      <c r="Q328" s="3">
        <v>0.45</v>
      </c>
      <c r="R328" s="3">
        <v>0.45</v>
      </c>
      <c r="S328" s="3">
        <v>0.62</v>
      </c>
      <c r="T328" s="3">
        <v>5</v>
      </c>
      <c r="U328" s="27">
        <v>0.47</v>
      </c>
      <c r="V328" s="96" t="s">
        <v>305</v>
      </c>
      <c r="W328" s="3">
        <v>6</v>
      </c>
      <c r="X328" s="3">
        <v>6</v>
      </c>
      <c r="Y328" s="3">
        <v>7</v>
      </c>
      <c r="Z328" s="3">
        <v>15</v>
      </c>
      <c r="AA328" s="57">
        <v>4.8000000000000001E-2</v>
      </c>
      <c r="AB328" s="3">
        <v>0.4</v>
      </c>
      <c r="AC328" s="1">
        <v>0.5</v>
      </c>
      <c r="AD328" s="3">
        <v>0.55000000000000004</v>
      </c>
      <c r="AE328" s="3">
        <v>0.3</v>
      </c>
      <c r="AF328" s="3">
        <v>30</v>
      </c>
      <c r="AG328" s="3">
        <v>19</v>
      </c>
      <c r="AH328" s="3">
        <v>0</v>
      </c>
      <c r="AI328" s="3">
        <v>0</v>
      </c>
      <c r="AJ328" s="3">
        <v>5016</v>
      </c>
      <c r="AK328" s="41">
        <f t="shared" ref="AK328:AL328" si="625">AK327</f>
        <v>0.7</v>
      </c>
      <c r="AL328" s="41" t="str">
        <f t="shared" si="625"/>
        <v>Yes</v>
      </c>
      <c r="AM328" s="27">
        <v>0.3</v>
      </c>
      <c r="AN328" s="61">
        <v>0.35</v>
      </c>
      <c r="AO328" s="27">
        <v>0.2</v>
      </c>
      <c r="AP328" s="27">
        <v>0.2</v>
      </c>
      <c r="AQ328" s="27">
        <v>1</v>
      </c>
      <c r="AR328" s="27">
        <v>0.1</v>
      </c>
      <c r="AS328" s="27">
        <v>0.1</v>
      </c>
      <c r="AT328" s="3" t="s">
        <v>116</v>
      </c>
      <c r="AU328" s="3" t="s">
        <v>116</v>
      </c>
      <c r="AV328" s="41">
        <f t="shared" ref="AV328:AV341" si="626">AV327</f>
        <v>0</v>
      </c>
      <c r="AW328" s="57" t="s">
        <v>236</v>
      </c>
      <c r="AX328" s="30" t="str">
        <f t="shared" ref="AX328:AX341" si="627">AX327</f>
        <v>T24-2019 IntWall 2x6 16oc R21</v>
      </c>
      <c r="AY328" s="3" t="s">
        <v>39</v>
      </c>
      <c r="AZ328" s="3" t="s">
        <v>40</v>
      </c>
      <c r="BA328" s="3" t="s">
        <v>60</v>
      </c>
      <c r="BB328" s="3" t="s">
        <v>130</v>
      </c>
      <c r="BC328" s="3" t="s">
        <v>84</v>
      </c>
      <c r="BD328" s="3" t="s">
        <v>158</v>
      </c>
      <c r="BE328" s="3" t="s">
        <v>87</v>
      </c>
      <c r="BF328" s="3" t="s">
        <v>161</v>
      </c>
      <c r="BG328" s="3" t="s">
        <v>141</v>
      </c>
      <c r="BH328" s="19">
        <v>0</v>
      </c>
      <c r="BI328" s="27">
        <v>2</v>
      </c>
      <c r="BJ328" s="70" t="s">
        <v>275</v>
      </c>
      <c r="BK328" s="71" t="str">
        <f t="shared" ref="BK328:BO341" si="628">BK327</f>
        <v>not compact</v>
      </c>
      <c r="BL328" s="81" t="str">
        <f t="shared" si="628"/>
        <v>not compact</v>
      </c>
      <c r="BM328" s="30" t="str">
        <f t="shared" si="628"/>
        <v>Pipe Insulation, All Lines</v>
      </c>
      <c r="BN328" s="30" t="str">
        <f t="shared" si="628"/>
        <v>Standard</v>
      </c>
      <c r="BO328" s="41">
        <f t="shared" si="628"/>
        <v>-1</v>
      </c>
      <c r="BP328" s="41">
        <v>0</v>
      </c>
      <c r="BQ328" s="41">
        <v>0</v>
      </c>
      <c r="BR328" s="94" t="s">
        <v>291</v>
      </c>
      <c r="BS328" s="101">
        <v>1</v>
      </c>
      <c r="BT328" s="31" t="s">
        <v>0</v>
      </c>
      <c r="BY328" s="14"/>
      <c r="CA328" s="13"/>
      <c r="CC328" s="13"/>
      <c r="CE328" s="13"/>
    </row>
    <row r="329" spans="1:154" s="3" customFormat="1" x14ac:dyDescent="0.25">
      <c r="C329" s="3">
        <v>4</v>
      </c>
      <c r="D329" s="30">
        <f t="shared" ref="D329:E329" si="629">D328</f>
        <v>2022</v>
      </c>
      <c r="E329" s="41" t="str">
        <f t="shared" si="629"/>
        <v>SingleFam</v>
      </c>
      <c r="F329" s="3">
        <v>0</v>
      </c>
      <c r="G329" s="3">
        <v>0</v>
      </c>
      <c r="H329" s="3">
        <v>0.14000000000000001</v>
      </c>
      <c r="I329" s="3">
        <v>750</v>
      </c>
      <c r="J329" s="3">
        <v>3</v>
      </c>
      <c r="K329" s="3">
        <v>30935</v>
      </c>
      <c r="L329" s="3">
        <v>23.2</v>
      </c>
      <c r="M329" s="3">
        <v>0.11</v>
      </c>
      <c r="N329" s="3">
        <v>19</v>
      </c>
      <c r="O329" s="3">
        <v>350</v>
      </c>
      <c r="P329" s="3">
        <v>0</v>
      </c>
      <c r="Q329" s="3">
        <v>0.45</v>
      </c>
      <c r="R329" s="3">
        <v>0.45</v>
      </c>
      <c r="S329" s="3">
        <v>0.62</v>
      </c>
      <c r="T329" s="3">
        <v>5</v>
      </c>
      <c r="U329" s="27">
        <v>0.45</v>
      </c>
      <c r="V329" s="96" t="s">
        <v>317</v>
      </c>
      <c r="W329" s="3">
        <v>8</v>
      </c>
      <c r="X329" s="3">
        <v>6</v>
      </c>
      <c r="Y329" s="3">
        <v>7</v>
      </c>
      <c r="Z329" s="3">
        <v>15</v>
      </c>
      <c r="AA329" s="57">
        <v>4.8000000000000001E-2</v>
      </c>
      <c r="AB329" s="3">
        <v>0.4</v>
      </c>
      <c r="AC329" s="3">
        <v>0.35</v>
      </c>
      <c r="AD329" s="3">
        <v>0.55000000000000004</v>
      </c>
      <c r="AE329" s="3">
        <v>0.3</v>
      </c>
      <c r="AF329" s="3">
        <v>38</v>
      </c>
      <c r="AG329" s="3">
        <v>19</v>
      </c>
      <c r="AH329" s="3">
        <v>0</v>
      </c>
      <c r="AI329" s="3">
        <v>0</v>
      </c>
      <c r="AJ329" s="3">
        <v>5016</v>
      </c>
      <c r="AK329" s="41">
        <f t="shared" ref="AK329:AL329" si="630">AK328</f>
        <v>0.7</v>
      </c>
      <c r="AL329" s="41" t="str">
        <f t="shared" si="630"/>
        <v>Yes</v>
      </c>
      <c r="AM329" s="27">
        <v>0.3</v>
      </c>
      <c r="AN329" s="27">
        <v>0.23</v>
      </c>
      <c r="AO329" s="27">
        <v>0.2</v>
      </c>
      <c r="AP329" s="27">
        <v>0.2</v>
      </c>
      <c r="AQ329" s="27">
        <v>0</v>
      </c>
      <c r="AR329" s="27">
        <v>0.1</v>
      </c>
      <c r="AS329" s="27">
        <v>0.1</v>
      </c>
      <c r="AT329" s="3" t="s">
        <v>116</v>
      </c>
      <c r="AU329" s="3" t="s">
        <v>204</v>
      </c>
      <c r="AV329" s="41">
        <f t="shared" si="626"/>
        <v>0</v>
      </c>
      <c r="AW329" s="57" t="s">
        <v>236</v>
      </c>
      <c r="AX329" s="30" t="str">
        <f t="shared" si="627"/>
        <v>T24-2019 IntWall 2x6 16oc R21</v>
      </c>
      <c r="AY329" s="3" t="s">
        <v>39</v>
      </c>
      <c r="AZ329" s="3" t="s">
        <v>40</v>
      </c>
      <c r="BA329" s="3" t="s">
        <v>59</v>
      </c>
      <c r="BB329" s="3" t="s">
        <v>129</v>
      </c>
      <c r="BC329" s="3" t="s">
        <v>84</v>
      </c>
      <c r="BD329" s="3" t="s">
        <v>158</v>
      </c>
      <c r="BE329" s="3" t="s">
        <v>87</v>
      </c>
      <c r="BF329" s="3" t="s">
        <v>161</v>
      </c>
      <c r="BG329" s="3" t="s">
        <v>141</v>
      </c>
      <c r="BH329" s="19">
        <v>0</v>
      </c>
      <c r="BI329" s="27">
        <v>2</v>
      </c>
      <c r="BJ329" s="70" t="s">
        <v>276</v>
      </c>
      <c r="BK329" s="71" t="str">
        <f t="shared" si="628"/>
        <v>not compact</v>
      </c>
      <c r="BL329" s="81" t="str">
        <f t="shared" si="628"/>
        <v>not compact</v>
      </c>
      <c r="BM329" s="30" t="str">
        <f t="shared" si="628"/>
        <v>Pipe Insulation, All Lines</v>
      </c>
      <c r="BN329" s="30" t="str">
        <f t="shared" si="628"/>
        <v>Standard</v>
      </c>
      <c r="BO329" s="41">
        <f t="shared" si="628"/>
        <v>-1</v>
      </c>
      <c r="BP329" s="41">
        <v>0</v>
      </c>
      <c r="BQ329" s="41">
        <v>0</v>
      </c>
      <c r="BR329" s="94" t="s">
        <v>291</v>
      </c>
      <c r="BS329" s="101">
        <v>1</v>
      </c>
      <c r="BT329" s="31" t="s">
        <v>0</v>
      </c>
      <c r="BY329" s="14"/>
      <c r="CA329" s="13"/>
      <c r="CC329" s="13"/>
      <c r="CE329" s="13"/>
    </row>
    <row r="330" spans="1:154" s="3" customFormat="1" x14ac:dyDescent="0.25">
      <c r="C330" s="3">
        <v>5</v>
      </c>
      <c r="D330" s="30">
        <f t="shared" ref="D330:E330" si="631">D329</f>
        <v>2022</v>
      </c>
      <c r="E330" s="41" t="str">
        <f t="shared" si="631"/>
        <v>SingleFam</v>
      </c>
      <c r="F330" s="3">
        <v>0</v>
      </c>
      <c r="G330" s="3">
        <v>0</v>
      </c>
      <c r="H330" s="3">
        <v>0.14000000000000001</v>
      </c>
      <c r="I330" s="3">
        <v>750</v>
      </c>
      <c r="J330" s="3">
        <v>3</v>
      </c>
      <c r="K330" s="3">
        <v>33490</v>
      </c>
      <c r="L330" s="3">
        <v>8.6</v>
      </c>
      <c r="M330" s="3">
        <v>0.13</v>
      </c>
      <c r="N330" s="3">
        <v>20</v>
      </c>
      <c r="O330" s="3">
        <v>350</v>
      </c>
      <c r="P330" s="3">
        <v>0</v>
      </c>
      <c r="Q330" s="3">
        <v>0.45</v>
      </c>
      <c r="R330" s="3">
        <v>0.45</v>
      </c>
      <c r="S330" s="3">
        <v>0.62</v>
      </c>
      <c r="T330" s="3">
        <v>5</v>
      </c>
      <c r="U330" s="27">
        <v>0.51</v>
      </c>
      <c r="V330" s="96" t="s">
        <v>318</v>
      </c>
      <c r="W330" s="3">
        <v>6</v>
      </c>
      <c r="X330" s="3">
        <v>6</v>
      </c>
      <c r="Y330" s="3">
        <v>7</v>
      </c>
      <c r="Z330" s="3">
        <v>15</v>
      </c>
      <c r="AA330" s="57">
        <v>4.8000000000000001E-2</v>
      </c>
      <c r="AB330" s="3">
        <v>0.4</v>
      </c>
      <c r="AC330" s="1">
        <v>0.5</v>
      </c>
      <c r="AD330" s="3">
        <v>0.55000000000000004</v>
      </c>
      <c r="AE330" s="3">
        <v>0.3</v>
      </c>
      <c r="AF330" s="3">
        <v>30</v>
      </c>
      <c r="AG330" s="3">
        <v>19</v>
      </c>
      <c r="AH330" s="3">
        <v>0</v>
      </c>
      <c r="AI330" s="3">
        <v>0</v>
      </c>
      <c r="AJ330" s="3">
        <v>5016</v>
      </c>
      <c r="AK330" s="41">
        <f t="shared" ref="AK330:AL330" si="632">AK329</f>
        <v>0.7</v>
      </c>
      <c r="AL330" s="41" t="str">
        <f t="shared" si="632"/>
        <v>Yes</v>
      </c>
      <c r="AM330" s="27">
        <v>0.3</v>
      </c>
      <c r="AN330" s="61">
        <v>0.35</v>
      </c>
      <c r="AO330" s="27">
        <v>0.2</v>
      </c>
      <c r="AP330" s="27">
        <v>0.2</v>
      </c>
      <c r="AQ330" s="27">
        <v>1</v>
      </c>
      <c r="AR330" s="27">
        <v>0.1</v>
      </c>
      <c r="AS330" s="27">
        <v>0.1</v>
      </c>
      <c r="AT330" s="3" t="s">
        <v>116</v>
      </c>
      <c r="AU330" s="3" t="s">
        <v>116</v>
      </c>
      <c r="AV330" s="41">
        <f t="shared" si="626"/>
        <v>0</v>
      </c>
      <c r="AW330" s="57" t="s">
        <v>236</v>
      </c>
      <c r="AX330" s="30" t="str">
        <f t="shared" si="627"/>
        <v>T24-2019 IntWall 2x6 16oc R21</v>
      </c>
      <c r="AY330" s="3" t="s">
        <v>39</v>
      </c>
      <c r="AZ330" s="3" t="s">
        <v>40</v>
      </c>
      <c r="BA330" s="3" t="s">
        <v>60</v>
      </c>
      <c r="BB330" s="3" t="s">
        <v>130</v>
      </c>
      <c r="BC330" s="3" t="s">
        <v>84</v>
      </c>
      <c r="BD330" s="3" t="s">
        <v>158</v>
      </c>
      <c r="BE330" s="3" t="s">
        <v>87</v>
      </c>
      <c r="BF330" s="3" t="s">
        <v>161</v>
      </c>
      <c r="BG330" s="3" t="s">
        <v>141</v>
      </c>
      <c r="BH330" s="19">
        <v>0</v>
      </c>
      <c r="BI330" s="27">
        <v>2</v>
      </c>
      <c r="BJ330" s="70" t="s">
        <v>275</v>
      </c>
      <c r="BK330" s="71" t="str">
        <f t="shared" si="628"/>
        <v>not compact</v>
      </c>
      <c r="BL330" s="81" t="str">
        <f t="shared" si="628"/>
        <v>not compact</v>
      </c>
      <c r="BM330" s="30" t="str">
        <f t="shared" si="628"/>
        <v>Pipe Insulation, All Lines</v>
      </c>
      <c r="BN330" s="30" t="str">
        <f t="shared" si="628"/>
        <v>Standard</v>
      </c>
      <c r="BO330" s="41">
        <f t="shared" si="628"/>
        <v>-1</v>
      </c>
      <c r="BP330" s="41">
        <v>0</v>
      </c>
      <c r="BQ330" s="41">
        <v>0</v>
      </c>
      <c r="BR330" s="94" t="s">
        <v>291</v>
      </c>
      <c r="BS330" s="101">
        <v>1</v>
      </c>
      <c r="BT330" s="31" t="s">
        <v>0</v>
      </c>
      <c r="BY330" s="14"/>
      <c r="CA330" s="13"/>
      <c r="CC330" s="13"/>
      <c r="CE330" s="13"/>
    </row>
    <row r="331" spans="1:154" s="3" customFormat="1" x14ac:dyDescent="0.25">
      <c r="C331" s="3">
        <v>6</v>
      </c>
      <c r="D331" s="30">
        <f t="shared" ref="D331:E331" si="633">D330</f>
        <v>2022</v>
      </c>
      <c r="E331" s="41" t="str">
        <f t="shared" si="633"/>
        <v>SingleFam</v>
      </c>
      <c r="F331" s="3">
        <v>0</v>
      </c>
      <c r="G331" s="3">
        <v>0</v>
      </c>
      <c r="H331" s="3">
        <v>0.14000000000000001</v>
      </c>
      <c r="I331" s="3">
        <v>750</v>
      </c>
      <c r="J331" s="3">
        <v>3</v>
      </c>
      <c r="K331" s="3">
        <v>30081</v>
      </c>
      <c r="L331" s="3">
        <v>0</v>
      </c>
      <c r="M331" s="3">
        <v>0.08</v>
      </c>
      <c r="N331" s="3">
        <v>20</v>
      </c>
      <c r="O331" s="3">
        <v>350</v>
      </c>
      <c r="P331" s="3">
        <v>0</v>
      </c>
      <c r="Q331" s="3">
        <v>0.45</v>
      </c>
      <c r="R331" s="3">
        <v>0.45</v>
      </c>
      <c r="S331" s="3">
        <v>0.62</v>
      </c>
      <c r="T331" s="3">
        <v>5</v>
      </c>
      <c r="U331" s="27">
        <v>0.36</v>
      </c>
      <c r="V331" s="96" t="s">
        <v>319</v>
      </c>
      <c r="W331" s="3">
        <v>6</v>
      </c>
      <c r="X331" s="3">
        <v>6</v>
      </c>
      <c r="Y331" s="3">
        <v>7</v>
      </c>
      <c r="Z331" s="3">
        <v>15</v>
      </c>
      <c r="AA331" s="3">
        <v>6.5000000000000002E-2</v>
      </c>
      <c r="AB331" s="3">
        <v>0.4</v>
      </c>
      <c r="AC331" s="3">
        <v>0.35</v>
      </c>
      <c r="AD331" s="3">
        <v>0.55000000000000004</v>
      </c>
      <c r="AE331" s="3">
        <v>0.3</v>
      </c>
      <c r="AF331" s="3">
        <v>30</v>
      </c>
      <c r="AG331" s="3">
        <v>19</v>
      </c>
      <c r="AH331" s="3">
        <v>0</v>
      </c>
      <c r="AI331" s="3">
        <v>0</v>
      </c>
      <c r="AJ331" s="3">
        <v>5016</v>
      </c>
      <c r="AK331" s="41">
        <f t="shared" ref="AK331:AL331" si="634">AK330</f>
        <v>0.7</v>
      </c>
      <c r="AL331" s="41" t="str">
        <f t="shared" si="634"/>
        <v>Yes</v>
      </c>
      <c r="AM331" s="27">
        <v>0.3</v>
      </c>
      <c r="AN331" s="27">
        <v>0.23</v>
      </c>
      <c r="AO331" s="27">
        <v>0.2</v>
      </c>
      <c r="AP331" s="27">
        <v>0.2</v>
      </c>
      <c r="AQ331" s="27">
        <v>1</v>
      </c>
      <c r="AR331" s="27">
        <v>0.1</v>
      </c>
      <c r="AS331" s="27">
        <v>0.1</v>
      </c>
      <c r="AT331" s="3" t="s">
        <v>116</v>
      </c>
      <c r="AU331" s="3" t="s">
        <v>116</v>
      </c>
      <c r="AV331" s="41">
        <f t="shared" si="626"/>
        <v>0</v>
      </c>
      <c r="AW331" s="3" t="s">
        <v>127</v>
      </c>
      <c r="AX331" s="58" t="s">
        <v>128</v>
      </c>
      <c r="AY331" s="3" t="s">
        <v>39</v>
      </c>
      <c r="AZ331" s="3" t="s">
        <v>40</v>
      </c>
      <c r="BA331" s="3" t="s">
        <v>60</v>
      </c>
      <c r="BB331" s="3" t="s">
        <v>130</v>
      </c>
      <c r="BC331" s="3" t="s">
        <v>84</v>
      </c>
      <c r="BD331" s="3" t="s">
        <v>158</v>
      </c>
      <c r="BE331" s="3" t="s">
        <v>87</v>
      </c>
      <c r="BF331" s="3" t="s">
        <v>161</v>
      </c>
      <c r="BG331" s="3" t="s">
        <v>141</v>
      </c>
      <c r="BH331" s="19">
        <v>0</v>
      </c>
      <c r="BI331" s="27">
        <v>1</v>
      </c>
      <c r="BJ331" s="70" t="s">
        <v>275</v>
      </c>
      <c r="BK331" s="71" t="str">
        <f t="shared" si="628"/>
        <v>not compact</v>
      </c>
      <c r="BL331" s="81" t="str">
        <f t="shared" si="628"/>
        <v>not compact</v>
      </c>
      <c r="BM331" s="30" t="str">
        <f t="shared" si="628"/>
        <v>Pipe Insulation, All Lines</v>
      </c>
      <c r="BN331" s="30" t="str">
        <f t="shared" si="628"/>
        <v>Standard</v>
      </c>
      <c r="BO331" s="41">
        <f t="shared" si="628"/>
        <v>-1</v>
      </c>
      <c r="BP331" s="41">
        <v>0</v>
      </c>
      <c r="BQ331" s="41">
        <v>0</v>
      </c>
      <c r="BR331" s="94" t="s">
        <v>291</v>
      </c>
      <c r="BS331" s="101">
        <v>1</v>
      </c>
      <c r="BT331" s="31" t="s">
        <v>0</v>
      </c>
      <c r="BY331" s="14"/>
      <c r="CA331" s="13"/>
      <c r="CC331" s="13"/>
      <c r="CE331" s="13"/>
    </row>
    <row r="332" spans="1:154" s="3" customFormat="1" x14ac:dyDescent="0.25">
      <c r="C332" s="3">
        <v>7</v>
      </c>
      <c r="D332" s="30">
        <f t="shared" ref="D332:E332" si="635">D331</f>
        <v>2022</v>
      </c>
      <c r="E332" s="41" t="str">
        <f t="shared" si="635"/>
        <v>SingleFam</v>
      </c>
      <c r="F332" s="3">
        <v>0</v>
      </c>
      <c r="G332" s="3">
        <v>0</v>
      </c>
      <c r="H332" s="3">
        <v>0.14000000000000001</v>
      </c>
      <c r="I332" s="3">
        <v>750</v>
      </c>
      <c r="J332" s="3">
        <v>3</v>
      </c>
      <c r="K332" s="3">
        <v>30701</v>
      </c>
      <c r="L332" s="3">
        <v>0</v>
      </c>
      <c r="M332" s="3">
        <v>0.06</v>
      </c>
      <c r="N332" s="3">
        <v>20</v>
      </c>
      <c r="O332" s="3">
        <v>350</v>
      </c>
      <c r="P332" s="3">
        <v>0</v>
      </c>
      <c r="Q332" s="3">
        <v>0.45</v>
      </c>
      <c r="R332" s="3">
        <v>0.45</v>
      </c>
      <c r="S332" s="3">
        <v>0.62</v>
      </c>
      <c r="T332" s="3">
        <v>5</v>
      </c>
      <c r="U332" s="27">
        <v>0.38</v>
      </c>
      <c r="V332" s="96" t="s">
        <v>306</v>
      </c>
      <c r="W332" s="3">
        <v>6</v>
      </c>
      <c r="X332" s="3">
        <v>6</v>
      </c>
      <c r="Y332" s="3">
        <v>7</v>
      </c>
      <c r="Z332" s="3">
        <v>15</v>
      </c>
      <c r="AA332" s="3">
        <v>6.5000000000000002E-2</v>
      </c>
      <c r="AB332" s="3">
        <v>0.4</v>
      </c>
      <c r="AC332" s="3">
        <v>0.35</v>
      </c>
      <c r="AD332" s="3">
        <v>0.55000000000000004</v>
      </c>
      <c r="AE332" s="3">
        <v>0.3</v>
      </c>
      <c r="AF332" s="3">
        <v>30</v>
      </c>
      <c r="AG332" s="3">
        <v>19</v>
      </c>
      <c r="AH332" s="3">
        <v>0</v>
      </c>
      <c r="AI332" s="3">
        <v>0</v>
      </c>
      <c r="AJ332" s="3">
        <v>5016</v>
      </c>
      <c r="AK332" s="41">
        <f t="shared" ref="AK332:AL332" si="636">AK331</f>
        <v>0.7</v>
      </c>
      <c r="AL332" s="41" t="str">
        <f t="shared" si="636"/>
        <v>Yes</v>
      </c>
      <c r="AM332" s="27">
        <v>0.3</v>
      </c>
      <c r="AN332" s="27">
        <v>0.23</v>
      </c>
      <c r="AO332" s="27">
        <v>0.2</v>
      </c>
      <c r="AP332" s="27">
        <v>0.2</v>
      </c>
      <c r="AQ332" s="27">
        <v>1</v>
      </c>
      <c r="AR332" s="27">
        <v>0.1</v>
      </c>
      <c r="AS332" s="27">
        <v>0.1</v>
      </c>
      <c r="AT332" s="3" t="s">
        <v>116</v>
      </c>
      <c r="AU332" s="3" t="s">
        <v>116</v>
      </c>
      <c r="AV332" s="41">
        <f t="shared" si="626"/>
        <v>0</v>
      </c>
      <c r="AW332" s="3" t="s">
        <v>127</v>
      </c>
      <c r="AX332" s="58" t="s">
        <v>128</v>
      </c>
      <c r="AY332" s="3" t="s">
        <v>39</v>
      </c>
      <c r="AZ332" s="3" t="s">
        <v>40</v>
      </c>
      <c r="BA332" s="3" t="s">
        <v>60</v>
      </c>
      <c r="BB332" s="3" t="s">
        <v>130</v>
      </c>
      <c r="BC332" s="3" t="s">
        <v>84</v>
      </c>
      <c r="BD332" s="3" t="s">
        <v>158</v>
      </c>
      <c r="BE332" s="3" t="s">
        <v>87</v>
      </c>
      <c r="BF332" s="3" t="s">
        <v>161</v>
      </c>
      <c r="BG332" s="3" t="s">
        <v>141</v>
      </c>
      <c r="BH332" s="19">
        <v>0</v>
      </c>
      <c r="BI332" s="27">
        <v>1</v>
      </c>
      <c r="BJ332" s="70" t="s">
        <v>275</v>
      </c>
      <c r="BK332" s="71" t="str">
        <f t="shared" si="628"/>
        <v>not compact</v>
      </c>
      <c r="BL332" s="81" t="str">
        <f t="shared" si="628"/>
        <v>not compact</v>
      </c>
      <c r="BM332" s="30" t="str">
        <f t="shared" si="628"/>
        <v>Pipe Insulation, All Lines</v>
      </c>
      <c r="BN332" s="30" t="str">
        <f t="shared" si="628"/>
        <v>Standard</v>
      </c>
      <c r="BO332" s="41">
        <f t="shared" si="628"/>
        <v>-1</v>
      </c>
      <c r="BP332" s="41">
        <v>0</v>
      </c>
      <c r="BQ332" s="41">
        <v>0</v>
      </c>
      <c r="BR332" s="94" t="s">
        <v>291</v>
      </c>
      <c r="BS332" s="101">
        <v>1</v>
      </c>
      <c r="BT332" s="31" t="s">
        <v>0</v>
      </c>
      <c r="BY332" s="14"/>
      <c r="CA332" s="13"/>
      <c r="CC332" s="13"/>
      <c r="CE332" s="13"/>
    </row>
    <row r="333" spans="1:154" s="3" customFormat="1" x14ac:dyDescent="0.25">
      <c r="C333" s="3">
        <v>8</v>
      </c>
      <c r="D333" s="30">
        <f t="shared" ref="D333:E333" si="637">D332</f>
        <v>2022</v>
      </c>
      <c r="E333" s="41" t="str">
        <f t="shared" si="637"/>
        <v>SingleFam</v>
      </c>
      <c r="F333" s="3">
        <v>1</v>
      </c>
      <c r="G333" s="3">
        <v>1.5</v>
      </c>
      <c r="H333" s="3">
        <v>0.14000000000000001</v>
      </c>
      <c r="I333" s="3">
        <v>750</v>
      </c>
      <c r="J333" s="3">
        <v>3</v>
      </c>
      <c r="K333" s="3">
        <v>29254</v>
      </c>
      <c r="L333" s="3">
        <v>31.2</v>
      </c>
      <c r="M333" s="3">
        <v>0.16</v>
      </c>
      <c r="N333" s="3">
        <v>19</v>
      </c>
      <c r="O333" s="3">
        <v>350</v>
      </c>
      <c r="P333" s="3">
        <v>1</v>
      </c>
      <c r="Q333" s="3">
        <v>0.45</v>
      </c>
      <c r="R333" s="3">
        <v>0.45</v>
      </c>
      <c r="S333" s="3">
        <v>0.62</v>
      </c>
      <c r="T333" s="3">
        <v>5</v>
      </c>
      <c r="U333" s="27">
        <v>0.34</v>
      </c>
      <c r="V333" s="96" t="s">
        <v>320</v>
      </c>
      <c r="W333" s="3">
        <v>8</v>
      </c>
      <c r="X333" s="3">
        <v>6</v>
      </c>
      <c r="Y333" s="3">
        <v>7</v>
      </c>
      <c r="Z333" s="3">
        <v>15</v>
      </c>
      <c r="AA333" s="57">
        <v>4.8000000000000001E-2</v>
      </c>
      <c r="AB333" s="3">
        <v>0.4</v>
      </c>
      <c r="AC333" s="3">
        <v>0.35</v>
      </c>
      <c r="AD333" s="3">
        <v>0.55000000000000004</v>
      </c>
      <c r="AE333" s="3">
        <v>0.3</v>
      </c>
      <c r="AF333" s="3">
        <v>38</v>
      </c>
      <c r="AG333" s="3">
        <v>19</v>
      </c>
      <c r="AH333" s="3">
        <v>0</v>
      </c>
      <c r="AI333" s="3">
        <v>0</v>
      </c>
      <c r="AJ333" s="3">
        <v>5016</v>
      </c>
      <c r="AK333" s="41">
        <f t="shared" ref="AK333:AL333" si="638">AK332</f>
        <v>0.7</v>
      </c>
      <c r="AL333" s="41" t="str">
        <f t="shared" si="638"/>
        <v>Yes</v>
      </c>
      <c r="AM333" s="27">
        <v>0.3</v>
      </c>
      <c r="AN333" s="27">
        <v>0.23</v>
      </c>
      <c r="AO333" s="27">
        <v>0.2</v>
      </c>
      <c r="AP333" s="27">
        <v>0.2</v>
      </c>
      <c r="AQ333" s="27">
        <v>0</v>
      </c>
      <c r="AR333" s="27">
        <v>0.1</v>
      </c>
      <c r="AS333" s="27">
        <v>0.1</v>
      </c>
      <c r="AT333" s="3" t="s">
        <v>116</v>
      </c>
      <c r="AU333" s="3" t="s">
        <v>204</v>
      </c>
      <c r="AV333" s="41">
        <f t="shared" si="626"/>
        <v>0</v>
      </c>
      <c r="AW333" s="57" t="s">
        <v>236</v>
      </c>
      <c r="AX333" s="3" t="s">
        <v>205</v>
      </c>
      <c r="AY333" s="3" t="s">
        <v>39</v>
      </c>
      <c r="AZ333" s="3" t="s">
        <v>40</v>
      </c>
      <c r="BA333" s="3" t="s">
        <v>59</v>
      </c>
      <c r="BB333" s="3" t="s">
        <v>129</v>
      </c>
      <c r="BC333" s="3" t="s">
        <v>84</v>
      </c>
      <c r="BD333" s="3" t="s">
        <v>158</v>
      </c>
      <c r="BE333" s="3" t="s">
        <v>87</v>
      </c>
      <c r="BF333" s="3" t="s">
        <v>161</v>
      </c>
      <c r="BG333" s="3" t="s">
        <v>141</v>
      </c>
      <c r="BH333" s="19">
        <v>0</v>
      </c>
      <c r="BI333" s="27">
        <v>2</v>
      </c>
      <c r="BJ333" s="70" t="s">
        <v>276</v>
      </c>
      <c r="BK333" s="71" t="str">
        <f t="shared" si="628"/>
        <v>not compact</v>
      </c>
      <c r="BL333" s="81" t="str">
        <f t="shared" si="628"/>
        <v>not compact</v>
      </c>
      <c r="BM333" s="30" t="str">
        <f t="shared" si="628"/>
        <v>Pipe Insulation, All Lines</v>
      </c>
      <c r="BN333" s="30" t="str">
        <f t="shared" si="628"/>
        <v>Standard</v>
      </c>
      <c r="BO333" s="41">
        <f t="shared" si="628"/>
        <v>-1</v>
      </c>
      <c r="BP333" s="41">
        <v>0</v>
      </c>
      <c r="BQ333" s="41">
        <v>0</v>
      </c>
      <c r="BR333" s="94" t="s">
        <v>291</v>
      </c>
      <c r="BS333" s="101">
        <v>1</v>
      </c>
      <c r="BT333" s="31" t="s">
        <v>0</v>
      </c>
      <c r="BY333" s="14"/>
      <c r="CA333" s="13"/>
      <c r="CC333" s="13"/>
      <c r="CE333" s="13"/>
    </row>
    <row r="334" spans="1:154" s="3" customFormat="1" x14ac:dyDescent="0.25">
      <c r="C334" s="3">
        <v>9</v>
      </c>
      <c r="D334" s="30">
        <f t="shared" ref="D334:E334" si="639">D333</f>
        <v>2022</v>
      </c>
      <c r="E334" s="41" t="str">
        <f t="shared" si="639"/>
        <v>SingleFam</v>
      </c>
      <c r="F334" s="3">
        <v>1</v>
      </c>
      <c r="G334" s="3">
        <v>1.5</v>
      </c>
      <c r="H334" s="3">
        <v>0.14000000000000001</v>
      </c>
      <c r="I334" s="3">
        <v>750</v>
      </c>
      <c r="J334" s="3">
        <v>3</v>
      </c>
      <c r="K334" s="3">
        <v>29889</v>
      </c>
      <c r="L334" s="3">
        <v>25.2</v>
      </c>
      <c r="M334" s="3">
        <v>0.13</v>
      </c>
      <c r="N334" s="3">
        <v>19</v>
      </c>
      <c r="O334" s="3">
        <v>350</v>
      </c>
      <c r="P334" s="3">
        <v>1</v>
      </c>
      <c r="Q334" s="3">
        <v>0.45</v>
      </c>
      <c r="R334" s="3">
        <v>0.45</v>
      </c>
      <c r="S334" s="3">
        <v>0.62</v>
      </c>
      <c r="T334" s="3">
        <v>5</v>
      </c>
      <c r="U334" s="27">
        <v>0.39</v>
      </c>
      <c r="V334" s="96" t="s">
        <v>308</v>
      </c>
      <c r="W334" s="3">
        <v>8</v>
      </c>
      <c r="X334" s="3">
        <v>6</v>
      </c>
      <c r="Y334" s="3">
        <v>7</v>
      </c>
      <c r="Z334" s="3">
        <v>15</v>
      </c>
      <c r="AA334" s="57">
        <v>4.8000000000000001E-2</v>
      </c>
      <c r="AB334" s="3">
        <v>0.4</v>
      </c>
      <c r="AC334" s="3">
        <v>0.35</v>
      </c>
      <c r="AD334" s="3">
        <v>0.55000000000000004</v>
      </c>
      <c r="AE334" s="3">
        <v>0.3</v>
      </c>
      <c r="AF334" s="3">
        <v>38</v>
      </c>
      <c r="AG334" s="3">
        <v>19</v>
      </c>
      <c r="AH334" s="3">
        <v>0</v>
      </c>
      <c r="AI334" s="3">
        <v>0</v>
      </c>
      <c r="AJ334" s="3">
        <v>5016</v>
      </c>
      <c r="AK334" s="41">
        <f t="shared" ref="AK334:AL334" si="640">AK333</f>
        <v>0.7</v>
      </c>
      <c r="AL334" s="41" t="str">
        <f t="shared" si="640"/>
        <v>Yes</v>
      </c>
      <c r="AM334" s="27">
        <v>0.3</v>
      </c>
      <c r="AN334" s="27">
        <v>0.23</v>
      </c>
      <c r="AO334" s="27">
        <v>0.2</v>
      </c>
      <c r="AP334" s="27">
        <v>0.2</v>
      </c>
      <c r="AQ334" s="27">
        <v>0</v>
      </c>
      <c r="AR334" s="27">
        <v>0.1</v>
      </c>
      <c r="AS334" s="27">
        <v>0.1</v>
      </c>
      <c r="AT334" s="3" t="s">
        <v>116</v>
      </c>
      <c r="AU334" s="3" t="s">
        <v>204</v>
      </c>
      <c r="AV334" s="41">
        <f t="shared" si="626"/>
        <v>0</v>
      </c>
      <c r="AW334" s="57" t="s">
        <v>236</v>
      </c>
      <c r="AX334" s="30" t="str">
        <f t="shared" si="627"/>
        <v>T24-2019 IntWall 2x6 16oc R21</v>
      </c>
      <c r="AY334" s="3" t="s">
        <v>39</v>
      </c>
      <c r="AZ334" s="3" t="s">
        <v>40</v>
      </c>
      <c r="BA334" s="3" t="s">
        <v>59</v>
      </c>
      <c r="BB334" s="3" t="s">
        <v>129</v>
      </c>
      <c r="BC334" s="3" t="s">
        <v>84</v>
      </c>
      <c r="BD334" s="3" t="s">
        <v>158</v>
      </c>
      <c r="BE334" s="3" t="s">
        <v>87</v>
      </c>
      <c r="BF334" s="3" t="s">
        <v>161</v>
      </c>
      <c r="BG334" s="3" t="s">
        <v>141</v>
      </c>
      <c r="BH334" s="19">
        <v>0</v>
      </c>
      <c r="BI334" s="27">
        <v>2</v>
      </c>
      <c r="BJ334" s="70" t="s">
        <v>276</v>
      </c>
      <c r="BK334" s="71" t="str">
        <f t="shared" si="628"/>
        <v>not compact</v>
      </c>
      <c r="BL334" s="81" t="str">
        <f t="shared" si="628"/>
        <v>not compact</v>
      </c>
      <c r="BM334" s="30" t="str">
        <f t="shared" si="628"/>
        <v>Pipe Insulation, All Lines</v>
      </c>
      <c r="BN334" s="30" t="str">
        <f t="shared" si="628"/>
        <v>Standard</v>
      </c>
      <c r="BO334" s="41">
        <f t="shared" si="628"/>
        <v>-1</v>
      </c>
      <c r="BP334" s="41">
        <v>0</v>
      </c>
      <c r="BQ334" s="41">
        <v>0</v>
      </c>
      <c r="BR334" s="94" t="s">
        <v>291</v>
      </c>
      <c r="BS334" s="101">
        <v>1</v>
      </c>
      <c r="BT334" s="31" t="s">
        <v>0</v>
      </c>
      <c r="BY334" s="14"/>
      <c r="CA334" s="13"/>
      <c r="CC334" s="13"/>
      <c r="CE334" s="13"/>
    </row>
    <row r="335" spans="1:154" s="3" customFormat="1" x14ac:dyDescent="0.25">
      <c r="C335" s="3">
        <v>10</v>
      </c>
      <c r="D335" s="30">
        <f t="shared" ref="D335:E335" si="641">D334</f>
        <v>2022</v>
      </c>
      <c r="E335" s="41" t="str">
        <f t="shared" si="641"/>
        <v>SingleFam</v>
      </c>
      <c r="F335" s="3">
        <v>1</v>
      </c>
      <c r="G335" s="3">
        <v>1.5</v>
      </c>
      <c r="H335" s="3">
        <v>0.14000000000000001</v>
      </c>
      <c r="I335" s="3">
        <v>750</v>
      </c>
      <c r="J335" s="3">
        <v>3</v>
      </c>
      <c r="K335" s="3">
        <v>30200</v>
      </c>
      <c r="L335" s="3">
        <v>22.4</v>
      </c>
      <c r="M335" s="3">
        <v>0.13</v>
      </c>
      <c r="N335" s="3">
        <v>19</v>
      </c>
      <c r="O335" s="3">
        <v>350</v>
      </c>
      <c r="P335" s="3">
        <v>1</v>
      </c>
      <c r="Q335" s="3">
        <v>0.45</v>
      </c>
      <c r="R335" s="3">
        <v>0.45</v>
      </c>
      <c r="S335" s="3">
        <v>0.62</v>
      </c>
      <c r="T335" s="3">
        <v>5</v>
      </c>
      <c r="U335" s="27">
        <v>0.42</v>
      </c>
      <c r="V335" s="96" t="s">
        <v>321</v>
      </c>
      <c r="W335" s="3">
        <v>8</v>
      </c>
      <c r="X335" s="3">
        <v>6</v>
      </c>
      <c r="Y335" s="3">
        <v>7</v>
      </c>
      <c r="Z335" s="3">
        <v>15</v>
      </c>
      <c r="AA335" s="57">
        <v>4.8000000000000001E-2</v>
      </c>
      <c r="AB335" s="3">
        <v>0.4</v>
      </c>
      <c r="AC335" s="3">
        <v>0.35</v>
      </c>
      <c r="AD335" s="3">
        <v>0.55000000000000004</v>
      </c>
      <c r="AE335" s="3">
        <v>0.3</v>
      </c>
      <c r="AF335" s="3">
        <v>38</v>
      </c>
      <c r="AG335" s="3">
        <v>19</v>
      </c>
      <c r="AH335" s="3">
        <v>0</v>
      </c>
      <c r="AI335" s="3">
        <v>0</v>
      </c>
      <c r="AJ335" s="3">
        <v>5016</v>
      </c>
      <c r="AK335" s="41">
        <f t="shared" ref="AK335:AL335" si="642">AK334</f>
        <v>0.7</v>
      </c>
      <c r="AL335" s="41" t="str">
        <f t="shared" si="642"/>
        <v>Yes</v>
      </c>
      <c r="AM335" s="27">
        <v>0.3</v>
      </c>
      <c r="AN335" s="27">
        <v>0.23</v>
      </c>
      <c r="AO335" s="27">
        <v>0.2</v>
      </c>
      <c r="AP335" s="27">
        <v>0.2</v>
      </c>
      <c r="AQ335" s="27">
        <v>0</v>
      </c>
      <c r="AR335" s="27">
        <v>0.2</v>
      </c>
      <c r="AS335" s="27">
        <v>0.1</v>
      </c>
      <c r="AT335" s="3" t="s">
        <v>116</v>
      </c>
      <c r="AU335" s="3" t="s">
        <v>204</v>
      </c>
      <c r="AV335" s="41">
        <f t="shared" si="626"/>
        <v>0</v>
      </c>
      <c r="AW335" s="57" t="s">
        <v>236</v>
      </c>
      <c r="AX335" s="30" t="str">
        <f t="shared" si="627"/>
        <v>T24-2019 IntWall 2x6 16oc R21</v>
      </c>
      <c r="AY335" s="3" t="s">
        <v>39</v>
      </c>
      <c r="AZ335" s="3" t="s">
        <v>40</v>
      </c>
      <c r="BA335" s="3" t="s">
        <v>59</v>
      </c>
      <c r="BB335" s="3" t="s">
        <v>129</v>
      </c>
      <c r="BC335" s="3" t="s">
        <v>84</v>
      </c>
      <c r="BD335" s="3" t="s">
        <v>158</v>
      </c>
      <c r="BE335" s="3" t="s">
        <v>87</v>
      </c>
      <c r="BF335" s="3" t="s">
        <v>161</v>
      </c>
      <c r="BG335" s="3" t="s">
        <v>141</v>
      </c>
      <c r="BH335" s="19">
        <v>0</v>
      </c>
      <c r="BI335" s="27">
        <v>2</v>
      </c>
      <c r="BJ335" s="70" t="s">
        <v>276</v>
      </c>
      <c r="BK335" s="71" t="str">
        <f t="shared" si="628"/>
        <v>not compact</v>
      </c>
      <c r="BL335" s="81" t="str">
        <f t="shared" si="628"/>
        <v>not compact</v>
      </c>
      <c r="BM335" s="30" t="str">
        <f t="shared" si="628"/>
        <v>Pipe Insulation, All Lines</v>
      </c>
      <c r="BN335" s="30" t="str">
        <f t="shared" si="628"/>
        <v>Standard</v>
      </c>
      <c r="BO335" s="41">
        <f t="shared" si="628"/>
        <v>-1</v>
      </c>
      <c r="BP335" s="41">
        <v>0</v>
      </c>
      <c r="BQ335" s="41">
        <v>0</v>
      </c>
      <c r="BR335" s="94" t="s">
        <v>291</v>
      </c>
      <c r="BS335" s="101">
        <v>1</v>
      </c>
      <c r="BT335" s="31" t="s">
        <v>0</v>
      </c>
      <c r="BY335" s="14"/>
      <c r="CA335" s="13"/>
      <c r="CC335" s="13"/>
      <c r="CE335" s="13"/>
    </row>
    <row r="336" spans="1:154" s="3" customFormat="1" x14ac:dyDescent="0.25">
      <c r="C336" s="3">
        <v>11</v>
      </c>
      <c r="D336" s="30">
        <f t="shared" ref="D336:E336" si="643">D335</f>
        <v>2022</v>
      </c>
      <c r="E336" s="41" t="str">
        <f t="shared" si="643"/>
        <v>SingleFam</v>
      </c>
      <c r="F336" s="3">
        <v>1</v>
      </c>
      <c r="G336" s="3">
        <v>1.5</v>
      </c>
      <c r="H336" s="3">
        <v>0.14000000000000001</v>
      </c>
      <c r="I336" s="3">
        <v>750</v>
      </c>
      <c r="J336" s="3">
        <v>3</v>
      </c>
      <c r="K336" s="3">
        <v>29693</v>
      </c>
      <c r="L336" s="3">
        <v>17.8</v>
      </c>
      <c r="M336" s="3">
        <v>0.13</v>
      </c>
      <c r="N336" s="3">
        <v>19</v>
      </c>
      <c r="O336" s="3">
        <v>350</v>
      </c>
      <c r="P336" s="3">
        <v>1</v>
      </c>
      <c r="Q336" s="3">
        <v>0.45</v>
      </c>
      <c r="R336" s="3">
        <v>0.45</v>
      </c>
      <c r="S336" s="3">
        <v>0.62</v>
      </c>
      <c r="T336" s="3">
        <v>5</v>
      </c>
      <c r="U336" s="27">
        <v>0.45</v>
      </c>
      <c r="V336" s="96" t="s">
        <v>322</v>
      </c>
      <c r="W336" s="3">
        <v>8</v>
      </c>
      <c r="X336" s="3">
        <v>8</v>
      </c>
      <c r="Y336" s="3">
        <v>7</v>
      </c>
      <c r="Z336" s="3">
        <v>15</v>
      </c>
      <c r="AA336" s="57">
        <v>4.8000000000000001E-2</v>
      </c>
      <c r="AB336" s="3">
        <v>0.4</v>
      </c>
      <c r="AC336" s="3">
        <v>0.35</v>
      </c>
      <c r="AD336" s="3">
        <v>0.55000000000000004</v>
      </c>
      <c r="AE336" s="3">
        <v>0.3</v>
      </c>
      <c r="AF336" s="3">
        <v>38</v>
      </c>
      <c r="AG336" s="3">
        <v>19</v>
      </c>
      <c r="AH336" s="3">
        <v>8</v>
      </c>
      <c r="AI336" s="3">
        <v>0</v>
      </c>
      <c r="AJ336" s="3">
        <v>5016</v>
      </c>
      <c r="AK336" s="41">
        <f t="shared" ref="AK336:AL336" si="644">AK335</f>
        <v>0.7</v>
      </c>
      <c r="AL336" s="41" t="str">
        <f t="shared" si="644"/>
        <v>Yes</v>
      </c>
      <c r="AM336" s="27">
        <v>0.3</v>
      </c>
      <c r="AN336" s="27">
        <v>0.23</v>
      </c>
      <c r="AO336" s="27">
        <v>0.2</v>
      </c>
      <c r="AP336" s="27">
        <v>0.2</v>
      </c>
      <c r="AQ336" s="27">
        <v>0</v>
      </c>
      <c r="AR336" s="27">
        <v>0.2</v>
      </c>
      <c r="AS336" s="27">
        <v>0.1</v>
      </c>
      <c r="AT336" s="3" t="s">
        <v>116</v>
      </c>
      <c r="AU336" s="3" t="s">
        <v>204</v>
      </c>
      <c r="AV336" s="41">
        <f t="shared" si="626"/>
        <v>0</v>
      </c>
      <c r="AW336" s="3" t="s">
        <v>236</v>
      </c>
      <c r="AX336" s="30" t="str">
        <f t="shared" si="627"/>
        <v>T24-2019 IntWall 2x6 16oc R21</v>
      </c>
      <c r="AY336" s="3" t="s">
        <v>39</v>
      </c>
      <c r="AZ336" s="3" t="s">
        <v>40</v>
      </c>
      <c r="BA336" s="3" t="s">
        <v>59</v>
      </c>
      <c r="BB336" s="3" t="s">
        <v>129</v>
      </c>
      <c r="BC336" s="3" t="s">
        <v>84</v>
      </c>
      <c r="BD336" s="3" t="s">
        <v>157</v>
      </c>
      <c r="BE336" s="3" t="s">
        <v>87</v>
      </c>
      <c r="BF336" s="3" t="s">
        <v>160</v>
      </c>
      <c r="BG336" s="3" t="s">
        <v>141</v>
      </c>
      <c r="BH336" s="19">
        <v>0</v>
      </c>
      <c r="BI336" s="27">
        <v>2</v>
      </c>
      <c r="BJ336" s="70" t="s">
        <v>276</v>
      </c>
      <c r="BK336" s="71" t="str">
        <f t="shared" si="628"/>
        <v>not compact</v>
      </c>
      <c r="BL336" s="81" t="str">
        <f t="shared" si="628"/>
        <v>not compact</v>
      </c>
      <c r="BM336" s="30" t="str">
        <f t="shared" si="628"/>
        <v>Pipe Insulation, All Lines</v>
      </c>
      <c r="BN336" s="30" t="str">
        <f t="shared" si="628"/>
        <v>Standard</v>
      </c>
      <c r="BO336" s="41">
        <f t="shared" si="628"/>
        <v>-1</v>
      </c>
      <c r="BP336" s="41">
        <v>0</v>
      </c>
      <c r="BQ336" s="41">
        <v>0</v>
      </c>
      <c r="BR336" s="94" t="s">
        <v>291</v>
      </c>
      <c r="BS336" s="101">
        <v>1</v>
      </c>
      <c r="BT336" s="31" t="s">
        <v>0</v>
      </c>
      <c r="BY336" s="14"/>
      <c r="CA336" s="13"/>
      <c r="CC336" s="13"/>
      <c r="CE336" s="13"/>
    </row>
    <row r="337" spans="3:83" s="3" customFormat="1" x14ac:dyDescent="0.25">
      <c r="C337" s="3">
        <v>12</v>
      </c>
      <c r="D337" s="30">
        <f t="shared" ref="D337:E337" si="645">D336</f>
        <v>2022</v>
      </c>
      <c r="E337" s="41" t="str">
        <f t="shared" si="645"/>
        <v>SingleFam</v>
      </c>
      <c r="F337" s="3">
        <v>1</v>
      </c>
      <c r="G337" s="3">
        <v>1.5</v>
      </c>
      <c r="H337" s="3">
        <v>0.14000000000000001</v>
      </c>
      <c r="I337" s="3">
        <v>750</v>
      </c>
      <c r="J337" s="3">
        <v>3</v>
      </c>
      <c r="K337" s="3">
        <v>29328</v>
      </c>
      <c r="L337" s="3">
        <v>20.7</v>
      </c>
      <c r="M337" s="3">
        <v>0.14000000000000001</v>
      </c>
      <c r="N337" s="3">
        <v>19</v>
      </c>
      <c r="O337" s="3">
        <v>350</v>
      </c>
      <c r="P337" s="3">
        <v>1</v>
      </c>
      <c r="Q337" s="3">
        <v>0.45</v>
      </c>
      <c r="R337" s="3">
        <v>0.45</v>
      </c>
      <c r="S337" s="3">
        <v>0.62</v>
      </c>
      <c r="T337" s="3">
        <v>5</v>
      </c>
      <c r="U337" s="27">
        <v>0.46</v>
      </c>
      <c r="V337" s="96" t="s">
        <v>323</v>
      </c>
      <c r="W337" s="3">
        <v>8</v>
      </c>
      <c r="X337" s="3">
        <v>6</v>
      </c>
      <c r="Y337" s="3">
        <v>7</v>
      </c>
      <c r="Z337" s="3">
        <v>15</v>
      </c>
      <c r="AA337" s="57">
        <v>4.8000000000000001E-2</v>
      </c>
      <c r="AB337" s="3">
        <v>0.4</v>
      </c>
      <c r="AC337" s="3">
        <v>0.35</v>
      </c>
      <c r="AD337" s="3">
        <v>0.55000000000000004</v>
      </c>
      <c r="AE337" s="3">
        <v>0.3</v>
      </c>
      <c r="AF337" s="3">
        <v>38</v>
      </c>
      <c r="AG337" s="3">
        <v>19</v>
      </c>
      <c r="AH337" s="3">
        <v>4</v>
      </c>
      <c r="AI337" s="3">
        <v>0</v>
      </c>
      <c r="AJ337" s="3">
        <v>5016</v>
      </c>
      <c r="AK337" s="41">
        <f t="shared" ref="AK337:AL337" si="646">AK336</f>
        <v>0.7</v>
      </c>
      <c r="AL337" s="41" t="str">
        <f t="shared" si="646"/>
        <v>Yes</v>
      </c>
      <c r="AM337" s="27">
        <v>0.3</v>
      </c>
      <c r="AN337" s="27">
        <v>0.23</v>
      </c>
      <c r="AO337" s="27">
        <v>0.2</v>
      </c>
      <c r="AP337" s="27">
        <v>0.2</v>
      </c>
      <c r="AQ337" s="27">
        <v>0</v>
      </c>
      <c r="AR337" s="27">
        <v>0.2</v>
      </c>
      <c r="AS337" s="27">
        <v>0.1</v>
      </c>
      <c r="AT337" s="3" t="s">
        <v>116</v>
      </c>
      <c r="AU337" s="3" t="s">
        <v>204</v>
      </c>
      <c r="AV337" s="41">
        <f t="shared" si="626"/>
        <v>0</v>
      </c>
      <c r="AW337" s="3" t="s">
        <v>236</v>
      </c>
      <c r="AX337" s="30" t="str">
        <f t="shared" si="627"/>
        <v>T24-2019 IntWall 2x6 16oc R21</v>
      </c>
      <c r="AY337" s="3" t="s">
        <v>39</v>
      </c>
      <c r="AZ337" s="3" t="s">
        <v>40</v>
      </c>
      <c r="BA337" s="3" t="s">
        <v>59</v>
      </c>
      <c r="BB337" s="3" t="s">
        <v>129</v>
      </c>
      <c r="BC337" s="3" t="s">
        <v>84</v>
      </c>
      <c r="BD337" s="3" t="s">
        <v>159</v>
      </c>
      <c r="BE337" s="3" t="s">
        <v>87</v>
      </c>
      <c r="BF337" s="3" t="s">
        <v>162</v>
      </c>
      <c r="BG337" s="3" t="s">
        <v>141</v>
      </c>
      <c r="BH337" s="19">
        <v>0</v>
      </c>
      <c r="BI337" s="27">
        <v>2</v>
      </c>
      <c r="BJ337" s="70" t="s">
        <v>276</v>
      </c>
      <c r="BK337" s="71" t="str">
        <f t="shared" si="628"/>
        <v>not compact</v>
      </c>
      <c r="BL337" s="81" t="str">
        <f t="shared" si="628"/>
        <v>not compact</v>
      </c>
      <c r="BM337" s="30" t="str">
        <f t="shared" si="628"/>
        <v>Pipe Insulation, All Lines</v>
      </c>
      <c r="BN337" s="30" t="str">
        <f t="shared" si="628"/>
        <v>Standard</v>
      </c>
      <c r="BO337" s="41">
        <f t="shared" si="628"/>
        <v>-1</v>
      </c>
      <c r="BP337" s="41">
        <v>0</v>
      </c>
      <c r="BQ337" s="41">
        <v>0</v>
      </c>
      <c r="BR337" s="94" t="s">
        <v>291</v>
      </c>
      <c r="BS337" s="101">
        <v>1</v>
      </c>
      <c r="BT337" s="31" t="s">
        <v>0</v>
      </c>
      <c r="BY337" s="14"/>
      <c r="CA337" s="13"/>
      <c r="CC337" s="13"/>
      <c r="CE337" s="13"/>
    </row>
    <row r="338" spans="3:83" s="3" customFormat="1" x14ac:dyDescent="0.25">
      <c r="C338" s="3">
        <v>13</v>
      </c>
      <c r="D338" s="30">
        <f t="shared" ref="D338:E338" si="647">D337</f>
        <v>2022</v>
      </c>
      <c r="E338" s="41" t="str">
        <f t="shared" si="647"/>
        <v>SingleFam</v>
      </c>
      <c r="F338" s="3">
        <v>1</v>
      </c>
      <c r="G338" s="3">
        <v>1.5</v>
      </c>
      <c r="H338" s="3">
        <v>0.14000000000000001</v>
      </c>
      <c r="I338" s="3">
        <v>750</v>
      </c>
      <c r="J338" s="3">
        <v>3</v>
      </c>
      <c r="K338" s="3">
        <v>29553</v>
      </c>
      <c r="L338" s="3">
        <v>19.5</v>
      </c>
      <c r="M338" s="3">
        <v>0.12</v>
      </c>
      <c r="N338" s="3">
        <v>19</v>
      </c>
      <c r="O338" s="3">
        <v>350</v>
      </c>
      <c r="P338" s="3">
        <v>1</v>
      </c>
      <c r="Q338" s="3">
        <v>0.45</v>
      </c>
      <c r="R338" s="3">
        <v>0.45</v>
      </c>
      <c r="S338" s="3">
        <v>0.62</v>
      </c>
      <c r="T338" s="3">
        <v>5</v>
      </c>
      <c r="U338" s="27">
        <v>0.42</v>
      </c>
      <c r="V338" s="96" t="s">
        <v>324</v>
      </c>
      <c r="W338" s="3">
        <v>8</v>
      </c>
      <c r="X338" s="3">
        <v>6</v>
      </c>
      <c r="Y338" s="3">
        <v>7</v>
      </c>
      <c r="Z338" s="3">
        <v>15</v>
      </c>
      <c r="AA338" s="57">
        <v>4.8000000000000001E-2</v>
      </c>
      <c r="AB338" s="3">
        <v>0.4</v>
      </c>
      <c r="AC338" s="3">
        <v>0.35</v>
      </c>
      <c r="AD338" s="3">
        <v>0.55000000000000004</v>
      </c>
      <c r="AE338" s="3">
        <v>0.3</v>
      </c>
      <c r="AF338" s="3">
        <v>38</v>
      </c>
      <c r="AG338" s="3">
        <v>19</v>
      </c>
      <c r="AH338" s="3">
        <v>8</v>
      </c>
      <c r="AI338" s="3">
        <v>0</v>
      </c>
      <c r="AJ338" s="3">
        <v>5016</v>
      </c>
      <c r="AK338" s="41">
        <f t="shared" ref="AK338:AL338" si="648">AK337</f>
        <v>0.7</v>
      </c>
      <c r="AL338" s="41" t="str">
        <f t="shared" si="648"/>
        <v>Yes</v>
      </c>
      <c r="AM338" s="27">
        <v>0.3</v>
      </c>
      <c r="AN338" s="27">
        <v>0.23</v>
      </c>
      <c r="AO338" s="27">
        <v>0.2</v>
      </c>
      <c r="AP338" s="27">
        <v>0.2</v>
      </c>
      <c r="AQ338" s="27">
        <v>0</v>
      </c>
      <c r="AR338" s="27">
        <v>0.2</v>
      </c>
      <c r="AS338" s="27">
        <v>0.63</v>
      </c>
      <c r="AT338" s="3" t="s">
        <v>116</v>
      </c>
      <c r="AU338" s="3" t="s">
        <v>204</v>
      </c>
      <c r="AV338" s="41">
        <f t="shared" si="626"/>
        <v>0</v>
      </c>
      <c r="AW338" s="3" t="s">
        <v>236</v>
      </c>
      <c r="AX338" s="30" t="str">
        <f t="shared" si="627"/>
        <v>T24-2019 IntWall 2x6 16oc R21</v>
      </c>
      <c r="AY338" s="3" t="s">
        <v>39</v>
      </c>
      <c r="AZ338" s="3" t="s">
        <v>40</v>
      </c>
      <c r="BA338" s="3" t="s">
        <v>59</v>
      </c>
      <c r="BB338" s="3" t="s">
        <v>129</v>
      </c>
      <c r="BC338" s="3" t="s">
        <v>84</v>
      </c>
      <c r="BD338" s="3" t="s">
        <v>157</v>
      </c>
      <c r="BE338" s="3" t="s">
        <v>87</v>
      </c>
      <c r="BF338" s="3" t="s">
        <v>160</v>
      </c>
      <c r="BG338" s="3" t="s">
        <v>141</v>
      </c>
      <c r="BH338" s="19">
        <v>0</v>
      </c>
      <c r="BI338" s="27">
        <v>2</v>
      </c>
      <c r="BJ338" s="70" t="s">
        <v>276</v>
      </c>
      <c r="BK338" s="71" t="str">
        <f t="shared" si="628"/>
        <v>not compact</v>
      </c>
      <c r="BL338" s="81" t="str">
        <f t="shared" si="628"/>
        <v>not compact</v>
      </c>
      <c r="BM338" s="30" t="str">
        <f t="shared" si="628"/>
        <v>Pipe Insulation, All Lines</v>
      </c>
      <c r="BN338" s="30" t="str">
        <f t="shared" si="628"/>
        <v>Standard</v>
      </c>
      <c r="BO338" s="41">
        <f t="shared" si="628"/>
        <v>-1</v>
      </c>
      <c r="BP338" s="41">
        <v>0</v>
      </c>
      <c r="BQ338" s="41">
        <v>0</v>
      </c>
      <c r="BR338" s="94" t="s">
        <v>291</v>
      </c>
      <c r="BS338" s="101">
        <v>1</v>
      </c>
      <c r="BT338" s="31" t="s">
        <v>0</v>
      </c>
      <c r="BY338" s="14"/>
      <c r="CA338" s="13"/>
      <c r="CC338" s="13"/>
      <c r="CE338" s="13"/>
    </row>
    <row r="339" spans="3:83" s="3" customFormat="1" x14ac:dyDescent="0.25">
      <c r="C339" s="3">
        <v>14</v>
      </c>
      <c r="D339" s="30">
        <f t="shared" ref="D339:E339" si="649">D338</f>
        <v>2022</v>
      </c>
      <c r="E339" s="41" t="str">
        <f t="shared" si="649"/>
        <v>SingleFam</v>
      </c>
      <c r="F339" s="3">
        <v>1</v>
      </c>
      <c r="G339" s="3">
        <v>1.5</v>
      </c>
      <c r="H339" s="3">
        <v>0.14000000000000001</v>
      </c>
      <c r="I339" s="3">
        <v>750</v>
      </c>
      <c r="J339" s="3">
        <v>3</v>
      </c>
      <c r="K339" s="3">
        <v>31651</v>
      </c>
      <c r="L339" s="3">
        <v>16.100000000000001</v>
      </c>
      <c r="M339" s="3">
        <v>0.12</v>
      </c>
      <c r="N339" s="3">
        <v>19</v>
      </c>
      <c r="O339" s="3">
        <v>350</v>
      </c>
      <c r="P339" s="3">
        <v>1</v>
      </c>
      <c r="Q339" s="3">
        <v>0.45</v>
      </c>
      <c r="R339" s="3">
        <v>0.45</v>
      </c>
      <c r="S339" s="3">
        <v>0.62</v>
      </c>
      <c r="T339" s="3">
        <v>5</v>
      </c>
      <c r="U339" s="27">
        <v>0.5</v>
      </c>
      <c r="V339" s="96" t="s">
        <v>325</v>
      </c>
      <c r="W339" s="3">
        <v>8</v>
      </c>
      <c r="X339" s="3">
        <v>8</v>
      </c>
      <c r="Y339" s="3">
        <v>7</v>
      </c>
      <c r="Z339" s="3">
        <v>15</v>
      </c>
      <c r="AA339" s="57">
        <v>4.8000000000000001E-2</v>
      </c>
      <c r="AB339" s="3">
        <v>0.4</v>
      </c>
      <c r="AC339" s="3">
        <v>0.35</v>
      </c>
      <c r="AD339" s="3">
        <v>0.55000000000000004</v>
      </c>
      <c r="AE339" s="3">
        <v>0.3</v>
      </c>
      <c r="AF339" s="3">
        <v>38</v>
      </c>
      <c r="AG339" s="3">
        <v>19</v>
      </c>
      <c r="AH339" s="3">
        <v>8</v>
      </c>
      <c r="AI339" s="3">
        <v>0</v>
      </c>
      <c r="AJ339" s="3">
        <v>5016</v>
      </c>
      <c r="AK339" s="41">
        <f t="shared" ref="AK339:AL339" si="650">AK338</f>
        <v>0.7</v>
      </c>
      <c r="AL339" s="41" t="str">
        <f t="shared" si="650"/>
        <v>Yes</v>
      </c>
      <c r="AM339" s="27">
        <v>0.3</v>
      </c>
      <c r="AN339" s="27">
        <v>0.23</v>
      </c>
      <c r="AO339" s="27">
        <v>0.2</v>
      </c>
      <c r="AP339" s="27">
        <v>0.2</v>
      </c>
      <c r="AQ339" s="27">
        <v>0</v>
      </c>
      <c r="AR339" s="27">
        <v>0.2</v>
      </c>
      <c r="AS339" s="27">
        <v>0.1</v>
      </c>
      <c r="AT339" s="3" t="s">
        <v>116</v>
      </c>
      <c r="AU339" s="3" t="s">
        <v>204</v>
      </c>
      <c r="AV339" s="41">
        <f t="shared" si="626"/>
        <v>0</v>
      </c>
      <c r="AW339" s="3" t="s">
        <v>236</v>
      </c>
      <c r="AX339" s="30" t="str">
        <f t="shared" si="627"/>
        <v>T24-2019 IntWall 2x6 16oc R21</v>
      </c>
      <c r="AY339" s="3" t="s">
        <v>39</v>
      </c>
      <c r="AZ339" s="3" t="s">
        <v>40</v>
      </c>
      <c r="BA339" s="3" t="s">
        <v>59</v>
      </c>
      <c r="BB339" s="3" t="s">
        <v>129</v>
      </c>
      <c r="BC339" s="3" t="s">
        <v>84</v>
      </c>
      <c r="BD339" s="3" t="s">
        <v>157</v>
      </c>
      <c r="BE339" s="3" t="s">
        <v>87</v>
      </c>
      <c r="BF339" s="3" t="s">
        <v>160</v>
      </c>
      <c r="BG339" s="3" t="s">
        <v>141</v>
      </c>
      <c r="BH339" s="19">
        <v>0</v>
      </c>
      <c r="BI339" s="27">
        <v>2</v>
      </c>
      <c r="BJ339" s="70" t="s">
        <v>276</v>
      </c>
      <c r="BK339" s="71" t="str">
        <f t="shared" si="628"/>
        <v>not compact</v>
      </c>
      <c r="BL339" s="81" t="str">
        <f t="shared" si="628"/>
        <v>not compact</v>
      </c>
      <c r="BM339" s="30" t="str">
        <f t="shared" si="628"/>
        <v>Pipe Insulation, All Lines</v>
      </c>
      <c r="BN339" s="30" t="str">
        <f t="shared" si="628"/>
        <v>Standard</v>
      </c>
      <c r="BO339" s="41">
        <f t="shared" si="628"/>
        <v>-1</v>
      </c>
      <c r="BP339" s="41">
        <v>0</v>
      </c>
      <c r="BQ339" s="41">
        <v>0</v>
      </c>
      <c r="BR339" s="94" t="s">
        <v>291</v>
      </c>
      <c r="BS339" s="101">
        <v>1</v>
      </c>
      <c r="BT339" s="31" t="s">
        <v>0</v>
      </c>
      <c r="BY339" s="14"/>
      <c r="CA339" s="13"/>
      <c r="CC339" s="13"/>
      <c r="CE339" s="13"/>
    </row>
    <row r="340" spans="3:83" s="3" customFormat="1" x14ac:dyDescent="0.25">
      <c r="C340" s="3">
        <v>15</v>
      </c>
      <c r="D340" s="30">
        <f t="shared" ref="D340:E340" si="651">D339</f>
        <v>2022</v>
      </c>
      <c r="E340" s="41" t="str">
        <f t="shared" si="651"/>
        <v>SingleFam</v>
      </c>
      <c r="F340" s="3">
        <v>0</v>
      </c>
      <c r="G340" s="3">
        <v>0</v>
      </c>
      <c r="H340" s="3">
        <v>0.14000000000000001</v>
      </c>
      <c r="I340" s="3">
        <v>750</v>
      </c>
      <c r="J340" s="3">
        <v>3</v>
      </c>
      <c r="K340" s="3">
        <v>29177</v>
      </c>
      <c r="L340" s="3">
        <v>16.2</v>
      </c>
      <c r="M340" s="3">
        <v>0.11</v>
      </c>
      <c r="N340" s="3">
        <v>19</v>
      </c>
      <c r="O340" s="3">
        <v>350</v>
      </c>
      <c r="P340" s="3">
        <v>1</v>
      </c>
      <c r="Q340" s="3">
        <v>0.45</v>
      </c>
      <c r="R340" s="3">
        <v>0.45</v>
      </c>
      <c r="S340" s="3">
        <v>0.62</v>
      </c>
      <c r="T340" s="3">
        <v>5</v>
      </c>
      <c r="U340" s="27">
        <v>0.45</v>
      </c>
      <c r="V340" s="96" t="s">
        <v>307</v>
      </c>
      <c r="W340" s="3">
        <v>8</v>
      </c>
      <c r="X340" s="3">
        <v>8</v>
      </c>
      <c r="Y340" s="3">
        <v>7</v>
      </c>
      <c r="Z340" s="3">
        <v>15</v>
      </c>
      <c r="AA340" s="57">
        <v>4.8000000000000001E-2</v>
      </c>
      <c r="AB340" s="3">
        <v>0.4</v>
      </c>
      <c r="AC340" s="3">
        <v>0.35</v>
      </c>
      <c r="AD340" s="3">
        <v>0.55000000000000004</v>
      </c>
      <c r="AE340" s="3">
        <v>0.3</v>
      </c>
      <c r="AF340" s="3">
        <v>38</v>
      </c>
      <c r="AG340" s="3">
        <v>19</v>
      </c>
      <c r="AH340" s="3">
        <v>4</v>
      </c>
      <c r="AI340" s="3">
        <v>0</v>
      </c>
      <c r="AJ340" s="3">
        <v>5016</v>
      </c>
      <c r="AK340" s="41">
        <f t="shared" ref="AK340:AL340" si="652">AK339</f>
        <v>0.7</v>
      </c>
      <c r="AL340" s="41" t="str">
        <f t="shared" si="652"/>
        <v>Yes</v>
      </c>
      <c r="AM340" s="27">
        <v>0.3</v>
      </c>
      <c r="AN340" s="27">
        <v>0.23</v>
      </c>
      <c r="AO340" s="27">
        <v>0.2</v>
      </c>
      <c r="AP340" s="27">
        <v>0.2</v>
      </c>
      <c r="AQ340" s="27">
        <v>0</v>
      </c>
      <c r="AR340" s="27">
        <v>0.2</v>
      </c>
      <c r="AS340" s="27">
        <v>0.63</v>
      </c>
      <c r="AT340" s="3" t="s">
        <v>116</v>
      </c>
      <c r="AU340" s="3" t="s">
        <v>204</v>
      </c>
      <c r="AV340" s="41">
        <f t="shared" si="626"/>
        <v>0</v>
      </c>
      <c r="AW340" s="3" t="s">
        <v>236</v>
      </c>
      <c r="AX340" s="30" t="str">
        <f t="shared" si="627"/>
        <v>T24-2019 IntWall 2x6 16oc R21</v>
      </c>
      <c r="AY340" s="3" t="s">
        <v>39</v>
      </c>
      <c r="AZ340" s="3" t="s">
        <v>40</v>
      </c>
      <c r="BA340" s="3" t="s">
        <v>59</v>
      </c>
      <c r="BB340" s="3" t="s">
        <v>129</v>
      </c>
      <c r="BC340" s="3" t="s">
        <v>84</v>
      </c>
      <c r="BD340" s="3" t="s">
        <v>159</v>
      </c>
      <c r="BE340" s="3" t="s">
        <v>87</v>
      </c>
      <c r="BF340" s="3" t="s">
        <v>162</v>
      </c>
      <c r="BG340" s="3" t="s">
        <v>141</v>
      </c>
      <c r="BH340" s="19">
        <v>0</v>
      </c>
      <c r="BI340" s="27">
        <v>2</v>
      </c>
      <c r="BJ340" s="70" t="s">
        <v>276</v>
      </c>
      <c r="BK340" s="71" t="str">
        <f t="shared" si="628"/>
        <v>not compact</v>
      </c>
      <c r="BL340" s="81" t="str">
        <f t="shared" si="628"/>
        <v>not compact</v>
      </c>
      <c r="BM340" s="30" t="str">
        <f t="shared" si="628"/>
        <v>Pipe Insulation, All Lines</v>
      </c>
      <c r="BN340" s="30" t="str">
        <f t="shared" si="628"/>
        <v>Standard</v>
      </c>
      <c r="BO340" s="41">
        <f t="shared" si="628"/>
        <v>-1</v>
      </c>
      <c r="BP340" s="41">
        <v>0</v>
      </c>
      <c r="BQ340" s="41">
        <v>0</v>
      </c>
      <c r="BR340" s="94" t="s">
        <v>291</v>
      </c>
      <c r="BS340" s="101">
        <v>1</v>
      </c>
      <c r="BT340" s="31" t="s">
        <v>0</v>
      </c>
      <c r="BY340" s="14"/>
      <c r="CA340" s="13"/>
      <c r="CC340" s="13"/>
      <c r="CE340" s="13"/>
    </row>
    <row r="341" spans="3:83" s="3" customFormat="1" x14ac:dyDescent="0.25">
      <c r="C341" s="84">
        <v>16</v>
      </c>
      <c r="D341" s="85">
        <f t="shared" ref="D341:E341" si="653">D340</f>
        <v>2022</v>
      </c>
      <c r="E341" s="86" t="str">
        <f t="shared" si="653"/>
        <v>SingleFam</v>
      </c>
      <c r="F341" s="84">
        <v>0</v>
      </c>
      <c r="G341" s="84">
        <v>0</v>
      </c>
      <c r="H341" s="84">
        <v>0.14000000000000001</v>
      </c>
      <c r="I341" s="84">
        <v>750</v>
      </c>
      <c r="J341" s="84">
        <v>3</v>
      </c>
      <c r="K341" s="84">
        <v>30930</v>
      </c>
      <c r="L341" s="84">
        <v>14.6</v>
      </c>
      <c r="M341" s="84">
        <v>0.12</v>
      </c>
      <c r="N341" s="84">
        <v>20</v>
      </c>
      <c r="O341" s="84">
        <v>350</v>
      </c>
      <c r="P341" s="84">
        <v>0</v>
      </c>
      <c r="Q341" s="84">
        <v>0.45</v>
      </c>
      <c r="R341" s="84">
        <v>0.45</v>
      </c>
      <c r="S341" s="3">
        <v>0.62</v>
      </c>
      <c r="T341" s="84">
        <v>5</v>
      </c>
      <c r="U341" s="87">
        <v>0.44</v>
      </c>
      <c r="V341" s="97" t="s">
        <v>326</v>
      </c>
      <c r="W341" s="84">
        <v>8</v>
      </c>
      <c r="X341" s="84">
        <v>8</v>
      </c>
      <c r="Y341" s="84">
        <v>7</v>
      </c>
      <c r="Z341" s="84">
        <v>15</v>
      </c>
      <c r="AA341" s="88">
        <v>4.8000000000000001E-2</v>
      </c>
      <c r="AB341" s="84">
        <v>0.4</v>
      </c>
      <c r="AC341" s="84">
        <v>0.35</v>
      </c>
      <c r="AD341" s="84">
        <v>0.55000000000000004</v>
      </c>
      <c r="AE341" s="84">
        <v>0.3</v>
      </c>
      <c r="AF341" s="84">
        <v>38</v>
      </c>
      <c r="AG341" s="84">
        <v>19</v>
      </c>
      <c r="AH341" s="84">
        <v>8</v>
      </c>
      <c r="AI341" s="84">
        <v>7016</v>
      </c>
      <c r="AJ341" s="84">
        <v>10016</v>
      </c>
      <c r="AK341" s="86">
        <f t="shared" ref="AK341:AL341" si="654">AK340</f>
        <v>0.7</v>
      </c>
      <c r="AL341" s="86" t="str">
        <f t="shared" si="654"/>
        <v>Yes</v>
      </c>
      <c r="AM341" s="87">
        <v>0.3</v>
      </c>
      <c r="AN341" s="89">
        <v>0.35</v>
      </c>
      <c r="AO341" s="87">
        <v>0.2</v>
      </c>
      <c r="AP341" s="87">
        <v>0.2</v>
      </c>
      <c r="AQ341" s="87">
        <v>0</v>
      </c>
      <c r="AR341" s="87">
        <v>0.1</v>
      </c>
      <c r="AS341" s="87">
        <v>0.1</v>
      </c>
      <c r="AT341" s="84" t="s">
        <v>116</v>
      </c>
      <c r="AU341" s="84" t="s">
        <v>204</v>
      </c>
      <c r="AV341" s="86">
        <f t="shared" si="626"/>
        <v>0</v>
      </c>
      <c r="AW341" s="84" t="s">
        <v>236</v>
      </c>
      <c r="AX341" s="85" t="str">
        <f t="shared" si="627"/>
        <v>T24-2019 IntWall 2x6 16oc R21</v>
      </c>
      <c r="AY341" s="84" t="s">
        <v>41</v>
      </c>
      <c r="AZ341" s="84" t="s">
        <v>42</v>
      </c>
      <c r="BA341" s="84" t="s">
        <v>59</v>
      </c>
      <c r="BB341" s="84" t="s">
        <v>129</v>
      </c>
      <c r="BC341" s="84" t="s">
        <v>84</v>
      </c>
      <c r="BD341" s="84" t="s">
        <v>157</v>
      </c>
      <c r="BE341" s="84" t="s">
        <v>87</v>
      </c>
      <c r="BF341" s="84" t="s">
        <v>160</v>
      </c>
      <c r="BG341" s="84" t="s">
        <v>141</v>
      </c>
      <c r="BH341" s="98">
        <v>0</v>
      </c>
      <c r="BI341" s="87">
        <v>2</v>
      </c>
      <c r="BJ341" s="91" t="s">
        <v>276</v>
      </c>
      <c r="BK341" s="92" t="str">
        <f t="shared" si="628"/>
        <v>not compact</v>
      </c>
      <c r="BL341" s="105" t="str">
        <f t="shared" si="628"/>
        <v>not compact</v>
      </c>
      <c r="BM341" s="85" t="str">
        <f t="shared" si="628"/>
        <v>Pipe Insulation, All Lines</v>
      </c>
      <c r="BN341" s="85" t="str">
        <f t="shared" si="628"/>
        <v>Standard</v>
      </c>
      <c r="BO341" s="86">
        <f t="shared" si="628"/>
        <v>-1</v>
      </c>
      <c r="BP341" s="89">
        <v>0</v>
      </c>
      <c r="BQ341" s="89">
        <v>0</v>
      </c>
      <c r="BR341" s="89" t="s">
        <v>291</v>
      </c>
      <c r="BS341" s="102">
        <v>1</v>
      </c>
      <c r="BT341" s="31" t="s">
        <v>0</v>
      </c>
      <c r="BY341" s="14"/>
      <c r="CA341" s="13"/>
      <c r="CC341" s="13"/>
      <c r="CE341" s="13"/>
    </row>
    <row r="342" spans="3:83" s="3" customFormat="1" x14ac:dyDescent="0.25">
      <c r="C342" s="3">
        <v>1</v>
      </c>
      <c r="D342" s="8">
        <v>2022</v>
      </c>
      <c r="E342" s="83" t="s">
        <v>334</v>
      </c>
      <c r="F342" s="3">
        <v>0</v>
      </c>
      <c r="G342" s="3">
        <v>0</v>
      </c>
      <c r="H342" s="3">
        <v>0.14000000000000001</v>
      </c>
      <c r="I342" s="3">
        <v>750</v>
      </c>
      <c r="J342" s="3">
        <v>3</v>
      </c>
      <c r="K342" s="3">
        <v>26762</v>
      </c>
      <c r="L342" s="3">
        <v>4.7</v>
      </c>
      <c r="M342" s="3">
        <v>0.1</v>
      </c>
      <c r="N342" s="3">
        <v>20</v>
      </c>
      <c r="O342" s="3">
        <v>350</v>
      </c>
      <c r="P342" s="3">
        <v>0</v>
      </c>
      <c r="Q342" s="3">
        <v>0.45</v>
      </c>
      <c r="R342" s="3">
        <v>0.45</v>
      </c>
      <c r="S342" s="3">
        <v>0.62</v>
      </c>
      <c r="T342" s="3">
        <v>7</v>
      </c>
      <c r="U342" s="27">
        <v>0.56000000000000005</v>
      </c>
      <c r="V342" s="96" t="s">
        <v>304</v>
      </c>
      <c r="W342" s="3">
        <v>8</v>
      </c>
      <c r="X342" s="3">
        <v>6</v>
      </c>
      <c r="Y342" s="3">
        <v>7</v>
      </c>
      <c r="Z342" s="3">
        <v>15</v>
      </c>
      <c r="AA342" s="57">
        <v>5.0999999999999997E-2</v>
      </c>
      <c r="AB342" s="3">
        <v>0.4</v>
      </c>
      <c r="AC342" s="1">
        <v>0.5</v>
      </c>
      <c r="AD342" s="3">
        <v>0.55000000000000004</v>
      </c>
      <c r="AE342" s="3">
        <v>0.3</v>
      </c>
      <c r="AF342" s="3">
        <v>38</v>
      </c>
      <c r="AG342" s="3">
        <v>19</v>
      </c>
      <c r="AH342" s="3">
        <v>8</v>
      </c>
      <c r="AI342" s="3">
        <v>0</v>
      </c>
      <c r="AJ342" s="3">
        <v>5016</v>
      </c>
      <c r="AK342" s="27">
        <v>0.7</v>
      </c>
      <c r="AL342" s="27" t="s">
        <v>293</v>
      </c>
      <c r="AM342" s="27">
        <v>0.3</v>
      </c>
      <c r="AN342" s="61">
        <v>0.35</v>
      </c>
      <c r="AO342" s="27">
        <v>0.2</v>
      </c>
      <c r="AP342" s="27">
        <v>0.2</v>
      </c>
      <c r="AQ342" s="27">
        <v>0</v>
      </c>
      <c r="AR342" s="27">
        <v>0.1</v>
      </c>
      <c r="AS342" s="27">
        <v>0.1</v>
      </c>
      <c r="AT342" s="3" t="s">
        <v>116</v>
      </c>
      <c r="AU342" s="3" t="s">
        <v>116</v>
      </c>
      <c r="AV342" s="27">
        <v>0</v>
      </c>
      <c r="AW342" s="66" t="s">
        <v>200</v>
      </c>
      <c r="AX342" s="3" t="s">
        <v>205</v>
      </c>
      <c r="AY342" s="3" t="s">
        <v>39</v>
      </c>
      <c r="AZ342" s="3" t="s">
        <v>40</v>
      </c>
      <c r="BA342" s="3" t="s">
        <v>59</v>
      </c>
      <c r="BB342" s="3" t="s">
        <v>130</v>
      </c>
      <c r="BC342" s="3" t="s">
        <v>84</v>
      </c>
      <c r="BD342" s="3" t="s">
        <v>157</v>
      </c>
      <c r="BE342" s="3" t="s">
        <v>87</v>
      </c>
      <c r="BF342" s="3" t="s">
        <v>160</v>
      </c>
      <c r="BG342" s="3" t="s">
        <v>141</v>
      </c>
      <c r="BH342" s="19">
        <v>0</v>
      </c>
      <c r="BI342" s="27">
        <v>2</v>
      </c>
      <c r="BJ342" s="70" t="s">
        <v>275</v>
      </c>
      <c r="BK342" s="70" t="s">
        <v>268</v>
      </c>
      <c r="BL342" s="81" t="s">
        <v>268</v>
      </c>
      <c r="BM342" s="3" t="s">
        <v>185</v>
      </c>
      <c r="BN342" s="3" t="s">
        <v>184</v>
      </c>
      <c r="BO342" s="27">
        <v>-1</v>
      </c>
      <c r="BP342" s="61">
        <v>0</v>
      </c>
      <c r="BQ342" s="61">
        <v>0</v>
      </c>
      <c r="BR342" s="61" t="s">
        <v>291</v>
      </c>
      <c r="BS342" s="103">
        <v>1</v>
      </c>
      <c r="BT342" s="31" t="s">
        <v>0</v>
      </c>
      <c r="BY342" s="14"/>
      <c r="CA342" s="13"/>
      <c r="CC342" s="13"/>
      <c r="CE342" s="13"/>
    </row>
    <row r="343" spans="3:83" s="3" customFormat="1" x14ac:dyDescent="0.25">
      <c r="C343" s="3">
        <v>2</v>
      </c>
      <c r="D343" s="30">
        <f>D342</f>
        <v>2022</v>
      </c>
      <c r="E343" s="41" t="str">
        <f t="shared" ref="E343" si="655">E342</f>
        <v>LowRiseRes</v>
      </c>
      <c r="F343" s="3">
        <v>0</v>
      </c>
      <c r="G343" s="3">
        <v>0</v>
      </c>
      <c r="H343" s="3">
        <v>0.14000000000000001</v>
      </c>
      <c r="I343" s="3">
        <v>750</v>
      </c>
      <c r="J343" s="3">
        <v>3</v>
      </c>
      <c r="K343" s="3">
        <v>30021</v>
      </c>
      <c r="L343" s="3">
        <v>5.3</v>
      </c>
      <c r="M343" s="3">
        <v>7.0000000000000007E-2</v>
      </c>
      <c r="N343" s="3">
        <v>19</v>
      </c>
      <c r="O343" s="3">
        <v>350</v>
      </c>
      <c r="P343" s="3">
        <v>1</v>
      </c>
      <c r="Q343" s="3">
        <v>0.45</v>
      </c>
      <c r="R343" s="3">
        <v>0.45</v>
      </c>
      <c r="S343" s="3">
        <v>0.62</v>
      </c>
      <c r="T343" s="30">
        <f>T342</f>
        <v>7</v>
      </c>
      <c r="U343" s="27">
        <v>0.47</v>
      </c>
      <c r="V343" s="96" t="s">
        <v>316</v>
      </c>
      <c r="W343" s="3">
        <v>8</v>
      </c>
      <c r="X343" s="3">
        <v>6</v>
      </c>
      <c r="Y343" s="3">
        <v>7</v>
      </c>
      <c r="Z343" s="3">
        <v>15</v>
      </c>
      <c r="AA343" s="57">
        <v>5.0999999999999997E-2</v>
      </c>
      <c r="AB343" s="3">
        <v>0.4</v>
      </c>
      <c r="AC343" s="3">
        <v>0.35</v>
      </c>
      <c r="AD343" s="3">
        <v>0.55000000000000004</v>
      </c>
      <c r="AE343" s="3">
        <v>0.3</v>
      </c>
      <c r="AF343" s="3">
        <v>38</v>
      </c>
      <c r="AG343" s="3">
        <v>19</v>
      </c>
      <c r="AH343" s="3">
        <v>8</v>
      </c>
      <c r="AI343" s="3">
        <v>0</v>
      </c>
      <c r="AJ343" s="3">
        <v>5016</v>
      </c>
      <c r="AK343" s="41">
        <f>AK342</f>
        <v>0.7</v>
      </c>
      <c r="AL343" s="41" t="str">
        <f>AL342</f>
        <v>Yes</v>
      </c>
      <c r="AM343" s="27">
        <v>0.3</v>
      </c>
      <c r="AN343" s="27">
        <v>0.23</v>
      </c>
      <c r="AO343" s="27">
        <v>0.2</v>
      </c>
      <c r="AP343" s="27">
        <v>0.2</v>
      </c>
      <c r="AQ343" s="27">
        <v>1</v>
      </c>
      <c r="AR343" s="27">
        <v>0.1</v>
      </c>
      <c r="AS343" s="27">
        <v>0.1</v>
      </c>
      <c r="AT343" s="3" t="s">
        <v>116</v>
      </c>
      <c r="AU343" s="3" t="s">
        <v>116</v>
      </c>
      <c r="AV343" s="41">
        <f>AV342</f>
        <v>0</v>
      </c>
      <c r="AW343" s="3" t="s">
        <v>200</v>
      </c>
      <c r="AX343" s="30" t="str">
        <f>AX342</f>
        <v>T24-2019 IntWall 2x6 16oc R21</v>
      </c>
      <c r="AY343" s="3" t="s">
        <v>39</v>
      </c>
      <c r="AZ343" s="3" t="s">
        <v>40</v>
      </c>
      <c r="BA343" s="99" t="s">
        <v>60</v>
      </c>
      <c r="BB343" s="3" t="s">
        <v>130</v>
      </c>
      <c r="BC343" s="3" t="s">
        <v>84</v>
      </c>
      <c r="BD343" s="3" t="s">
        <v>157</v>
      </c>
      <c r="BE343" s="3" t="s">
        <v>87</v>
      </c>
      <c r="BF343" s="3" t="s">
        <v>160</v>
      </c>
      <c r="BG343" s="3" t="s">
        <v>141</v>
      </c>
      <c r="BH343" s="19">
        <v>0</v>
      </c>
      <c r="BI343" s="27">
        <v>2</v>
      </c>
      <c r="BJ343" s="70" t="s">
        <v>276</v>
      </c>
      <c r="BK343" s="71" t="str">
        <f>BK342</f>
        <v>not compact</v>
      </c>
      <c r="BL343" s="81" t="str">
        <f>BL342</f>
        <v>not compact</v>
      </c>
      <c r="BM343" s="30" t="str">
        <f>BM342</f>
        <v>Pipe Insulation, All Lines</v>
      </c>
      <c r="BN343" s="30" t="str">
        <f>BN342</f>
        <v>Standard</v>
      </c>
      <c r="BO343" s="41">
        <f>BO342</f>
        <v>-1</v>
      </c>
      <c r="BP343" s="41">
        <v>0</v>
      </c>
      <c r="BQ343" s="41">
        <v>0</v>
      </c>
      <c r="BR343" s="94" t="s">
        <v>291</v>
      </c>
      <c r="BS343" s="101">
        <v>1</v>
      </c>
      <c r="BT343" s="31" t="s">
        <v>0</v>
      </c>
      <c r="BY343" s="14"/>
      <c r="CA343" s="13"/>
      <c r="CC343" s="13"/>
      <c r="CE343" s="13"/>
    </row>
    <row r="344" spans="3:83" s="3" customFormat="1" x14ac:dyDescent="0.25">
      <c r="C344" s="3">
        <v>3</v>
      </c>
      <c r="D344" s="30">
        <f t="shared" ref="D344:E344" si="656">D343</f>
        <v>2022</v>
      </c>
      <c r="E344" s="41" t="str">
        <f t="shared" si="656"/>
        <v>LowRiseRes</v>
      </c>
      <c r="F344" s="3">
        <v>0</v>
      </c>
      <c r="G344" s="3">
        <v>0</v>
      </c>
      <c r="H344" s="3">
        <v>0.14000000000000001</v>
      </c>
      <c r="I344" s="3">
        <v>750</v>
      </c>
      <c r="J344" s="3">
        <v>3</v>
      </c>
      <c r="K344" s="3">
        <v>31137</v>
      </c>
      <c r="L344" s="3">
        <v>3.4</v>
      </c>
      <c r="M344" s="3">
        <v>0.06</v>
      </c>
      <c r="N344" s="3">
        <v>20</v>
      </c>
      <c r="O344" s="3">
        <v>350</v>
      </c>
      <c r="P344" s="3">
        <v>0</v>
      </c>
      <c r="Q344" s="3">
        <v>0.45</v>
      </c>
      <c r="R344" s="3">
        <v>0.45</v>
      </c>
      <c r="S344" s="3">
        <v>0.62</v>
      </c>
      <c r="T344" s="30">
        <f t="shared" ref="T344:T357" si="657">T343</f>
        <v>7</v>
      </c>
      <c r="U344" s="27">
        <v>0.47</v>
      </c>
      <c r="V344" s="96" t="s">
        <v>305</v>
      </c>
      <c r="W344" s="3">
        <v>6</v>
      </c>
      <c r="X344" s="3">
        <v>6</v>
      </c>
      <c r="Y344" s="3">
        <v>7</v>
      </c>
      <c r="Z344" s="3">
        <v>15</v>
      </c>
      <c r="AA344" s="57">
        <v>5.0999999999999997E-2</v>
      </c>
      <c r="AB344" s="3">
        <v>0.4</v>
      </c>
      <c r="AC344" s="1">
        <v>0.5</v>
      </c>
      <c r="AD344" s="3">
        <v>0.55000000000000004</v>
      </c>
      <c r="AE344" s="3">
        <v>0.3</v>
      </c>
      <c r="AF344" s="3">
        <v>30</v>
      </c>
      <c r="AG344" s="3">
        <v>19</v>
      </c>
      <c r="AH344" s="3">
        <v>0</v>
      </c>
      <c r="AI344" s="3">
        <v>0</v>
      </c>
      <c r="AJ344" s="3">
        <v>5016</v>
      </c>
      <c r="AK344" s="41">
        <f t="shared" ref="AK344:AL344" si="658">AK343</f>
        <v>0.7</v>
      </c>
      <c r="AL344" s="41" t="str">
        <f t="shared" si="658"/>
        <v>Yes</v>
      </c>
      <c r="AM344" s="27">
        <v>0.3</v>
      </c>
      <c r="AN344" s="61">
        <v>0.35</v>
      </c>
      <c r="AO344" s="27">
        <v>0.2</v>
      </c>
      <c r="AP344" s="27">
        <v>0.2</v>
      </c>
      <c r="AQ344" s="27">
        <v>1</v>
      </c>
      <c r="AR344" s="27">
        <v>0.1</v>
      </c>
      <c r="AS344" s="27">
        <v>0.1</v>
      </c>
      <c r="AT344" s="3" t="s">
        <v>116</v>
      </c>
      <c r="AU344" s="3" t="s">
        <v>116</v>
      </c>
      <c r="AV344" s="41">
        <f t="shared" ref="AV344:AV357" si="659">AV343</f>
        <v>0</v>
      </c>
      <c r="AW344" s="3" t="s">
        <v>200</v>
      </c>
      <c r="AX344" s="30" t="str">
        <f t="shared" ref="AX344:AX357" si="660">AX343</f>
        <v>T24-2019 IntWall 2x6 16oc R21</v>
      </c>
      <c r="AY344" s="3" t="s">
        <v>39</v>
      </c>
      <c r="AZ344" s="3" t="s">
        <v>40</v>
      </c>
      <c r="BA344" s="3" t="s">
        <v>60</v>
      </c>
      <c r="BB344" s="3" t="s">
        <v>130</v>
      </c>
      <c r="BC344" s="3" t="s">
        <v>84</v>
      </c>
      <c r="BD344" s="3" t="s">
        <v>158</v>
      </c>
      <c r="BE344" s="3" t="s">
        <v>87</v>
      </c>
      <c r="BF344" s="3" t="s">
        <v>161</v>
      </c>
      <c r="BG344" s="3" t="s">
        <v>141</v>
      </c>
      <c r="BH344" s="19">
        <v>0</v>
      </c>
      <c r="BI344" s="27">
        <v>1</v>
      </c>
      <c r="BJ344" s="70" t="s">
        <v>275</v>
      </c>
      <c r="BK344" s="71" t="str">
        <f t="shared" ref="BK344:BO344" si="661">BK343</f>
        <v>not compact</v>
      </c>
      <c r="BL344" s="81" t="str">
        <f t="shared" si="661"/>
        <v>not compact</v>
      </c>
      <c r="BM344" s="30" t="str">
        <f t="shared" si="661"/>
        <v>Pipe Insulation, All Lines</v>
      </c>
      <c r="BN344" s="30" t="str">
        <f t="shared" si="661"/>
        <v>Standard</v>
      </c>
      <c r="BO344" s="41">
        <f t="shared" si="661"/>
        <v>-1</v>
      </c>
      <c r="BP344" s="41">
        <v>0</v>
      </c>
      <c r="BQ344" s="41">
        <v>0</v>
      </c>
      <c r="BR344" s="94" t="s">
        <v>291</v>
      </c>
      <c r="BS344" s="101">
        <v>1</v>
      </c>
      <c r="BT344" s="31" t="s">
        <v>0</v>
      </c>
      <c r="BY344" s="14"/>
      <c r="CA344" s="13"/>
      <c r="CC344" s="13"/>
      <c r="CE344" s="13"/>
    </row>
    <row r="345" spans="3:83" s="3" customFormat="1" x14ac:dyDescent="0.25">
      <c r="C345" s="3">
        <v>4</v>
      </c>
      <c r="D345" s="30">
        <f t="shared" ref="D345:E345" si="662">D344</f>
        <v>2022</v>
      </c>
      <c r="E345" s="41" t="str">
        <f t="shared" si="662"/>
        <v>LowRiseRes</v>
      </c>
      <c r="F345" s="3">
        <v>0</v>
      </c>
      <c r="G345" s="3">
        <v>0</v>
      </c>
      <c r="H345" s="3">
        <v>0.14000000000000001</v>
      </c>
      <c r="I345" s="3">
        <v>750</v>
      </c>
      <c r="J345" s="3">
        <v>3</v>
      </c>
      <c r="K345" s="3">
        <v>30935</v>
      </c>
      <c r="L345" s="3">
        <v>9.9</v>
      </c>
      <c r="M345" s="3">
        <v>0.08</v>
      </c>
      <c r="N345" s="3">
        <v>19</v>
      </c>
      <c r="O345" s="3">
        <v>350</v>
      </c>
      <c r="P345" s="3">
        <v>0</v>
      </c>
      <c r="Q345" s="3">
        <v>0.45</v>
      </c>
      <c r="R345" s="3">
        <v>0.45</v>
      </c>
      <c r="S345" s="3">
        <v>0.62</v>
      </c>
      <c r="T345" s="30">
        <f t="shared" si="657"/>
        <v>7</v>
      </c>
      <c r="U345" s="27">
        <v>0.45</v>
      </c>
      <c r="V345" s="96" t="s">
        <v>317</v>
      </c>
      <c r="W345" s="3">
        <v>8</v>
      </c>
      <c r="X345" s="3">
        <v>6</v>
      </c>
      <c r="Y345" s="3">
        <v>7</v>
      </c>
      <c r="Z345" s="3">
        <v>15</v>
      </c>
      <c r="AA345" s="57">
        <v>5.0999999999999997E-2</v>
      </c>
      <c r="AB345" s="3">
        <v>0.4</v>
      </c>
      <c r="AC345" s="3">
        <v>0.35</v>
      </c>
      <c r="AD345" s="3">
        <v>0.55000000000000004</v>
      </c>
      <c r="AE345" s="3">
        <v>0.3</v>
      </c>
      <c r="AF345" s="3">
        <v>38</v>
      </c>
      <c r="AG345" s="3">
        <v>19</v>
      </c>
      <c r="AH345" s="3">
        <v>0</v>
      </c>
      <c r="AI345" s="3">
        <v>0</v>
      </c>
      <c r="AJ345" s="3">
        <v>5016</v>
      </c>
      <c r="AK345" s="41">
        <f t="shared" ref="AK345:AL345" si="663">AK344</f>
        <v>0.7</v>
      </c>
      <c r="AL345" s="41" t="str">
        <f t="shared" si="663"/>
        <v>Yes</v>
      </c>
      <c r="AM345" s="27">
        <v>0.3</v>
      </c>
      <c r="AN345" s="27">
        <v>0.23</v>
      </c>
      <c r="AO345" s="27">
        <v>0.2</v>
      </c>
      <c r="AP345" s="27">
        <v>0.2</v>
      </c>
      <c r="AQ345" s="100">
        <v>1</v>
      </c>
      <c r="AR345" s="27">
        <v>0.1</v>
      </c>
      <c r="AS345" s="27">
        <v>0.1</v>
      </c>
      <c r="AT345" s="3" t="s">
        <v>116</v>
      </c>
      <c r="AU345" s="99" t="s">
        <v>116</v>
      </c>
      <c r="AV345" s="41">
        <f t="shared" si="659"/>
        <v>0</v>
      </c>
      <c r="AW345" s="3" t="s">
        <v>200</v>
      </c>
      <c r="AX345" s="30" t="str">
        <f t="shared" si="660"/>
        <v>T24-2019 IntWall 2x6 16oc R21</v>
      </c>
      <c r="AY345" s="3" t="s">
        <v>39</v>
      </c>
      <c r="AZ345" s="3" t="s">
        <v>40</v>
      </c>
      <c r="BA345" s="99" t="s">
        <v>60</v>
      </c>
      <c r="BB345" s="3" t="s">
        <v>129</v>
      </c>
      <c r="BC345" s="3" t="s">
        <v>84</v>
      </c>
      <c r="BD345" s="3" t="s">
        <v>158</v>
      </c>
      <c r="BE345" s="3" t="s">
        <v>87</v>
      </c>
      <c r="BF345" s="3" t="s">
        <v>161</v>
      </c>
      <c r="BG345" s="3" t="s">
        <v>141</v>
      </c>
      <c r="BH345" s="19">
        <v>0</v>
      </c>
      <c r="BI345" s="27">
        <v>2</v>
      </c>
      <c r="BJ345" s="70" t="s">
        <v>276</v>
      </c>
      <c r="BK345" s="71" t="str">
        <f t="shared" ref="BK345:BO345" si="664">BK344</f>
        <v>not compact</v>
      </c>
      <c r="BL345" s="81" t="str">
        <f t="shared" si="664"/>
        <v>not compact</v>
      </c>
      <c r="BM345" s="30" t="str">
        <f t="shared" si="664"/>
        <v>Pipe Insulation, All Lines</v>
      </c>
      <c r="BN345" s="30" t="str">
        <f t="shared" si="664"/>
        <v>Standard</v>
      </c>
      <c r="BO345" s="41">
        <f t="shared" si="664"/>
        <v>-1</v>
      </c>
      <c r="BP345" s="41">
        <v>0</v>
      </c>
      <c r="BQ345" s="41">
        <v>0</v>
      </c>
      <c r="BR345" s="94" t="s">
        <v>291</v>
      </c>
      <c r="BS345" s="101">
        <v>1</v>
      </c>
      <c r="BT345" s="31" t="s">
        <v>0</v>
      </c>
      <c r="BY345" s="14"/>
      <c r="CA345" s="13"/>
      <c r="CC345" s="13"/>
      <c r="CE345" s="13"/>
    </row>
    <row r="346" spans="3:83" s="3" customFormat="1" x14ac:dyDescent="0.25">
      <c r="C346" s="3">
        <v>5</v>
      </c>
      <c r="D346" s="30">
        <f t="shared" ref="D346:E346" si="665">D345</f>
        <v>2022</v>
      </c>
      <c r="E346" s="41" t="str">
        <f t="shared" si="665"/>
        <v>LowRiseRes</v>
      </c>
      <c r="F346" s="3">
        <v>0</v>
      </c>
      <c r="G346" s="3">
        <v>0</v>
      </c>
      <c r="H346" s="3">
        <v>0.14000000000000001</v>
      </c>
      <c r="I346" s="3">
        <v>750</v>
      </c>
      <c r="J346" s="3">
        <v>3</v>
      </c>
      <c r="K346" s="3">
        <v>33490</v>
      </c>
      <c r="L346" s="3">
        <v>2.7</v>
      </c>
      <c r="M346" s="3">
        <v>0.05</v>
      </c>
      <c r="N346" s="3">
        <v>20</v>
      </c>
      <c r="O346" s="3">
        <v>350</v>
      </c>
      <c r="P346" s="3">
        <v>0</v>
      </c>
      <c r="Q346" s="3">
        <v>0.45</v>
      </c>
      <c r="R346" s="3">
        <v>0.45</v>
      </c>
      <c r="S346" s="3">
        <v>0.62</v>
      </c>
      <c r="T346" s="30">
        <f t="shared" si="657"/>
        <v>7</v>
      </c>
      <c r="U346" s="27">
        <v>0.51</v>
      </c>
      <c r="V346" s="96" t="s">
        <v>318</v>
      </c>
      <c r="W346" s="3">
        <v>6</v>
      </c>
      <c r="X346" s="3">
        <v>6</v>
      </c>
      <c r="Y346" s="3">
        <v>7</v>
      </c>
      <c r="Z346" s="3">
        <v>15</v>
      </c>
      <c r="AA346" s="57">
        <v>5.0999999999999997E-2</v>
      </c>
      <c r="AB346" s="3">
        <v>0.4</v>
      </c>
      <c r="AC346" s="1">
        <v>0.5</v>
      </c>
      <c r="AD346" s="3">
        <v>0.55000000000000004</v>
      </c>
      <c r="AE346" s="3">
        <v>0.3</v>
      </c>
      <c r="AF346" s="3">
        <v>30</v>
      </c>
      <c r="AG346" s="3">
        <v>19</v>
      </c>
      <c r="AH346" s="3">
        <v>0</v>
      </c>
      <c r="AI346" s="3">
        <v>0</v>
      </c>
      <c r="AJ346" s="3">
        <v>5016</v>
      </c>
      <c r="AK346" s="41">
        <f t="shared" ref="AK346:AL346" si="666">AK345</f>
        <v>0.7</v>
      </c>
      <c r="AL346" s="41" t="str">
        <f t="shared" si="666"/>
        <v>Yes</v>
      </c>
      <c r="AM346" s="27">
        <v>0.3</v>
      </c>
      <c r="AN346" s="61">
        <v>0.35</v>
      </c>
      <c r="AO346" s="27">
        <v>0.2</v>
      </c>
      <c r="AP346" s="27">
        <v>0.2</v>
      </c>
      <c r="AQ346" s="27">
        <v>1</v>
      </c>
      <c r="AR346" s="27">
        <v>0.1</v>
      </c>
      <c r="AS346" s="27">
        <v>0.1</v>
      </c>
      <c r="AT346" s="3" t="s">
        <v>116</v>
      </c>
      <c r="AU346" s="3" t="s">
        <v>116</v>
      </c>
      <c r="AV346" s="41">
        <f t="shared" si="659"/>
        <v>0</v>
      </c>
      <c r="AW346" s="3" t="s">
        <v>200</v>
      </c>
      <c r="AX346" s="30" t="str">
        <f t="shared" si="660"/>
        <v>T24-2019 IntWall 2x6 16oc R21</v>
      </c>
      <c r="AY346" s="3" t="s">
        <v>39</v>
      </c>
      <c r="AZ346" s="3" t="s">
        <v>40</v>
      </c>
      <c r="BA346" s="3" t="s">
        <v>60</v>
      </c>
      <c r="BB346" s="3" t="s">
        <v>130</v>
      </c>
      <c r="BC346" s="3" t="s">
        <v>84</v>
      </c>
      <c r="BD346" s="3" t="s">
        <v>158</v>
      </c>
      <c r="BE346" s="3" t="s">
        <v>87</v>
      </c>
      <c r="BF346" s="3" t="s">
        <v>161</v>
      </c>
      <c r="BG346" s="3" t="s">
        <v>141</v>
      </c>
      <c r="BH346" s="19">
        <v>0</v>
      </c>
      <c r="BI346" s="27">
        <v>1</v>
      </c>
      <c r="BJ346" s="70" t="s">
        <v>275</v>
      </c>
      <c r="BK346" s="71" t="str">
        <f t="shared" ref="BK346:BO346" si="667">BK345</f>
        <v>not compact</v>
      </c>
      <c r="BL346" s="81" t="str">
        <f t="shared" si="667"/>
        <v>not compact</v>
      </c>
      <c r="BM346" s="30" t="str">
        <f t="shared" si="667"/>
        <v>Pipe Insulation, All Lines</v>
      </c>
      <c r="BN346" s="30" t="str">
        <f t="shared" si="667"/>
        <v>Standard</v>
      </c>
      <c r="BO346" s="41">
        <f t="shared" si="667"/>
        <v>-1</v>
      </c>
      <c r="BP346" s="41">
        <v>0</v>
      </c>
      <c r="BQ346" s="41">
        <v>0</v>
      </c>
      <c r="BR346" s="94" t="s">
        <v>291</v>
      </c>
      <c r="BS346" s="101">
        <v>1</v>
      </c>
      <c r="BT346" s="31" t="s">
        <v>0</v>
      </c>
      <c r="BY346" s="14"/>
      <c r="CA346" s="13"/>
      <c r="CC346" s="13"/>
      <c r="CE346" s="13"/>
    </row>
    <row r="347" spans="3:83" s="3" customFormat="1" x14ac:dyDescent="0.25">
      <c r="C347" s="3">
        <v>6</v>
      </c>
      <c r="D347" s="30">
        <f t="shared" ref="D347:E347" si="668">D346</f>
        <v>2022</v>
      </c>
      <c r="E347" s="41" t="str">
        <f t="shared" si="668"/>
        <v>LowRiseRes</v>
      </c>
      <c r="F347" s="3">
        <v>0</v>
      </c>
      <c r="G347" s="3">
        <v>0</v>
      </c>
      <c r="H347" s="3">
        <v>0.14000000000000001</v>
      </c>
      <c r="I347" s="3">
        <v>750</v>
      </c>
      <c r="J347" s="3">
        <v>3</v>
      </c>
      <c r="K347" s="3">
        <v>30081</v>
      </c>
      <c r="L347" s="3">
        <v>0</v>
      </c>
      <c r="M347" s="3">
        <v>0.03</v>
      </c>
      <c r="N347" s="3">
        <v>20</v>
      </c>
      <c r="O347" s="3">
        <v>350</v>
      </c>
      <c r="P347" s="3">
        <v>0</v>
      </c>
      <c r="Q347" s="3">
        <v>0.45</v>
      </c>
      <c r="R347" s="3">
        <v>0.45</v>
      </c>
      <c r="S347" s="3">
        <v>0.62</v>
      </c>
      <c r="T347" s="30">
        <f t="shared" si="657"/>
        <v>7</v>
      </c>
      <c r="U347" s="27">
        <v>0.36</v>
      </c>
      <c r="V347" s="96" t="s">
        <v>319</v>
      </c>
      <c r="W347" s="3">
        <v>6</v>
      </c>
      <c r="X347" s="3">
        <v>6</v>
      </c>
      <c r="Y347" s="3">
        <v>7</v>
      </c>
      <c r="Z347" s="3">
        <v>15</v>
      </c>
      <c r="AA347" s="3">
        <v>6.5000000000000002E-2</v>
      </c>
      <c r="AB347" s="3">
        <v>0.4</v>
      </c>
      <c r="AC347" s="3">
        <v>0.35</v>
      </c>
      <c r="AD347" s="3">
        <v>0.55000000000000004</v>
      </c>
      <c r="AE347" s="3">
        <v>0.3</v>
      </c>
      <c r="AF347" s="3">
        <v>30</v>
      </c>
      <c r="AG347" s="3">
        <v>19</v>
      </c>
      <c r="AH347" s="3">
        <v>0</v>
      </c>
      <c r="AI347" s="3">
        <v>0</v>
      </c>
      <c r="AJ347" s="3">
        <v>5016</v>
      </c>
      <c r="AK347" s="41">
        <f t="shared" ref="AK347:AL347" si="669">AK346</f>
        <v>0.7</v>
      </c>
      <c r="AL347" s="41" t="str">
        <f t="shared" si="669"/>
        <v>Yes</v>
      </c>
      <c r="AM347" s="27">
        <v>0.3</v>
      </c>
      <c r="AN347" s="27">
        <v>0.23</v>
      </c>
      <c r="AO347" s="27">
        <v>0.2</v>
      </c>
      <c r="AP347" s="27">
        <v>0.2</v>
      </c>
      <c r="AQ347" s="27">
        <v>1</v>
      </c>
      <c r="AR347" s="27">
        <v>0.1</v>
      </c>
      <c r="AS347" s="27">
        <v>0.1</v>
      </c>
      <c r="AT347" s="3" t="s">
        <v>116</v>
      </c>
      <c r="AU347" s="3" t="s">
        <v>116</v>
      </c>
      <c r="AV347" s="41">
        <f t="shared" si="659"/>
        <v>0</v>
      </c>
      <c r="AW347" s="3" t="s">
        <v>127</v>
      </c>
      <c r="AX347" s="58" t="s">
        <v>128</v>
      </c>
      <c r="AY347" s="3" t="s">
        <v>39</v>
      </c>
      <c r="AZ347" s="3" t="s">
        <v>40</v>
      </c>
      <c r="BA347" s="3" t="s">
        <v>60</v>
      </c>
      <c r="BB347" s="3" t="s">
        <v>130</v>
      </c>
      <c r="BC347" s="3" t="s">
        <v>84</v>
      </c>
      <c r="BD347" s="3" t="s">
        <v>158</v>
      </c>
      <c r="BE347" s="3" t="s">
        <v>87</v>
      </c>
      <c r="BF347" s="3" t="s">
        <v>161</v>
      </c>
      <c r="BG347" s="3" t="s">
        <v>141</v>
      </c>
      <c r="BH347" s="19">
        <v>0</v>
      </c>
      <c r="BI347" s="27">
        <v>1</v>
      </c>
      <c r="BJ347" s="70" t="s">
        <v>276</v>
      </c>
      <c r="BK347" s="71" t="str">
        <f t="shared" ref="BK347:BO347" si="670">BK346</f>
        <v>not compact</v>
      </c>
      <c r="BL347" s="81" t="str">
        <f t="shared" si="670"/>
        <v>not compact</v>
      </c>
      <c r="BM347" s="30" t="str">
        <f t="shared" si="670"/>
        <v>Pipe Insulation, All Lines</v>
      </c>
      <c r="BN347" s="30" t="str">
        <f t="shared" si="670"/>
        <v>Standard</v>
      </c>
      <c r="BO347" s="41">
        <f t="shared" si="670"/>
        <v>-1</v>
      </c>
      <c r="BP347" s="41">
        <v>0</v>
      </c>
      <c r="BQ347" s="41">
        <v>0</v>
      </c>
      <c r="BR347" s="94" t="s">
        <v>291</v>
      </c>
      <c r="BS347" s="101">
        <v>1</v>
      </c>
      <c r="BT347" s="31" t="s">
        <v>0</v>
      </c>
      <c r="BY347" s="14"/>
      <c r="CA347" s="13"/>
      <c r="CC347" s="13"/>
      <c r="CE347" s="13"/>
    </row>
    <row r="348" spans="3:83" s="3" customFormat="1" x14ac:dyDescent="0.25">
      <c r="C348" s="3">
        <v>7</v>
      </c>
      <c r="D348" s="30">
        <f t="shared" ref="D348:E348" si="671">D347</f>
        <v>2022</v>
      </c>
      <c r="E348" s="41" t="str">
        <f t="shared" si="671"/>
        <v>LowRiseRes</v>
      </c>
      <c r="F348" s="3">
        <v>0</v>
      </c>
      <c r="G348" s="3">
        <v>0</v>
      </c>
      <c r="H348" s="3">
        <v>0.14000000000000001</v>
      </c>
      <c r="I348" s="3">
        <v>750</v>
      </c>
      <c r="J348" s="3">
        <v>3</v>
      </c>
      <c r="K348" s="3">
        <v>30701</v>
      </c>
      <c r="L348" s="3">
        <v>0</v>
      </c>
      <c r="M348" s="3">
        <v>0.02</v>
      </c>
      <c r="N348" s="3">
        <v>20</v>
      </c>
      <c r="O348" s="3">
        <v>350</v>
      </c>
      <c r="P348" s="3">
        <v>0</v>
      </c>
      <c r="Q348" s="3">
        <v>0.45</v>
      </c>
      <c r="R348" s="3">
        <v>0.45</v>
      </c>
      <c r="S348" s="3">
        <v>0.62</v>
      </c>
      <c r="T348" s="30">
        <f t="shared" si="657"/>
        <v>7</v>
      </c>
      <c r="U348" s="27">
        <v>0.38</v>
      </c>
      <c r="V348" s="96" t="s">
        <v>306</v>
      </c>
      <c r="W348" s="3">
        <v>6</v>
      </c>
      <c r="X348" s="3">
        <v>6</v>
      </c>
      <c r="Y348" s="3">
        <v>7</v>
      </c>
      <c r="Z348" s="3">
        <v>15</v>
      </c>
      <c r="AA348" s="3">
        <v>6.5000000000000002E-2</v>
      </c>
      <c r="AB348" s="3">
        <v>0.4</v>
      </c>
      <c r="AC348" s="3">
        <v>0.35</v>
      </c>
      <c r="AD348" s="3">
        <v>0.55000000000000004</v>
      </c>
      <c r="AE348" s="3">
        <v>0.3</v>
      </c>
      <c r="AF348" s="3">
        <v>30</v>
      </c>
      <c r="AG348" s="3">
        <v>19</v>
      </c>
      <c r="AH348" s="3">
        <v>0</v>
      </c>
      <c r="AI348" s="3">
        <v>0</v>
      </c>
      <c r="AJ348" s="3">
        <v>5016</v>
      </c>
      <c r="AK348" s="41">
        <f t="shared" ref="AK348:AL348" si="672">AK347</f>
        <v>0.7</v>
      </c>
      <c r="AL348" s="61" t="s">
        <v>294</v>
      </c>
      <c r="AM348" s="38">
        <v>0.34</v>
      </c>
      <c r="AN348" s="27">
        <v>0.23</v>
      </c>
      <c r="AO348" s="27">
        <v>0.2</v>
      </c>
      <c r="AP348" s="27">
        <v>0.2</v>
      </c>
      <c r="AQ348" s="27">
        <v>1</v>
      </c>
      <c r="AR348" s="27">
        <v>0.1</v>
      </c>
      <c r="AS348" s="27">
        <v>0.1</v>
      </c>
      <c r="AT348" s="3" t="s">
        <v>116</v>
      </c>
      <c r="AU348" s="3" t="s">
        <v>116</v>
      </c>
      <c r="AV348" s="41">
        <f t="shared" si="659"/>
        <v>0</v>
      </c>
      <c r="AW348" s="3" t="s">
        <v>127</v>
      </c>
      <c r="AX348" s="58" t="s">
        <v>128</v>
      </c>
      <c r="AY348" s="3" t="s">
        <v>39</v>
      </c>
      <c r="AZ348" s="3" t="s">
        <v>40</v>
      </c>
      <c r="BA348" s="3" t="s">
        <v>60</v>
      </c>
      <c r="BB348" s="3" t="s">
        <v>130</v>
      </c>
      <c r="BC348" s="3" t="s">
        <v>84</v>
      </c>
      <c r="BD348" s="3" t="s">
        <v>158</v>
      </c>
      <c r="BE348" s="3" t="s">
        <v>87</v>
      </c>
      <c r="BF348" s="3" t="s">
        <v>161</v>
      </c>
      <c r="BG348" s="3" t="s">
        <v>141</v>
      </c>
      <c r="BH348" s="19">
        <v>0</v>
      </c>
      <c r="BI348" s="27">
        <v>1</v>
      </c>
      <c r="BJ348" s="70" t="s">
        <v>276</v>
      </c>
      <c r="BK348" s="71" t="str">
        <f t="shared" ref="BK348:BO348" si="673">BK347</f>
        <v>not compact</v>
      </c>
      <c r="BL348" s="81" t="str">
        <f t="shared" si="673"/>
        <v>not compact</v>
      </c>
      <c r="BM348" s="30" t="str">
        <f t="shared" si="673"/>
        <v>Pipe Insulation, All Lines</v>
      </c>
      <c r="BN348" s="30" t="str">
        <f t="shared" si="673"/>
        <v>Standard</v>
      </c>
      <c r="BO348" s="41">
        <f t="shared" si="673"/>
        <v>-1</v>
      </c>
      <c r="BP348" s="41">
        <v>0</v>
      </c>
      <c r="BQ348" s="41">
        <v>0</v>
      </c>
      <c r="BR348" s="94" t="s">
        <v>291</v>
      </c>
      <c r="BS348" s="101">
        <v>1</v>
      </c>
      <c r="BT348" s="31" t="s">
        <v>0</v>
      </c>
      <c r="BY348" s="14"/>
      <c r="CA348" s="13"/>
      <c r="CC348" s="13"/>
      <c r="CE348" s="13"/>
    </row>
    <row r="349" spans="3:83" s="3" customFormat="1" x14ac:dyDescent="0.25">
      <c r="C349" s="3">
        <v>8</v>
      </c>
      <c r="D349" s="30">
        <f t="shared" ref="D349:E349" si="674">D348</f>
        <v>2022</v>
      </c>
      <c r="E349" s="41" t="str">
        <f t="shared" si="674"/>
        <v>LowRiseRes</v>
      </c>
      <c r="F349" s="3">
        <v>1</v>
      </c>
      <c r="G349" s="3">
        <v>1.5</v>
      </c>
      <c r="H349" s="3">
        <v>0.14000000000000001</v>
      </c>
      <c r="I349" s="3">
        <v>750</v>
      </c>
      <c r="J349" s="3">
        <v>3</v>
      </c>
      <c r="K349" s="3">
        <v>29254</v>
      </c>
      <c r="L349" s="3">
        <v>9</v>
      </c>
      <c r="M349" s="3">
        <v>0.06</v>
      </c>
      <c r="N349" s="3">
        <v>19</v>
      </c>
      <c r="O349" s="3">
        <v>350</v>
      </c>
      <c r="P349" s="3">
        <v>1</v>
      </c>
      <c r="Q349" s="3">
        <v>0.45</v>
      </c>
      <c r="R349" s="3">
        <v>0.45</v>
      </c>
      <c r="S349" s="3">
        <v>0.62</v>
      </c>
      <c r="T349" s="30">
        <f t="shared" si="657"/>
        <v>7</v>
      </c>
      <c r="U349" s="27">
        <v>0.34</v>
      </c>
      <c r="V349" s="96" t="s">
        <v>320</v>
      </c>
      <c r="W349" s="3">
        <v>8</v>
      </c>
      <c r="X349" s="3">
        <v>6</v>
      </c>
      <c r="Y349" s="3">
        <v>7</v>
      </c>
      <c r="Z349" s="3">
        <v>15</v>
      </c>
      <c r="AA349" s="57">
        <v>5.0999999999999997E-2</v>
      </c>
      <c r="AB349" s="3">
        <v>0.4</v>
      </c>
      <c r="AC349" s="3">
        <v>0.35</v>
      </c>
      <c r="AD349" s="3">
        <v>0.55000000000000004</v>
      </c>
      <c r="AE349" s="3">
        <v>0.3</v>
      </c>
      <c r="AF349" s="3">
        <v>38</v>
      </c>
      <c r="AG349" s="3">
        <v>19</v>
      </c>
      <c r="AH349" s="3">
        <v>0</v>
      </c>
      <c r="AI349" s="3">
        <v>0</v>
      </c>
      <c r="AJ349" s="3">
        <v>5016</v>
      </c>
      <c r="AK349" s="41">
        <f t="shared" ref="AK349:AL349" si="675">AK348</f>
        <v>0.7</v>
      </c>
      <c r="AL349" s="27" t="s">
        <v>293</v>
      </c>
      <c r="AM349" s="38">
        <v>0.34</v>
      </c>
      <c r="AN349" s="27">
        <v>0.23</v>
      </c>
      <c r="AO349" s="27">
        <v>0.2</v>
      </c>
      <c r="AP349" s="27">
        <v>0.2</v>
      </c>
      <c r="AQ349" s="100">
        <v>1</v>
      </c>
      <c r="AR349" s="27">
        <v>0.1</v>
      </c>
      <c r="AS349" s="27">
        <v>0.1</v>
      </c>
      <c r="AT349" s="3" t="s">
        <v>116</v>
      </c>
      <c r="AU349" s="99" t="s">
        <v>116</v>
      </c>
      <c r="AV349" s="41">
        <f t="shared" si="659"/>
        <v>0</v>
      </c>
      <c r="AW349" s="3" t="s">
        <v>200</v>
      </c>
      <c r="AX349" s="3" t="s">
        <v>205</v>
      </c>
      <c r="AY349" s="3" t="s">
        <v>39</v>
      </c>
      <c r="AZ349" s="3" t="s">
        <v>40</v>
      </c>
      <c r="BA349" s="99" t="s">
        <v>60</v>
      </c>
      <c r="BB349" s="3" t="s">
        <v>129</v>
      </c>
      <c r="BC349" s="3" t="s">
        <v>84</v>
      </c>
      <c r="BD349" s="3" t="s">
        <v>158</v>
      </c>
      <c r="BE349" s="3" t="s">
        <v>87</v>
      </c>
      <c r="BF349" s="3" t="s">
        <v>161</v>
      </c>
      <c r="BG349" s="3" t="s">
        <v>141</v>
      </c>
      <c r="BH349" s="19">
        <v>0</v>
      </c>
      <c r="BI349" s="27">
        <v>2</v>
      </c>
      <c r="BJ349" s="70" t="s">
        <v>276</v>
      </c>
      <c r="BK349" s="71" t="str">
        <f t="shared" ref="BK349:BO349" si="676">BK348</f>
        <v>not compact</v>
      </c>
      <c r="BL349" s="81" t="str">
        <f t="shared" si="676"/>
        <v>not compact</v>
      </c>
      <c r="BM349" s="30" t="str">
        <f t="shared" si="676"/>
        <v>Pipe Insulation, All Lines</v>
      </c>
      <c r="BN349" s="30" t="str">
        <f t="shared" si="676"/>
        <v>Standard</v>
      </c>
      <c r="BO349" s="41">
        <f t="shared" si="676"/>
        <v>-1</v>
      </c>
      <c r="BP349" s="41">
        <v>0</v>
      </c>
      <c r="BQ349" s="41">
        <v>0</v>
      </c>
      <c r="BR349" s="94" t="s">
        <v>291</v>
      </c>
      <c r="BS349" s="101">
        <v>1</v>
      </c>
      <c r="BT349" s="31" t="s">
        <v>0</v>
      </c>
      <c r="BY349" s="14"/>
      <c r="CA349" s="13"/>
      <c r="CC349" s="13"/>
      <c r="CE349" s="13"/>
    </row>
    <row r="350" spans="3:83" s="3" customFormat="1" x14ac:dyDescent="0.25">
      <c r="C350" s="3">
        <v>9</v>
      </c>
      <c r="D350" s="30">
        <f t="shared" ref="D350:E350" si="677">D349</f>
        <v>2022</v>
      </c>
      <c r="E350" s="41" t="str">
        <f t="shared" si="677"/>
        <v>LowRiseRes</v>
      </c>
      <c r="F350" s="3">
        <v>1</v>
      </c>
      <c r="G350" s="3">
        <v>1.5</v>
      </c>
      <c r="H350" s="3">
        <v>0.14000000000000001</v>
      </c>
      <c r="I350" s="3">
        <v>750</v>
      </c>
      <c r="J350" s="3">
        <v>3</v>
      </c>
      <c r="K350" s="3">
        <v>29889</v>
      </c>
      <c r="L350" s="3">
        <v>9.8000000000000007</v>
      </c>
      <c r="M350" s="3">
        <v>7.0000000000000007E-2</v>
      </c>
      <c r="N350" s="3">
        <v>19</v>
      </c>
      <c r="O350" s="3">
        <v>350</v>
      </c>
      <c r="P350" s="3">
        <v>1</v>
      </c>
      <c r="Q350" s="3">
        <v>0.45</v>
      </c>
      <c r="R350" s="3">
        <v>0.45</v>
      </c>
      <c r="S350" s="3">
        <v>0.62</v>
      </c>
      <c r="T350" s="30">
        <f t="shared" si="657"/>
        <v>7</v>
      </c>
      <c r="U350" s="27">
        <v>0.39</v>
      </c>
      <c r="V350" s="96" t="s">
        <v>308</v>
      </c>
      <c r="W350" s="3">
        <v>8</v>
      </c>
      <c r="X350" s="3">
        <v>6</v>
      </c>
      <c r="Y350" s="3">
        <v>7</v>
      </c>
      <c r="Z350" s="3">
        <v>15</v>
      </c>
      <c r="AA350" s="57">
        <v>5.0999999999999997E-2</v>
      </c>
      <c r="AB350" s="3">
        <v>0.4</v>
      </c>
      <c r="AC350" s="3">
        <v>0.35</v>
      </c>
      <c r="AD350" s="3">
        <v>0.55000000000000004</v>
      </c>
      <c r="AE350" s="3">
        <v>0.3</v>
      </c>
      <c r="AF350" s="3">
        <v>38</v>
      </c>
      <c r="AG350" s="3">
        <v>19</v>
      </c>
      <c r="AH350" s="3">
        <v>0</v>
      </c>
      <c r="AI350" s="3">
        <v>0</v>
      </c>
      <c r="AJ350" s="3">
        <v>5016</v>
      </c>
      <c r="AK350" s="41">
        <f t="shared" ref="AK350:AL350" si="678">AK349</f>
        <v>0.7</v>
      </c>
      <c r="AL350" s="41" t="str">
        <f t="shared" si="678"/>
        <v>Yes</v>
      </c>
      <c r="AM350" s="27">
        <v>0.3</v>
      </c>
      <c r="AN350" s="27">
        <v>0.23</v>
      </c>
      <c r="AO350" s="27">
        <v>0.2</v>
      </c>
      <c r="AP350" s="27">
        <v>0.2</v>
      </c>
      <c r="AQ350" s="100">
        <v>1</v>
      </c>
      <c r="AR350" s="27">
        <v>0.1</v>
      </c>
      <c r="AS350" s="27">
        <v>0.1</v>
      </c>
      <c r="AT350" s="3" t="s">
        <v>116</v>
      </c>
      <c r="AU350" s="99" t="s">
        <v>116</v>
      </c>
      <c r="AV350" s="41">
        <f t="shared" si="659"/>
        <v>0</v>
      </c>
      <c r="AW350" s="3" t="s">
        <v>200</v>
      </c>
      <c r="AX350" s="30" t="str">
        <f t="shared" si="660"/>
        <v>T24-2019 IntWall 2x6 16oc R21</v>
      </c>
      <c r="AY350" s="3" t="s">
        <v>39</v>
      </c>
      <c r="AZ350" s="3" t="s">
        <v>40</v>
      </c>
      <c r="BA350" s="99" t="s">
        <v>60</v>
      </c>
      <c r="BB350" s="3" t="s">
        <v>129</v>
      </c>
      <c r="BC350" s="3" t="s">
        <v>84</v>
      </c>
      <c r="BD350" s="3" t="s">
        <v>158</v>
      </c>
      <c r="BE350" s="3" t="s">
        <v>87</v>
      </c>
      <c r="BF350" s="3" t="s">
        <v>161</v>
      </c>
      <c r="BG350" s="3" t="s">
        <v>141</v>
      </c>
      <c r="BH350" s="19">
        <v>0</v>
      </c>
      <c r="BI350" s="27">
        <v>2</v>
      </c>
      <c r="BJ350" s="70" t="s">
        <v>276</v>
      </c>
      <c r="BK350" s="71" t="str">
        <f t="shared" ref="BK350:BO350" si="679">BK349</f>
        <v>not compact</v>
      </c>
      <c r="BL350" s="81" t="str">
        <f t="shared" si="679"/>
        <v>not compact</v>
      </c>
      <c r="BM350" s="30" t="str">
        <f t="shared" si="679"/>
        <v>Pipe Insulation, All Lines</v>
      </c>
      <c r="BN350" s="30" t="str">
        <f t="shared" si="679"/>
        <v>Standard</v>
      </c>
      <c r="BO350" s="41">
        <f t="shared" si="679"/>
        <v>-1</v>
      </c>
      <c r="BP350" s="41">
        <v>0</v>
      </c>
      <c r="BQ350" s="41">
        <v>0</v>
      </c>
      <c r="BR350" s="94" t="s">
        <v>291</v>
      </c>
      <c r="BS350" s="101">
        <v>1</v>
      </c>
      <c r="BT350" s="31" t="s">
        <v>0</v>
      </c>
      <c r="BY350" s="14"/>
      <c r="CA350" s="13"/>
      <c r="CC350" s="13"/>
      <c r="CE350" s="13"/>
    </row>
    <row r="351" spans="3:83" s="3" customFormat="1" x14ac:dyDescent="0.25">
      <c r="C351" s="3">
        <v>10</v>
      </c>
      <c r="D351" s="30">
        <f t="shared" ref="D351:E351" si="680">D350</f>
        <v>2022</v>
      </c>
      <c r="E351" s="41" t="str">
        <f t="shared" si="680"/>
        <v>LowRiseRes</v>
      </c>
      <c r="F351" s="3">
        <v>1</v>
      </c>
      <c r="G351" s="3">
        <v>1.5</v>
      </c>
      <c r="H351" s="3">
        <v>0.14000000000000001</v>
      </c>
      <c r="I351" s="3">
        <v>750</v>
      </c>
      <c r="J351" s="3">
        <v>3</v>
      </c>
      <c r="K351" s="3">
        <v>30200</v>
      </c>
      <c r="L351" s="3">
        <v>9.1</v>
      </c>
      <c r="M351" s="3">
        <v>0.06</v>
      </c>
      <c r="N351" s="3">
        <v>19</v>
      </c>
      <c r="O351" s="3">
        <v>350</v>
      </c>
      <c r="P351" s="3">
        <v>1</v>
      </c>
      <c r="Q351" s="3">
        <v>0.45</v>
      </c>
      <c r="R351" s="3">
        <v>0.45</v>
      </c>
      <c r="S351" s="3">
        <v>0.62</v>
      </c>
      <c r="T351" s="30">
        <f t="shared" si="657"/>
        <v>7</v>
      </c>
      <c r="U351" s="27">
        <v>0.42</v>
      </c>
      <c r="V351" s="96" t="s">
        <v>321</v>
      </c>
      <c r="W351" s="3">
        <v>8</v>
      </c>
      <c r="X351" s="3">
        <v>6</v>
      </c>
      <c r="Y351" s="3">
        <v>7</v>
      </c>
      <c r="Z351" s="3">
        <v>15</v>
      </c>
      <c r="AA351" s="57">
        <v>5.0999999999999997E-2</v>
      </c>
      <c r="AB351" s="3">
        <v>0.4</v>
      </c>
      <c r="AC351" s="3">
        <v>0.35</v>
      </c>
      <c r="AD351" s="3">
        <v>0.55000000000000004</v>
      </c>
      <c r="AE351" s="3">
        <v>0.3</v>
      </c>
      <c r="AF351" s="3">
        <v>38</v>
      </c>
      <c r="AG351" s="3">
        <v>19</v>
      </c>
      <c r="AH351" s="3">
        <v>0</v>
      </c>
      <c r="AI351" s="3">
        <v>0</v>
      </c>
      <c r="AJ351" s="3">
        <v>5016</v>
      </c>
      <c r="AK351" s="41">
        <f t="shared" ref="AK351:AL351" si="681">AK350</f>
        <v>0.7</v>
      </c>
      <c r="AL351" s="41" t="str">
        <f t="shared" si="681"/>
        <v>Yes</v>
      </c>
      <c r="AM351" s="27">
        <v>0.3</v>
      </c>
      <c r="AN351" s="27">
        <v>0.23</v>
      </c>
      <c r="AO351" s="27">
        <v>0.2</v>
      </c>
      <c r="AP351" s="27">
        <v>0.2</v>
      </c>
      <c r="AQ351" s="100">
        <v>1</v>
      </c>
      <c r="AR351" s="27">
        <v>0.2</v>
      </c>
      <c r="AS351" s="27">
        <v>0.1</v>
      </c>
      <c r="AT351" s="3" t="s">
        <v>116</v>
      </c>
      <c r="AU351" s="99" t="s">
        <v>116</v>
      </c>
      <c r="AV351" s="41">
        <f t="shared" si="659"/>
        <v>0</v>
      </c>
      <c r="AW351" s="3" t="s">
        <v>200</v>
      </c>
      <c r="AX351" s="30" t="str">
        <f t="shared" si="660"/>
        <v>T24-2019 IntWall 2x6 16oc R21</v>
      </c>
      <c r="AY351" s="3" t="s">
        <v>39</v>
      </c>
      <c r="AZ351" s="3" t="s">
        <v>40</v>
      </c>
      <c r="BA351" s="99" t="s">
        <v>60</v>
      </c>
      <c r="BB351" s="3" t="s">
        <v>129</v>
      </c>
      <c r="BC351" s="3" t="s">
        <v>84</v>
      </c>
      <c r="BD351" s="3" t="s">
        <v>158</v>
      </c>
      <c r="BE351" s="3" t="s">
        <v>87</v>
      </c>
      <c r="BF351" s="3" t="s">
        <v>161</v>
      </c>
      <c r="BG351" s="3" t="s">
        <v>141</v>
      </c>
      <c r="BH351" s="19">
        <v>0</v>
      </c>
      <c r="BI351" s="27">
        <v>2</v>
      </c>
      <c r="BJ351" s="70" t="s">
        <v>276</v>
      </c>
      <c r="BK351" s="71" t="str">
        <f t="shared" ref="BK351:BO351" si="682">BK350</f>
        <v>not compact</v>
      </c>
      <c r="BL351" s="81" t="str">
        <f t="shared" si="682"/>
        <v>not compact</v>
      </c>
      <c r="BM351" s="30" t="str">
        <f t="shared" si="682"/>
        <v>Pipe Insulation, All Lines</v>
      </c>
      <c r="BN351" s="30" t="str">
        <f t="shared" si="682"/>
        <v>Standard</v>
      </c>
      <c r="BO351" s="41">
        <f t="shared" si="682"/>
        <v>-1</v>
      </c>
      <c r="BP351" s="41">
        <v>0</v>
      </c>
      <c r="BQ351" s="41">
        <v>0</v>
      </c>
      <c r="BR351" s="94" t="s">
        <v>291</v>
      </c>
      <c r="BS351" s="101">
        <v>1</v>
      </c>
      <c r="BT351" s="31" t="s">
        <v>0</v>
      </c>
      <c r="BY351" s="14"/>
      <c r="CA351" s="13"/>
      <c r="CC351" s="13"/>
      <c r="CE351" s="13"/>
    </row>
    <row r="352" spans="3:83" s="3" customFormat="1" x14ac:dyDescent="0.25">
      <c r="C352" s="3">
        <v>11</v>
      </c>
      <c r="D352" s="30">
        <f t="shared" ref="D352:E352" si="683">D351</f>
        <v>2022</v>
      </c>
      <c r="E352" s="41" t="str">
        <f t="shared" si="683"/>
        <v>LowRiseRes</v>
      </c>
      <c r="F352" s="3">
        <v>1</v>
      </c>
      <c r="G352" s="3">
        <v>1.5</v>
      </c>
      <c r="H352" s="3">
        <v>0.14000000000000001</v>
      </c>
      <c r="I352" s="3">
        <v>750</v>
      </c>
      <c r="J352" s="3">
        <v>3</v>
      </c>
      <c r="K352" s="3">
        <v>29693</v>
      </c>
      <c r="L352" s="3">
        <v>8.1</v>
      </c>
      <c r="M352" s="3">
        <v>0.08</v>
      </c>
      <c r="N352" s="3">
        <v>19</v>
      </c>
      <c r="O352" s="3">
        <v>350</v>
      </c>
      <c r="P352" s="3">
        <v>1</v>
      </c>
      <c r="Q352" s="3">
        <v>0.45</v>
      </c>
      <c r="R352" s="3">
        <v>0.45</v>
      </c>
      <c r="S352" s="3">
        <v>0.62</v>
      </c>
      <c r="T352" s="30">
        <f t="shared" si="657"/>
        <v>7</v>
      </c>
      <c r="U352" s="27">
        <v>0.45</v>
      </c>
      <c r="V352" s="96" t="s">
        <v>322</v>
      </c>
      <c r="W352" s="3">
        <v>8</v>
      </c>
      <c r="X352" s="3">
        <v>8</v>
      </c>
      <c r="Y352" s="3">
        <v>7</v>
      </c>
      <c r="Z352" s="3">
        <v>15</v>
      </c>
      <c r="AA352" s="57">
        <v>5.0999999999999997E-2</v>
      </c>
      <c r="AB352" s="3">
        <v>0.4</v>
      </c>
      <c r="AC352" s="3">
        <v>0.35</v>
      </c>
      <c r="AD352" s="3">
        <v>0.55000000000000004</v>
      </c>
      <c r="AE352" s="3">
        <v>0.3</v>
      </c>
      <c r="AF352" s="3">
        <v>38</v>
      </c>
      <c r="AG352" s="3">
        <v>19</v>
      </c>
      <c r="AH352" s="3">
        <v>8</v>
      </c>
      <c r="AI352" s="3">
        <v>0</v>
      </c>
      <c r="AJ352" s="3">
        <v>5016</v>
      </c>
      <c r="AK352" s="41">
        <f t="shared" ref="AK352:AL352" si="684">AK351</f>
        <v>0.7</v>
      </c>
      <c r="AL352" s="41" t="str">
        <f t="shared" si="684"/>
        <v>Yes</v>
      </c>
      <c r="AM352" s="27">
        <v>0.3</v>
      </c>
      <c r="AN352" s="27">
        <v>0.23</v>
      </c>
      <c r="AO352" s="27">
        <v>0.2</v>
      </c>
      <c r="AP352" s="27">
        <v>0.2</v>
      </c>
      <c r="AQ352" s="100">
        <v>1</v>
      </c>
      <c r="AR352" s="27">
        <v>0.2</v>
      </c>
      <c r="AS352" s="27">
        <v>0.1</v>
      </c>
      <c r="AT352" s="3" t="s">
        <v>116</v>
      </c>
      <c r="AU352" s="99" t="s">
        <v>116</v>
      </c>
      <c r="AV352" s="41">
        <f t="shared" si="659"/>
        <v>0</v>
      </c>
      <c r="AW352" s="57" t="s">
        <v>200</v>
      </c>
      <c r="AX352" s="30" t="str">
        <f t="shared" si="660"/>
        <v>T24-2019 IntWall 2x6 16oc R21</v>
      </c>
      <c r="AY352" s="3" t="s">
        <v>39</v>
      </c>
      <c r="AZ352" s="3" t="s">
        <v>40</v>
      </c>
      <c r="BA352" s="3" t="s">
        <v>59</v>
      </c>
      <c r="BB352" s="3" t="s">
        <v>129</v>
      </c>
      <c r="BC352" s="3" t="s">
        <v>84</v>
      </c>
      <c r="BD352" s="3" t="s">
        <v>157</v>
      </c>
      <c r="BE352" s="3" t="s">
        <v>87</v>
      </c>
      <c r="BF352" s="3" t="s">
        <v>160</v>
      </c>
      <c r="BG352" s="3" t="s">
        <v>141</v>
      </c>
      <c r="BH352" s="19">
        <v>0</v>
      </c>
      <c r="BI352" s="27">
        <v>2</v>
      </c>
      <c r="BJ352" s="70" t="s">
        <v>276</v>
      </c>
      <c r="BK352" s="71" t="str">
        <f t="shared" ref="BK352:BO352" si="685">BK351</f>
        <v>not compact</v>
      </c>
      <c r="BL352" s="81" t="str">
        <f t="shared" si="685"/>
        <v>not compact</v>
      </c>
      <c r="BM352" s="30" t="str">
        <f t="shared" si="685"/>
        <v>Pipe Insulation, All Lines</v>
      </c>
      <c r="BN352" s="30" t="str">
        <f t="shared" si="685"/>
        <v>Standard</v>
      </c>
      <c r="BO352" s="41">
        <f t="shared" si="685"/>
        <v>-1</v>
      </c>
      <c r="BP352" s="41">
        <v>0</v>
      </c>
      <c r="BQ352" s="41">
        <v>0</v>
      </c>
      <c r="BR352" s="94" t="s">
        <v>291</v>
      </c>
      <c r="BS352" s="101">
        <v>1</v>
      </c>
      <c r="BT352" s="31" t="s">
        <v>0</v>
      </c>
      <c r="BY352" s="14"/>
      <c r="CA352" s="13"/>
      <c r="CC352" s="13"/>
      <c r="CE352" s="13"/>
    </row>
    <row r="353" spans="3:83" s="3" customFormat="1" x14ac:dyDescent="0.25">
      <c r="C353" s="3">
        <v>12</v>
      </c>
      <c r="D353" s="30">
        <f t="shared" ref="D353:E353" si="686">D352</f>
        <v>2022</v>
      </c>
      <c r="E353" s="41" t="str">
        <f t="shared" si="686"/>
        <v>LowRiseRes</v>
      </c>
      <c r="F353" s="3">
        <v>1</v>
      </c>
      <c r="G353" s="3">
        <v>1.5</v>
      </c>
      <c r="H353" s="3">
        <v>0.14000000000000001</v>
      </c>
      <c r="I353" s="3">
        <v>750</v>
      </c>
      <c r="J353" s="3">
        <v>3</v>
      </c>
      <c r="K353" s="3">
        <v>29328</v>
      </c>
      <c r="L353" s="3">
        <v>9</v>
      </c>
      <c r="M353" s="3">
        <v>0.09</v>
      </c>
      <c r="N353" s="3">
        <v>19</v>
      </c>
      <c r="O353" s="3">
        <v>350</v>
      </c>
      <c r="P353" s="3">
        <v>1</v>
      </c>
      <c r="Q353" s="3">
        <v>0.45</v>
      </c>
      <c r="R353" s="3">
        <v>0.45</v>
      </c>
      <c r="S353" s="3">
        <v>0.62</v>
      </c>
      <c r="T353" s="30">
        <f t="shared" si="657"/>
        <v>7</v>
      </c>
      <c r="U353" s="27">
        <v>0.46</v>
      </c>
      <c r="V353" s="96" t="s">
        <v>323</v>
      </c>
      <c r="W353" s="3">
        <v>8</v>
      </c>
      <c r="X353" s="3">
        <v>6</v>
      </c>
      <c r="Y353" s="3">
        <v>7</v>
      </c>
      <c r="Z353" s="3">
        <v>15</v>
      </c>
      <c r="AA353" s="57">
        <v>5.0999999999999997E-2</v>
      </c>
      <c r="AB353" s="3">
        <v>0.4</v>
      </c>
      <c r="AC353" s="3">
        <v>0.35</v>
      </c>
      <c r="AD353" s="3">
        <v>0.55000000000000004</v>
      </c>
      <c r="AE353" s="3">
        <v>0.3</v>
      </c>
      <c r="AF353" s="3">
        <v>38</v>
      </c>
      <c r="AG353" s="3">
        <v>19</v>
      </c>
      <c r="AH353" s="3">
        <v>4</v>
      </c>
      <c r="AI353" s="3">
        <v>0</v>
      </c>
      <c r="AJ353" s="3">
        <v>5016</v>
      </c>
      <c r="AK353" s="41">
        <f t="shared" ref="AK353:AL353" si="687">AK352</f>
        <v>0.7</v>
      </c>
      <c r="AL353" s="41" t="str">
        <f t="shared" si="687"/>
        <v>Yes</v>
      </c>
      <c r="AM353" s="27">
        <v>0.3</v>
      </c>
      <c r="AN353" s="27">
        <v>0.23</v>
      </c>
      <c r="AO353" s="27">
        <v>0.2</v>
      </c>
      <c r="AP353" s="27">
        <v>0.2</v>
      </c>
      <c r="AQ353" s="100">
        <v>1</v>
      </c>
      <c r="AR353" s="27">
        <v>0.2</v>
      </c>
      <c r="AS353" s="27">
        <v>0.1</v>
      </c>
      <c r="AT353" s="3" t="s">
        <v>116</v>
      </c>
      <c r="AU353" s="99" t="s">
        <v>116</v>
      </c>
      <c r="AV353" s="41">
        <f t="shared" si="659"/>
        <v>0</v>
      </c>
      <c r="AW353" s="66" t="s">
        <v>200</v>
      </c>
      <c r="AX353" s="30" t="str">
        <f t="shared" si="660"/>
        <v>T24-2019 IntWall 2x6 16oc R21</v>
      </c>
      <c r="AY353" s="3" t="s">
        <v>39</v>
      </c>
      <c r="AZ353" s="3" t="s">
        <v>40</v>
      </c>
      <c r="BA353" s="3" t="s">
        <v>59</v>
      </c>
      <c r="BB353" s="3" t="s">
        <v>129</v>
      </c>
      <c r="BC353" s="3" t="s">
        <v>84</v>
      </c>
      <c r="BD353" s="3" t="s">
        <v>159</v>
      </c>
      <c r="BE353" s="3" t="s">
        <v>87</v>
      </c>
      <c r="BF353" s="3" t="s">
        <v>162</v>
      </c>
      <c r="BG353" s="3" t="s">
        <v>141</v>
      </c>
      <c r="BH353" s="19">
        <v>0</v>
      </c>
      <c r="BI353" s="27">
        <v>2</v>
      </c>
      <c r="BJ353" s="70" t="s">
        <v>276</v>
      </c>
      <c r="BK353" s="71" t="str">
        <f t="shared" ref="BK353:BO353" si="688">BK352</f>
        <v>not compact</v>
      </c>
      <c r="BL353" s="81" t="str">
        <f t="shared" si="688"/>
        <v>not compact</v>
      </c>
      <c r="BM353" s="30" t="str">
        <f t="shared" si="688"/>
        <v>Pipe Insulation, All Lines</v>
      </c>
      <c r="BN353" s="30" t="str">
        <f t="shared" si="688"/>
        <v>Standard</v>
      </c>
      <c r="BO353" s="41">
        <f t="shared" si="688"/>
        <v>-1</v>
      </c>
      <c r="BP353" s="41">
        <v>0</v>
      </c>
      <c r="BQ353" s="41">
        <v>0</v>
      </c>
      <c r="BR353" s="94" t="s">
        <v>291</v>
      </c>
      <c r="BS353" s="101">
        <v>1</v>
      </c>
      <c r="BT353" s="31" t="s">
        <v>0</v>
      </c>
      <c r="BY353" s="14"/>
      <c r="CA353" s="13"/>
      <c r="CC353" s="13"/>
      <c r="CE353" s="13"/>
    </row>
    <row r="354" spans="3:83" s="3" customFormat="1" x14ac:dyDescent="0.25">
      <c r="C354" s="3">
        <v>13</v>
      </c>
      <c r="D354" s="30">
        <f t="shared" ref="D354:E354" si="689">D353</f>
        <v>2022</v>
      </c>
      <c r="E354" s="41" t="str">
        <f t="shared" si="689"/>
        <v>LowRiseRes</v>
      </c>
      <c r="F354" s="3">
        <v>1</v>
      </c>
      <c r="G354" s="3">
        <v>1.5</v>
      </c>
      <c r="H354" s="3">
        <v>0.14000000000000001</v>
      </c>
      <c r="I354" s="3">
        <v>750</v>
      </c>
      <c r="J354" s="3">
        <v>3</v>
      </c>
      <c r="K354" s="3">
        <v>29553</v>
      </c>
      <c r="L354" s="3">
        <v>8.6</v>
      </c>
      <c r="M354" s="3">
        <v>0.08</v>
      </c>
      <c r="N354" s="3">
        <v>19</v>
      </c>
      <c r="O354" s="3">
        <v>350</v>
      </c>
      <c r="P354" s="3">
        <v>1</v>
      </c>
      <c r="Q354" s="3">
        <v>0.45</v>
      </c>
      <c r="R354" s="3">
        <v>0.45</v>
      </c>
      <c r="S354" s="3">
        <v>0.62</v>
      </c>
      <c r="T354" s="30">
        <f t="shared" si="657"/>
        <v>7</v>
      </c>
      <c r="U354" s="27">
        <v>0.42</v>
      </c>
      <c r="V354" s="96" t="s">
        <v>324</v>
      </c>
      <c r="W354" s="3">
        <v>8</v>
      </c>
      <c r="X354" s="3">
        <v>6</v>
      </c>
      <c r="Y354" s="3">
        <v>7</v>
      </c>
      <c r="Z354" s="3">
        <v>15</v>
      </c>
      <c r="AA354" s="57">
        <v>5.0999999999999997E-2</v>
      </c>
      <c r="AB354" s="3">
        <v>0.4</v>
      </c>
      <c r="AC354" s="3">
        <v>0.35</v>
      </c>
      <c r="AD354" s="3">
        <v>0.55000000000000004</v>
      </c>
      <c r="AE354" s="3">
        <v>0.3</v>
      </c>
      <c r="AF354" s="3">
        <v>38</v>
      </c>
      <c r="AG354" s="3">
        <v>19</v>
      </c>
      <c r="AH354" s="3">
        <v>8</v>
      </c>
      <c r="AI354" s="3">
        <v>0</v>
      </c>
      <c r="AJ354" s="3">
        <v>5016</v>
      </c>
      <c r="AK354" s="41">
        <f t="shared" ref="AK354:AL354" si="690">AK353</f>
        <v>0.7</v>
      </c>
      <c r="AL354" s="41" t="str">
        <f t="shared" si="690"/>
        <v>Yes</v>
      </c>
      <c r="AM354" s="27">
        <v>0.3</v>
      </c>
      <c r="AN354" s="27">
        <v>0.23</v>
      </c>
      <c r="AO354" s="27">
        <v>0.2</v>
      </c>
      <c r="AP354" s="27">
        <v>0.2</v>
      </c>
      <c r="AQ354" s="100">
        <v>1</v>
      </c>
      <c r="AR354" s="27">
        <v>0.2</v>
      </c>
      <c r="AS354" s="27">
        <v>0.63</v>
      </c>
      <c r="AT354" s="3" t="s">
        <v>116</v>
      </c>
      <c r="AU354" s="99" t="s">
        <v>116</v>
      </c>
      <c r="AV354" s="41">
        <f t="shared" si="659"/>
        <v>0</v>
      </c>
      <c r="AW354" s="66" t="s">
        <v>200</v>
      </c>
      <c r="AX354" s="30" t="str">
        <f t="shared" si="660"/>
        <v>T24-2019 IntWall 2x6 16oc R21</v>
      </c>
      <c r="AY354" s="3" t="s">
        <v>39</v>
      </c>
      <c r="AZ354" s="3" t="s">
        <v>40</v>
      </c>
      <c r="BA354" s="3" t="s">
        <v>59</v>
      </c>
      <c r="BB354" s="3" t="s">
        <v>129</v>
      </c>
      <c r="BC354" s="3" t="s">
        <v>84</v>
      </c>
      <c r="BD354" s="3" t="s">
        <v>157</v>
      </c>
      <c r="BE354" s="3" t="s">
        <v>87</v>
      </c>
      <c r="BF354" s="3" t="s">
        <v>160</v>
      </c>
      <c r="BG354" s="3" t="s">
        <v>141</v>
      </c>
      <c r="BH354" s="19">
        <v>0</v>
      </c>
      <c r="BI354" s="27">
        <v>2</v>
      </c>
      <c r="BJ354" s="70" t="s">
        <v>276</v>
      </c>
      <c r="BK354" s="71" t="str">
        <f t="shared" ref="BK354:BO354" si="691">BK353</f>
        <v>not compact</v>
      </c>
      <c r="BL354" s="81" t="str">
        <f t="shared" si="691"/>
        <v>not compact</v>
      </c>
      <c r="BM354" s="30" t="str">
        <f t="shared" si="691"/>
        <v>Pipe Insulation, All Lines</v>
      </c>
      <c r="BN354" s="30" t="str">
        <f t="shared" si="691"/>
        <v>Standard</v>
      </c>
      <c r="BO354" s="41">
        <f t="shared" si="691"/>
        <v>-1</v>
      </c>
      <c r="BP354" s="41">
        <v>0</v>
      </c>
      <c r="BQ354" s="41">
        <v>0</v>
      </c>
      <c r="BR354" s="94" t="s">
        <v>291</v>
      </c>
      <c r="BS354" s="101">
        <v>1</v>
      </c>
      <c r="BT354" s="31" t="s">
        <v>0</v>
      </c>
      <c r="BY354" s="14"/>
      <c r="CA354" s="13"/>
      <c r="CC354" s="13"/>
      <c r="CE354" s="13"/>
    </row>
    <row r="355" spans="3:83" s="3" customFormat="1" x14ac:dyDescent="0.25">
      <c r="C355" s="3">
        <v>14</v>
      </c>
      <c r="D355" s="30">
        <f t="shared" ref="D355:E355" si="692">D354</f>
        <v>2022</v>
      </c>
      <c r="E355" s="41" t="str">
        <f t="shared" si="692"/>
        <v>LowRiseRes</v>
      </c>
      <c r="F355" s="3">
        <v>1</v>
      </c>
      <c r="G355" s="3">
        <v>1.5</v>
      </c>
      <c r="H355" s="3">
        <v>0.14000000000000001</v>
      </c>
      <c r="I355" s="3">
        <v>750</v>
      </c>
      <c r="J355" s="3">
        <v>3</v>
      </c>
      <c r="K355" s="3">
        <v>31651</v>
      </c>
      <c r="L355" s="3">
        <v>7.7</v>
      </c>
      <c r="M355" s="3">
        <v>0.08</v>
      </c>
      <c r="N355" s="3">
        <v>19</v>
      </c>
      <c r="O355" s="3">
        <v>350</v>
      </c>
      <c r="P355" s="3">
        <v>1</v>
      </c>
      <c r="Q355" s="3">
        <v>0.45</v>
      </c>
      <c r="R355" s="3">
        <v>0.45</v>
      </c>
      <c r="S355" s="3">
        <v>0.62</v>
      </c>
      <c r="T355" s="30">
        <f t="shared" si="657"/>
        <v>7</v>
      </c>
      <c r="U355" s="27">
        <v>0.5</v>
      </c>
      <c r="V355" s="96" t="s">
        <v>325</v>
      </c>
      <c r="W355" s="3">
        <v>8</v>
      </c>
      <c r="X355" s="3">
        <v>8</v>
      </c>
      <c r="Y355" s="3">
        <v>7</v>
      </c>
      <c r="Z355" s="3">
        <v>15</v>
      </c>
      <c r="AA355" s="57">
        <v>5.0999999999999997E-2</v>
      </c>
      <c r="AB355" s="3">
        <v>0.4</v>
      </c>
      <c r="AC355" s="3">
        <v>0.35</v>
      </c>
      <c r="AD355" s="3">
        <v>0.55000000000000004</v>
      </c>
      <c r="AE355" s="3">
        <v>0.3</v>
      </c>
      <c r="AF355" s="3">
        <v>38</v>
      </c>
      <c r="AG355" s="3">
        <v>19</v>
      </c>
      <c r="AH355" s="3">
        <v>8</v>
      </c>
      <c r="AI355" s="3">
        <v>0</v>
      </c>
      <c r="AJ355" s="3">
        <v>5016</v>
      </c>
      <c r="AK355" s="41">
        <f t="shared" ref="AK355:AL355" si="693">AK354</f>
        <v>0.7</v>
      </c>
      <c r="AL355" s="41" t="str">
        <f t="shared" si="693"/>
        <v>Yes</v>
      </c>
      <c r="AM355" s="27">
        <v>0.3</v>
      </c>
      <c r="AN355" s="27">
        <v>0.23</v>
      </c>
      <c r="AO355" s="27">
        <v>0.2</v>
      </c>
      <c r="AP355" s="27">
        <v>0.2</v>
      </c>
      <c r="AQ355" s="100">
        <v>1</v>
      </c>
      <c r="AR355" s="27">
        <v>0.2</v>
      </c>
      <c r="AS355" s="27">
        <v>0.1</v>
      </c>
      <c r="AT355" s="3" t="s">
        <v>116</v>
      </c>
      <c r="AU355" s="99" t="s">
        <v>116</v>
      </c>
      <c r="AV355" s="41">
        <f t="shared" si="659"/>
        <v>0</v>
      </c>
      <c r="AW355" s="66" t="s">
        <v>200</v>
      </c>
      <c r="AX355" s="30" t="str">
        <f t="shared" si="660"/>
        <v>T24-2019 IntWall 2x6 16oc R21</v>
      </c>
      <c r="AY355" s="3" t="s">
        <v>39</v>
      </c>
      <c r="AZ355" s="3" t="s">
        <v>40</v>
      </c>
      <c r="BA355" s="3" t="s">
        <v>59</v>
      </c>
      <c r="BB355" s="3" t="s">
        <v>129</v>
      </c>
      <c r="BC355" s="3" t="s">
        <v>84</v>
      </c>
      <c r="BD355" s="3" t="s">
        <v>157</v>
      </c>
      <c r="BE355" s="3" t="s">
        <v>87</v>
      </c>
      <c r="BF355" s="3" t="s">
        <v>160</v>
      </c>
      <c r="BG355" s="3" t="s">
        <v>141</v>
      </c>
      <c r="BH355" s="19">
        <v>0</v>
      </c>
      <c r="BI355" s="27">
        <v>2</v>
      </c>
      <c r="BJ355" s="70" t="s">
        <v>276</v>
      </c>
      <c r="BK355" s="71" t="str">
        <f t="shared" ref="BK355:BO355" si="694">BK354</f>
        <v>not compact</v>
      </c>
      <c r="BL355" s="81" t="str">
        <f t="shared" si="694"/>
        <v>not compact</v>
      </c>
      <c r="BM355" s="30" t="str">
        <f t="shared" si="694"/>
        <v>Pipe Insulation, All Lines</v>
      </c>
      <c r="BN355" s="30" t="str">
        <f t="shared" si="694"/>
        <v>Standard</v>
      </c>
      <c r="BO355" s="41">
        <f t="shared" si="694"/>
        <v>-1</v>
      </c>
      <c r="BP355" s="41">
        <v>0</v>
      </c>
      <c r="BQ355" s="41">
        <v>0</v>
      </c>
      <c r="BR355" s="94" t="s">
        <v>291</v>
      </c>
      <c r="BS355" s="101">
        <v>1</v>
      </c>
      <c r="BT355" s="31" t="s">
        <v>0</v>
      </c>
      <c r="BY355" s="14"/>
      <c r="CA355" s="13"/>
      <c r="CC355" s="13"/>
      <c r="CE355" s="13"/>
    </row>
    <row r="356" spans="3:83" s="3" customFormat="1" x14ac:dyDescent="0.25">
      <c r="C356" s="3">
        <v>15</v>
      </c>
      <c r="D356" s="30">
        <f t="shared" ref="D356:E356" si="695">D355</f>
        <v>2022</v>
      </c>
      <c r="E356" s="41" t="str">
        <f t="shared" si="695"/>
        <v>LowRiseRes</v>
      </c>
      <c r="F356" s="3">
        <v>0</v>
      </c>
      <c r="G356" s="3">
        <v>0</v>
      </c>
      <c r="H356" s="3">
        <v>0.14000000000000001</v>
      </c>
      <c r="I356" s="3">
        <v>750</v>
      </c>
      <c r="J356" s="3">
        <v>3</v>
      </c>
      <c r="K356" s="3">
        <v>29177</v>
      </c>
      <c r="L356" s="3">
        <v>7.1</v>
      </c>
      <c r="M356" s="3">
        <v>0.06</v>
      </c>
      <c r="N356" s="3">
        <v>19</v>
      </c>
      <c r="O356" s="3">
        <v>350</v>
      </c>
      <c r="P356" s="3">
        <v>1</v>
      </c>
      <c r="Q356" s="3">
        <v>0.45</v>
      </c>
      <c r="R356" s="3">
        <v>0.45</v>
      </c>
      <c r="S356" s="3">
        <v>0.62</v>
      </c>
      <c r="T356" s="30">
        <f t="shared" si="657"/>
        <v>7</v>
      </c>
      <c r="U356" s="27">
        <v>0.45</v>
      </c>
      <c r="V356" s="96" t="s">
        <v>307</v>
      </c>
      <c r="W356" s="3">
        <v>8</v>
      </c>
      <c r="X356" s="3">
        <v>8</v>
      </c>
      <c r="Y356" s="3">
        <v>7</v>
      </c>
      <c r="Z356" s="3">
        <v>15</v>
      </c>
      <c r="AA356" s="57">
        <v>5.0999999999999997E-2</v>
      </c>
      <c r="AB356" s="3">
        <v>0.4</v>
      </c>
      <c r="AC356" s="3">
        <v>0.35</v>
      </c>
      <c r="AD356" s="3">
        <v>0.55000000000000004</v>
      </c>
      <c r="AE356" s="3">
        <v>0.3</v>
      </c>
      <c r="AF356" s="3">
        <v>38</v>
      </c>
      <c r="AG356" s="3">
        <v>19</v>
      </c>
      <c r="AH356" s="3">
        <v>4</v>
      </c>
      <c r="AI356" s="3">
        <v>0</v>
      </c>
      <c r="AJ356" s="3">
        <v>5016</v>
      </c>
      <c r="AK356" s="41">
        <f t="shared" ref="AK356:AL356" si="696">AK355</f>
        <v>0.7</v>
      </c>
      <c r="AL356" s="41" t="str">
        <f t="shared" si="696"/>
        <v>Yes</v>
      </c>
      <c r="AM356" s="27">
        <v>0.3</v>
      </c>
      <c r="AN356" s="27">
        <v>0.23</v>
      </c>
      <c r="AO356" s="27">
        <v>0.2</v>
      </c>
      <c r="AP356" s="27">
        <v>0.2</v>
      </c>
      <c r="AQ356" s="100">
        <v>1</v>
      </c>
      <c r="AR356" s="27">
        <v>0.2</v>
      </c>
      <c r="AS356" s="27">
        <v>0.63</v>
      </c>
      <c r="AT356" s="3" t="s">
        <v>116</v>
      </c>
      <c r="AU356" s="99" t="s">
        <v>116</v>
      </c>
      <c r="AV356" s="41">
        <f t="shared" si="659"/>
        <v>0</v>
      </c>
      <c r="AW356" s="57" t="s">
        <v>200</v>
      </c>
      <c r="AX356" s="30" t="str">
        <f t="shared" si="660"/>
        <v>T24-2019 IntWall 2x6 16oc R21</v>
      </c>
      <c r="AY356" s="3" t="s">
        <v>39</v>
      </c>
      <c r="AZ356" s="3" t="s">
        <v>40</v>
      </c>
      <c r="BA356" s="3" t="s">
        <v>59</v>
      </c>
      <c r="BB356" s="3" t="s">
        <v>129</v>
      </c>
      <c r="BC356" s="3" t="s">
        <v>84</v>
      </c>
      <c r="BD356" s="3" t="s">
        <v>159</v>
      </c>
      <c r="BE356" s="3" t="s">
        <v>87</v>
      </c>
      <c r="BF356" s="3" t="s">
        <v>162</v>
      </c>
      <c r="BG356" s="3" t="s">
        <v>141</v>
      </c>
      <c r="BH356" s="19">
        <v>0</v>
      </c>
      <c r="BI356" s="27">
        <v>2</v>
      </c>
      <c r="BJ356" s="70" t="s">
        <v>276</v>
      </c>
      <c r="BK356" s="71" t="str">
        <f t="shared" ref="BK356:BO356" si="697">BK355</f>
        <v>not compact</v>
      </c>
      <c r="BL356" s="81" t="str">
        <f t="shared" si="697"/>
        <v>not compact</v>
      </c>
      <c r="BM356" s="30" t="str">
        <f t="shared" si="697"/>
        <v>Pipe Insulation, All Lines</v>
      </c>
      <c r="BN356" s="30" t="str">
        <f t="shared" si="697"/>
        <v>Standard</v>
      </c>
      <c r="BO356" s="41">
        <f t="shared" si="697"/>
        <v>-1</v>
      </c>
      <c r="BP356" s="41">
        <v>0</v>
      </c>
      <c r="BQ356" s="41">
        <v>0</v>
      </c>
      <c r="BR356" s="94" t="s">
        <v>291</v>
      </c>
      <c r="BS356" s="101">
        <v>1</v>
      </c>
      <c r="BT356" s="31" t="s">
        <v>0</v>
      </c>
      <c r="BY356" s="14"/>
      <c r="CA356" s="13"/>
      <c r="CC356" s="13"/>
      <c r="CE356" s="13"/>
    </row>
    <row r="357" spans="3:83" s="3" customFormat="1" x14ac:dyDescent="0.25">
      <c r="C357" s="3">
        <v>16</v>
      </c>
      <c r="D357" s="30">
        <f t="shared" ref="D357:E357" si="698">D356</f>
        <v>2022</v>
      </c>
      <c r="E357" s="41" t="str">
        <f t="shared" si="698"/>
        <v>LowRiseRes</v>
      </c>
      <c r="F357" s="3">
        <v>0</v>
      </c>
      <c r="G357" s="3">
        <v>0</v>
      </c>
      <c r="H357" s="3">
        <v>0.14000000000000001</v>
      </c>
      <c r="I357" s="3">
        <v>750</v>
      </c>
      <c r="J357" s="3">
        <v>3</v>
      </c>
      <c r="K357" s="3">
        <v>30930</v>
      </c>
      <c r="L357" s="3">
        <v>7.4</v>
      </c>
      <c r="M357" s="3">
        <v>0.08</v>
      </c>
      <c r="N357" s="3">
        <v>20</v>
      </c>
      <c r="O357" s="3">
        <v>350</v>
      </c>
      <c r="P357" s="3">
        <v>0</v>
      </c>
      <c r="Q357" s="3">
        <v>0.45</v>
      </c>
      <c r="R357" s="3">
        <v>0.45</v>
      </c>
      <c r="S357" s="3">
        <v>0.62</v>
      </c>
      <c r="T357" s="30">
        <f t="shared" si="657"/>
        <v>7</v>
      </c>
      <c r="U357" s="27">
        <v>0.44</v>
      </c>
      <c r="V357" s="96" t="s">
        <v>326</v>
      </c>
      <c r="W357" s="3">
        <v>8</v>
      </c>
      <c r="X357" s="3">
        <v>8</v>
      </c>
      <c r="Y357" s="3">
        <v>7</v>
      </c>
      <c r="Z357" s="3">
        <v>15</v>
      </c>
      <c r="AA357" s="57">
        <v>5.0999999999999997E-2</v>
      </c>
      <c r="AB357" s="3">
        <v>0.4</v>
      </c>
      <c r="AC357" s="3">
        <v>0.35</v>
      </c>
      <c r="AD357" s="3">
        <v>0.55000000000000004</v>
      </c>
      <c r="AE357" s="3">
        <v>0.3</v>
      </c>
      <c r="AF357" s="3">
        <v>38</v>
      </c>
      <c r="AG357" s="3">
        <v>19</v>
      </c>
      <c r="AH357" s="3">
        <v>8</v>
      </c>
      <c r="AI357" s="3">
        <v>7016</v>
      </c>
      <c r="AJ357" s="3">
        <v>10016</v>
      </c>
      <c r="AK357" s="41">
        <f t="shared" ref="AK357:AL357" si="699">AK356</f>
        <v>0.7</v>
      </c>
      <c r="AL357" s="41" t="str">
        <f t="shared" si="699"/>
        <v>Yes</v>
      </c>
      <c r="AM357" s="27">
        <v>0.3</v>
      </c>
      <c r="AN357" s="89">
        <v>0.35</v>
      </c>
      <c r="AO357" s="27">
        <v>0.2</v>
      </c>
      <c r="AP357" s="27">
        <v>0.2</v>
      </c>
      <c r="AQ357" s="27">
        <v>0</v>
      </c>
      <c r="AR357" s="27">
        <v>0.1</v>
      </c>
      <c r="AS357" s="27">
        <v>0.1</v>
      </c>
      <c r="AT357" s="3" t="s">
        <v>116</v>
      </c>
      <c r="AU357" s="99" t="s">
        <v>116</v>
      </c>
      <c r="AV357" s="41">
        <f t="shared" si="659"/>
        <v>0</v>
      </c>
      <c r="AW357" s="57" t="s">
        <v>200</v>
      </c>
      <c r="AX357" s="30" t="str">
        <f t="shared" si="660"/>
        <v>T24-2019 IntWall 2x6 16oc R21</v>
      </c>
      <c r="AY357" s="3" t="s">
        <v>41</v>
      </c>
      <c r="AZ357" s="3" t="s">
        <v>42</v>
      </c>
      <c r="BA357" s="3" t="s">
        <v>59</v>
      </c>
      <c r="BB357" s="3" t="s">
        <v>129</v>
      </c>
      <c r="BC357" s="3" t="s">
        <v>84</v>
      </c>
      <c r="BD357" s="3" t="s">
        <v>157</v>
      </c>
      <c r="BE357" s="3" t="s">
        <v>87</v>
      </c>
      <c r="BF357" s="3" t="s">
        <v>160</v>
      </c>
      <c r="BG357" s="3" t="s">
        <v>141</v>
      </c>
      <c r="BH357" s="19">
        <v>0</v>
      </c>
      <c r="BI357" s="27">
        <v>2</v>
      </c>
      <c r="BJ357" s="70" t="s">
        <v>276</v>
      </c>
      <c r="BK357" s="71" t="str">
        <f t="shared" ref="BK357:BO357" si="700">BK356</f>
        <v>not compact</v>
      </c>
      <c r="BL357" s="81" t="str">
        <f t="shared" si="700"/>
        <v>not compact</v>
      </c>
      <c r="BM357" s="30" t="str">
        <f t="shared" si="700"/>
        <v>Pipe Insulation, All Lines</v>
      </c>
      <c r="BN357" s="30" t="str">
        <f t="shared" si="700"/>
        <v>Standard</v>
      </c>
      <c r="BO357" s="41">
        <f t="shared" si="700"/>
        <v>-1</v>
      </c>
      <c r="BP357" s="61">
        <v>0</v>
      </c>
      <c r="BQ357" s="61">
        <v>0</v>
      </c>
      <c r="BR357" s="61" t="s">
        <v>291</v>
      </c>
      <c r="BS357" s="104">
        <v>1</v>
      </c>
      <c r="BT357" s="31" t="s">
        <v>0</v>
      </c>
      <c r="BY357" s="14"/>
      <c r="CA357" s="13"/>
      <c r="CC357" s="13"/>
      <c r="CE357" s="13"/>
    </row>
    <row r="358" spans="3:83" s="3" customFormat="1" x14ac:dyDescent="0.25">
      <c r="C358" s="107">
        <v>1</v>
      </c>
      <c r="D358" s="108">
        <v>2022</v>
      </c>
      <c r="E358" s="109" t="s">
        <v>333</v>
      </c>
      <c r="F358" s="107">
        <v>0</v>
      </c>
      <c r="G358" s="107">
        <v>0</v>
      </c>
      <c r="H358" s="107">
        <v>0.14000000000000001</v>
      </c>
      <c r="I358" s="107">
        <v>750</v>
      </c>
      <c r="J358" s="107">
        <v>3</v>
      </c>
      <c r="K358" s="107">
        <v>26762</v>
      </c>
      <c r="L358" s="107">
        <v>4.7</v>
      </c>
      <c r="M358" s="107">
        <v>0.1</v>
      </c>
      <c r="N358" s="107">
        <v>20</v>
      </c>
      <c r="O358" s="107">
        <v>350</v>
      </c>
      <c r="P358" s="107">
        <v>0</v>
      </c>
      <c r="Q358" s="107">
        <v>0.45</v>
      </c>
      <c r="R358" s="107">
        <v>0.45</v>
      </c>
      <c r="S358" s="107">
        <v>0.62</v>
      </c>
      <c r="T358" s="107">
        <v>7</v>
      </c>
      <c r="U358" s="110">
        <v>0.56000000000000005</v>
      </c>
      <c r="V358" s="111" t="s">
        <v>304</v>
      </c>
      <c r="W358" s="107">
        <v>8</v>
      </c>
      <c r="X358" s="107">
        <v>6</v>
      </c>
      <c r="Y358" s="107">
        <v>7</v>
      </c>
      <c r="Z358" s="107">
        <v>15</v>
      </c>
      <c r="AA358" s="112">
        <v>5.0999999999999997E-2</v>
      </c>
      <c r="AB358" s="107">
        <v>0.4</v>
      </c>
      <c r="AC358" s="113">
        <v>0.5</v>
      </c>
      <c r="AD358" s="107">
        <v>0.55000000000000004</v>
      </c>
      <c r="AE358" s="107">
        <v>0.3</v>
      </c>
      <c r="AF358" s="107">
        <v>38</v>
      </c>
      <c r="AG358" s="107">
        <v>19</v>
      </c>
      <c r="AH358" s="107">
        <v>8</v>
      </c>
      <c r="AI358" s="107">
        <v>0</v>
      </c>
      <c r="AJ358" s="107">
        <v>5016</v>
      </c>
      <c r="AK358" s="110">
        <v>0.7</v>
      </c>
      <c r="AL358" s="110" t="s">
        <v>293</v>
      </c>
      <c r="AM358" s="110">
        <v>0.3</v>
      </c>
      <c r="AN358" s="114">
        <v>0.35</v>
      </c>
      <c r="AO358" s="110">
        <v>0.2</v>
      </c>
      <c r="AP358" s="110">
        <v>0.2</v>
      </c>
      <c r="AQ358" s="110">
        <v>0</v>
      </c>
      <c r="AR358" s="110">
        <v>0.1</v>
      </c>
      <c r="AS358" s="110">
        <v>0.1</v>
      </c>
      <c r="AT358" s="107" t="s">
        <v>116</v>
      </c>
      <c r="AU358" s="107" t="s">
        <v>116</v>
      </c>
      <c r="AV358" s="110">
        <v>0</v>
      </c>
      <c r="AW358" s="115" t="s">
        <v>200</v>
      </c>
      <c r="AX358" s="107" t="s">
        <v>205</v>
      </c>
      <c r="AY358" s="107" t="s">
        <v>39</v>
      </c>
      <c r="AZ358" s="107" t="s">
        <v>40</v>
      </c>
      <c r="BA358" s="107" t="s">
        <v>59</v>
      </c>
      <c r="BB358" s="107" t="s">
        <v>130</v>
      </c>
      <c r="BC358" s="107" t="s">
        <v>84</v>
      </c>
      <c r="BD358" s="107" t="s">
        <v>157</v>
      </c>
      <c r="BE358" s="107" t="s">
        <v>87</v>
      </c>
      <c r="BF358" s="107" t="s">
        <v>160</v>
      </c>
      <c r="BG358" s="107" t="s">
        <v>141</v>
      </c>
      <c r="BH358" s="116">
        <v>0</v>
      </c>
      <c r="BI358" s="110">
        <v>2</v>
      </c>
      <c r="BJ358" s="117" t="s">
        <v>275</v>
      </c>
      <c r="BK358" s="117" t="s">
        <v>268</v>
      </c>
      <c r="BL358" s="118" t="s">
        <v>268</v>
      </c>
      <c r="BM358" s="107" t="s">
        <v>185</v>
      </c>
      <c r="BN358" s="107" t="s">
        <v>184</v>
      </c>
      <c r="BO358" s="110">
        <v>-1</v>
      </c>
      <c r="BP358" s="114">
        <v>0</v>
      </c>
      <c r="BQ358" s="114">
        <v>0</v>
      </c>
      <c r="BR358" s="114" t="s">
        <v>291</v>
      </c>
      <c r="BS358" s="119">
        <v>1</v>
      </c>
      <c r="BT358" s="31" t="s">
        <v>0</v>
      </c>
      <c r="BY358" s="14"/>
      <c r="CA358" s="13"/>
      <c r="CC358" s="13"/>
      <c r="CE358" s="13"/>
    </row>
    <row r="359" spans="3:83" s="3" customFormat="1" x14ac:dyDescent="0.25">
      <c r="C359" s="3">
        <v>2</v>
      </c>
      <c r="D359" s="30">
        <f>D358</f>
        <v>2022</v>
      </c>
      <c r="E359" s="41" t="str">
        <f t="shared" ref="E359" si="701">E358</f>
        <v>HiRiseRes</v>
      </c>
      <c r="F359" s="3">
        <v>0</v>
      </c>
      <c r="G359" s="3">
        <v>0</v>
      </c>
      <c r="H359" s="3">
        <v>0.14000000000000001</v>
      </c>
      <c r="I359" s="3">
        <v>750</v>
      </c>
      <c r="J359" s="3">
        <v>3</v>
      </c>
      <c r="K359" s="3">
        <v>30021</v>
      </c>
      <c r="L359" s="3">
        <v>5.3</v>
      </c>
      <c r="M359" s="3">
        <v>7.0000000000000007E-2</v>
      </c>
      <c r="N359" s="3">
        <v>19</v>
      </c>
      <c r="O359" s="3">
        <v>350</v>
      </c>
      <c r="P359" s="3">
        <v>1</v>
      </c>
      <c r="Q359" s="3">
        <v>0.45</v>
      </c>
      <c r="R359" s="3">
        <v>0.45</v>
      </c>
      <c r="S359" s="3">
        <v>0.62</v>
      </c>
      <c r="T359" s="30">
        <f>T358</f>
        <v>7</v>
      </c>
      <c r="U359" s="27">
        <v>0.47</v>
      </c>
      <c r="V359" s="96" t="s">
        <v>316</v>
      </c>
      <c r="W359" s="3">
        <v>8</v>
      </c>
      <c r="X359" s="3">
        <v>6</v>
      </c>
      <c r="Y359" s="3">
        <v>7</v>
      </c>
      <c r="Z359" s="3">
        <v>15</v>
      </c>
      <c r="AA359" s="57">
        <v>5.0999999999999997E-2</v>
      </c>
      <c r="AB359" s="3">
        <v>0.4</v>
      </c>
      <c r="AC359" s="3">
        <v>0.35</v>
      </c>
      <c r="AD359" s="3">
        <v>0.55000000000000004</v>
      </c>
      <c r="AE359" s="3">
        <v>0.3</v>
      </c>
      <c r="AF359" s="3">
        <v>38</v>
      </c>
      <c r="AG359" s="3">
        <v>19</v>
      </c>
      <c r="AH359" s="3">
        <v>8</v>
      </c>
      <c r="AI359" s="3">
        <v>0</v>
      </c>
      <c r="AJ359" s="3">
        <v>5016</v>
      </c>
      <c r="AK359" s="41">
        <f>AK358</f>
        <v>0.7</v>
      </c>
      <c r="AL359" s="41" t="str">
        <f>AL358</f>
        <v>Yes</v>
      </c>
      <c r="AM359" s="27">
        <v>0.3</v>
      </c>
      <c r="AN359" s="27">
        <v>0.23</v>
      </c>
      <c r="AO359" s="27">
        <v>0.2</v>
      </c>
      <c r="AP359" s="27">
        <v>0.2</v>
      </c>
      <c r="AQ359" s="27">
        <v>1</v>
      </c>
      <c r="AR359" s="27">
        <v>0.1</v>
      </c>
      <c r="AS359" s="27">
        <v>0.1</v>
      </c>
      <c r="AT359" s="3" t="s">
        <v>116</v>
      </c>
      <c r="AU359" s="3" t="s">
        <v>116</v>
      </c>
      <c r="AV359" s="41">
        <f>AV358</f>
        <v>0</v>
      </c>
      <c r="AW359" s="3" t="s">
        <v>200</v>
      </c>
      <c r="AX359" s="30" t="str">
        <f>AX358</f>
        <v>T24-2019 IntWall 2x6 16oc R21</v>
      </c>
      <c r="AY359" s="3" t="s">
        <v>39</v>
      </c>
      <c r="AZ359" s="3" t="s">
        <v>40</v>
      </c>
      <c r="BA359" s="99" t="s">
        <v>60</v>
      </c>
      <c r="BB359" s="3" t="s">
        <v>130</v>
      </c>
      <c r="BC359" s="3" t="s">
        <v>84</v>
      </c>
      <c r="BD359" s="3" t="s">
        <v>157</v>
      </c>
      <c r="BE359" s="3" t="s">
        <v>87</v>
      </c>
      <c r="BF359" s="3" t="s">
        <v>160</v>
      </c>
      <c r="BG359" s="3" t="s">
        <v>141</v>
      </c>
      <c r="BH359" s="19">
        <v>0</v>
      </c>
      <c r="BI359" s="27">
        <v>2</v>
      </c>
      <c r="BJ359" s="70" t="s">
        <v>276</v>
      </c>
      <c r="BK359" s="71" t="str">
        <f>BK358</f>
        <v>not compact</v>
      </c>
      <c r="BL359" s="81" t="str">
        <f>BL358</f>
        <v>not compact</v>
      </c>
      <c r="BM359" s="30" t="str">
        <f>BM358</f>
        <v>Pipe Insulation, All Lines</v>
      </c>
      <c r="BN359" s="30" t="str">
        <f>BN358</f>
        <v>Standard</v>
      </c>
      <c r="BO359" s="41">
        <f>BO358</f>
        <v>-1</v>
      </c>
      <c r="BP359" s="41">
        <v>0</v>
      </c>
      <c r="BQ359" s="41">
        <v>0</v>
      </c>
      <c r="BR359" s="94" t="s">
        <v>291</v>
      </c>
      <c r="BS359" s="101">
        <v>1</v>
      </c>
      <c r="BT359" s="31" t="s">
        <v>0</v>
      </c>
      <c r="BY359" s="14"/>
      <c r="CA359" s="13"/>
      <c r="CC359" s="13"/>
      <c r="CE359" s="13"/>
    </row>
    <row r="360" spans="3:83" s="3" customFormat="1" x14ac:dyDescent="0.25">
      <c r="C360" s="3">
        <v>3</v>
      </c>
      <c r="D360" s="30">
        <f t="shared" ref="D360:E360" si="702">D359</f>
        <v>2022</v>
      </c>
      <c r="E360" s="41" t="str">
        <f t="shared" si="702"/>
        <v>HiRiseRes</v>
      </c>
      <c r="F360" s="3">
        <v>0</v>
      </c>
      <c r="G360" s="3">
        <v>0</v>
      </c>
      <c r="H360" s="3">
        <v>0.14000000000000001</v>
      </c>
      <c r="I360" s="3">
        <v>750</v>
      </c>
      <c r="J360" s="3">
        <v>3</v>
      </c>
      <c r="K360" s="3">
        <v>31137</v>
      </c>
      <c r="L360" s="3">
        <v>3.4</v>
      </c>
      <c r="M360" s="3">
        <v>0.06</v>
      </c>
      <c r="N360" s="3">
        <v>20</v>
      </c>
      <c r="O360" s="3">
        <v>350</v>
      </c>
      <c r="P360" s="3">
        <v>0</v>
      </c>
      <c r="Q360" s="3">
        <v>0.45</v>
      </c>
      <c r="R360" s="3">
        <v>0.45</v>
      </c>
      <c r="S360" s="3">
        <v>0.62</v>
      </c>
      <c r="T360" s="30">
        <f t="shared" ref="T360:T373" si="703">T359</f>
        <v>7</v>
      </c>
      <c r="U360" s="27">
        <v>0.47</v>
      </c>
      <c r="V360" s="96" t="s">
        <v>305</v>
      </c>
      <c r="W360" s="3">
        <v>6</v>
      </c>
      <c r="X360" s="3">
        <v>6</v>
      </c>
      <c r="Y360" s="3">
        <v>7</v>
      </c>
      <c r="Z360" s="3">
        <v>15</v>
      </c>
      <c r="AA360" s="57">
        <v>5.0999999999999997E-2</v>
      </c>
      <c r="AB360" s="3">
        <v>0.4</v>
      </c>
      <c r="AC360" s="1">
        <v>0.5</v>
      </c>
      <c r="AD360" s="3">
        <v>0.55000000000000004</v>
      </c>
      <c r="AE360" s="3">
        <v>0.3</v>
      </c>
      <c r="AF360" s="3">
        <v>30</v>
      </c>
      <c r="AG360" s="3">
        <v>19</v>
      </c>
      <c r="AH360" s="3">
        <v>0</v>
      </c>
      <c r="AI360" s="3">
        <v>0</v>
      </c>
      <c r="AJ360" s="3">
        <v>5016</v>
      </c>
      <c r="AK360" s="41">
        <f t="shared" ref="AK360:AL360" si="704">AK359</f>
        <v>0.7</v>
      </c>
      <c r="AL360" s="41" t="str">
        <f t="shared" si="704"/>
        <v>Yes</v>
      </c>
      <c r="AM360" s="27">
        <v>0.3</v>
      </c>
      <c r="AN360" s="27">
        <v>0.23</v>
      </c>
      <c r="AO360" s="27">
        <v>0.2</v>
      </c>
      <c r="AP360" s="27">
        <v>0.2</v>
      </c>
      <c r="AQ360" s="27">
        <v>1</v>
      </c>
      <c r="AR360" s="27">
        <v>0.1</v>
      </c>
      <c r="AS360" s="27">
        <v>0.1</v>
      </c>
      <c r="AT360" s="3" t="s">
        <v>116</v>
      </c>
      <c r="AU360" s="3" t="s">
        <v>116</v>
      </c>
      <c r="AV360" s="41">
        <f t="shared" ref="AV360:AV373" si="705">AV359</f>
        <v>0</v>
      </c>
      <c r="AW360" s="3" t="s">
        <v>200</v>
      </c>
      <c r="AX360" s="30" t="str">
        <f t="shared" ref="AX360:AX373" si="706">AX359</f>
        <v>T24-2019 IntWall 2x6 16oc R21</v>
      </c>
      <c r="AY360" s="3" t="s">
        <v>39</v>
      </c>
      <c r="AZ360" s="3" t="s">
        <v>40</v>
      </c>
      <c r="BA360" s="3" t="s">
        <v>60</v>
      </c>
      <c r="BB360" s="3" t="s">
        <v>130</v>
      </c>
      <c r="BC360" s="3" t="s">
        <v>84</v>
      </c>
      <c r="BD360" s="3" t="s">
        <v>158</v>
      </c>
      <c r="BE360" s="3" t="s">
        <v>87</v>
      </c>
      <c r="BF360" s="3" t="s">
        <v>161</v>
      </c>
      <c r="BG360" s="3" t="s">
        <v>141</v>
      </c>
      <c r="BH360" s="19">
        <v>0</v>
      </c>
      <c r="BI360" s="27">
        <v>1</v>
      </c>
      <c r="BJ360" s="70" t="s">
        <v>275</v>
      </c>
      <c r="BK360" s="71" t="str">
        <f t="shared" ref="BK360:BO373" si="707">BK359</f>
        <v>not compact</v>
      </c>
      <c r="BL360" s="81" t="str">
        <f t="shared" si="707"/>
        <v>not compact</v>
      </c>
      <c r="BM360" s="30" t="str">
        <f t="shared" si="707"/>
        <v>Pipe Insulation, All Lines</v>
      </c>
      <c r="BN360" s="30" t="str">
        <f t="shared" si="707"/>
        <v>Standard</v>
      </c>
      <c r="BO360" s="41">
        <f t="shared" si="707"/>
        <v>-1</v>
      </c>
      <c r="BP360" s="41">
        <v>0</v>
      </c>
      <c r="BQ360" s="41">
        <v>0</v>
      </c>
      <c r="BR360" s="94" t="s">
        <v>291</v>
      </c>
      <c r="BS360" s="101">
        <v>1</v>
      </c>
      <c r="BT360" s="31" t="s">
        <v>0</v>
      </c>
      <c r="BY360" s="14"/>
      <c r="CA360" s="13"/>
      <c r="CC360" s="13"/>
      <c r="CE360" s="13"/>
    </row>
    <row r="361" spans="3:83" s="3" customFormat="1" x14ac:dyDescent="0.25">
      <c r="C361" s="3">
        <v>4</v>
      </c>
      <c r="D361" s="30">
        <f t="shared" ref="D361:E361" si="708">D360</f>
        <v>2022</v>
      </c>
      <c r="E361" s="41" t="str">
        <f t="shared" si="708"/>
        <v>HiRiseRes</v>
      </c>
      <c r="F361" s="3">
        <v>0</v>
      </c>
      <c r="G361" s="3">
        <v>0</v>
      </c>
      <c r="H361" s="3">
        <v>0.14000000000000001</v>
      </c>
      <c r="I361" s="3">
        <v>750</v>
      </c>
      <c r="J361" s="3">
        <v>3</v>
      </c>
      <c r="K361" s="3">
        <v>30935</v>
      </c>
      <c r="L361" s="3">
        <v>9.9</v>
      </c>
      <c r="M361" s="3">
        <v>0.08</v>
      </c>
      <c r="N361" s="3">
        <v>19</v>
      </c>
      <c r="O361" s="3">
        <v>350</v>
      </c>
      <c r="P361" s="3">
        <v>0</v>
      </c>
      <c r="Q361" s="3">
        <v>0.45</v>
      </c>
      <c r="R361" s="3">
        <v>0.45</v>
      </c>
      <c r="S361" s="3">
        <v>0.62</v>
      </c>
      <c r="T361" s="30">
        <f t="shared" si="703"/>
        <v>7</v>
      </c>
      <c r="U361" s="27">
        <v>0.45</v>
      </c>
      <c r="V361" s="96" t="s">
        <v>317</v>
      </c>
      <c r="W361" s="3">
        <v>8</v>
      </c>
      <c r="X361" s="3">
        <v>6</v>
      </c>
      <c r="Y361" s="3">
        <v>7</v>
      </c>
      <c r="Z361" s="3">
        <v>15</v>
      </c>
      <c r="AA361" s="57">
        <v>5.0999999999999997E-2</v>
      </c>
      <c r="AB361" s="3">
        <v>0.4</v>
      </c>
      <c r="AC361" s="3">
        <v>0.35</v>
      </c>
      <c r="AD361" s="3">
        <v>0.55000000000000004</v>
      </c>
      <c r="AE361" s="3">
        <v>0.3</v>
      </c>
      <c r="AF361" s="3">
        <v>38</v>
      </c>
      <c r="AG361" s="3">
        <v>19</v>
      </c>
      <c r="AH361" s="3">
        <v>0</v>
      </c>
      <c r="AI361" s="3">
        <v>0</v>
      </c>
      <c r="AJ361" s="3">
        <v>5016</v>
      </c>
      <c r="AK361" s="41">
        <f t="shared" ref="AK361:AL361" si="709">AK360</f>
        <v>0.7</v>
      </c>
      <c r="AL361" s="41" t="str">
        <f t="shared" si="709"/>
        <v>Yes</v>
      </c>
      <c r="AM361" s="27">
        <v>0.3</v>
      </c>
      <c r="AN361" s="27">
        <v>0.23</v>
      </c>
      <c r="AO361" s="27">
        <v>0.2</v>
      </c>
      <c r="AP361" s="27">
        <v>0.2</v>
      </c>
      <c r="AQ361" s="100">
        <v>1</v>
      </c>
      <c r="AR361" s="27">
        <v>0.1</v>
      </c>
      <c r="AS361" s="27">
        <v>0.1</v>
      </c>
      <c r="AT361" s="3" t="s">
        <v>116</v>
      </c>
      <c r="AU361" s="99" t="s">
        <v>116</v>
      </c>
      <c r="AV361" s="41">
        <f t="shared" si="705"/>
        <v>0</v>
      </c>
      <c r="AW361" s="3" t="s">
        <v>200</v>
      </c>
      <c r="AX361" s="30" t="str">
        <f t="shared" si="706"/>
        <v>T24-2019 IntWall 2x6 16oc R21</v>
      </c>
      <c r="AY361" s="3" t="s">
        <v>39</v>
      </c>
      <c r="AZ361" s="3" t="s">
        <v>40</v>
      </c>
      <c r="BA361" s="99" t="s">
        <v>60</v>
      </c>
      <c r="BB361" s="3" t="s">
        <v>129</v>
      </c>
      <c r="BC361" s="3" t="s">
        <v>84</v>
      </c>
      <c r="BD361" s="3" t="s">
        <v>158</v>
      </c>
      <c r="BE361" s="3" t="s">
        <v>87</v>
      </c>
      <c r="BF361" s="3" t="s">
        <v>161</v>
      </c>
      <c r="BG361" s="3" t="s">
        <v>141</v>
      </c>
      <c r="BH361" s="19">
        <v>0</v>
      </c>
      <c r="BI361" s="27">
        <v>2</v>
      </c>
      <c r="BJ361" s="70" t="s">
        <v>276</v>
      </c>
      <c r="BK361" s="71" t="str">
        <f t="shared" si="707"/>
        <v>not compact</v>
      </c>
      <c r="BL361" s="81" t="str">
        <f t="shared" si="707"/>
        <v>not compact</v>
      </c>
      <c r="BM361" s="30" t="str">
        <f t="shared" si="707"/>
        <v>Pipe Insulation, All Lines</v>
      </c>
      <c r="BN361" s="30" t="str">
        <f t="shared" si="707"/>
        <v>Standard</v>
      </c>
      <c r="BO361" s="41">
        <f t="shared" si="707"/>
        <v>-1</v>
      </c>
      <c r="BP361" s="41">
        <v>0</v>
      </c>
      <c r="BQ361" s="41">
        <v>0</v>
      </c>
      <c r="BR361" s="94" t="s">
        <v>291</v>
      </c>
      <c r="BS361" s="101">
        <v>1</v>
      </c>
      <c r="BT361" s="31" t="s">
        <v>0</v>
      </c>
      <c r="BY361" s="14"/>
      <c r="CA361" s="13"/>
      <c r="CC361" s="13"/>
      <c r="CE361" s="13"/>
    </row>
    <row r="362" spans="3:83" s="3" customFormat="1" x14ac:dyDescent="0.25">
      <c r="C362" s="3">
        <v>5</v>
      </c>
      <c r="D362" s="30">
        <f t="shared" ref="D362:E362" si="710">D361</f>
        <v>2022</v>
      </c>
      <c r="E362" s="41" t="str">
        <f t="shared" si="710"/>
        <v>HiRiseRes</v>
      </c>
      <c r="F362" s="3">
        <v>0</v>
      </c>
      <c r="G362" s="3">
        <v>0</v>
      </c>
      <c r="H362" s="3">
        <v>0.14000000000000001</v>
      </c>
      <c r="I362" s="3">
        <v>750</v>
      </c>
      <c r="J362" s="3">
        <v>3</v>
      </c>
      <c r="K362" s="3">
        <v>33490</v>
      </c>
      <c r="L362" s="3">
        <v>2.7</v>
      </c>
      <c r="M362" s="3">
        <v>0.05</v>
      </c>
      <c r="N362" s="3">
        <v>20</v>
      </c>
      <c r="O362" s="3">
        <v>350</v>
      </c>
      <c r="P362" s="3">
        <v>0</v>
      </c>
      <c r="Q362" s="3">
        <v>0.45</v>
      </c>
      <c r="R362" s="3">
        <v>0.45</v>
      </c>
      <c r="S362" s="3">
        <v>0.62</v>
      </c>
      <c r="T362" s="30">
        <f t="shared" si="703"/>
        <v>7</v>
      </c>
      <c r="U362" s="27">
        <v>0.51</v>
      </c>
      <c r="V362" s="96" t="s">
        <v>318</v>
      </c>
      <c r="W362" s="3">
        <v>6</v>
      </c>
      <c r="X362" s="3">
        <v>6</v>
      </c>
      <c r="Y362" s="3">
        <v>7</v>
      </c>
      <c r="Z362" s="3">
        <v>15</v>
      </c>
      <c r="AA362" s="57">
        <v>5.0999999999999997E-2</v>
      </c>
      <c r="AB362" s="3">
        <v>0.4</v>
      </c>
      <c r="AC362" s="1">
        <v>0.5</v>
      </c>
      <c r="AD362" s="3">
        <v>0.55000000000000004</v>
      </c>
      <c r="AE362" s="3">
        <v>0.3</v>
      </c>
      <c r="AF362" s="3">
        <v>30</v>
      </c>
      <c r="AG362" s="3">
        <v>19</v>
      </c>
      <c r="AH362" s="3">
        <v>0</v>
      </c>
      <c r="AI362" s="3">
        <v>0</v>
      </c>
      <c r="AJ362" s="3">
        <v>5016</v>
      </c>
      <c r="AK362" s="41">
        <f t="shared" ref="AK362:AL362" si="711">AK361</f>
        <v>0.7</v>
      </c>
      <c r="AL362" s="41" t="str">
        <f t="shared" si="711"/>
        <v>Yes</v>
      </c>
      <c r="AM362" s="27">
        <v>0.3</v>
      </c>
      <c r="AN362" s="27">
        <v>0.23</v>
      </c>
      <c r="AO362" s="27">
        <v>0.2</v>
      </c>
      <c r="AP362" s="27">
        <v>0.2</v>
      </c>
      <c r="AQ362" s="27">
        <v>1</v>
      </c>
      <c r="AR362" s="27">
        <v>0.1</v>
      </c>
      <c r="AS362" s="27">
        <v>0.1</v>
      </c>
      <c r="AT362" s="3" t="s">
        <v>116</v>
      </c>
      <c r="AU362" s="3" t="s">
        <v>116</v>
      </c>
      <c r="AV362" s="41">
        <f t="shared" si="705"/>
        <v>0</v>
      </c>
      <c r="AW362" s="3" t="s">
        <v>200</v>
      </c>
      <c r="AX362" s="30" t="str">
        <f t="shared" si="706"/>
        <v>T24-2019 IntWall 2x6 16oc R21</v>
      </c>
      <c r="AY362" s="3" t="s">
        <v>39</v>
      </c>
      <c r="AZ362" s="3" t="s">
        <v>40</v>
      </c>
      <c r="BA362" s="3" t="s">
        <v>60</v>
      </c>
      <c r="BB362" s="3" t="s">
        <v>130</v>
      </c>
      <c r="BC362" s="3" t="s">
        <v>84</v>
      </c>
      <c r="BD362" s="3" t="s">
        <v>158</v>
      </c>
      <c r="BE362" s="3" t="s">
        <v>87</v>
      </c>
      <c r="BF362" s="3" t="s">
        <v>161</v>
      </c>
      <c r="BG362" s="3" t="s">
        <v>141</v>
      </c>
      <c r="BH362" s="19">
        <v>0</v>
      </c>
      <c r="BI362" s="27">
        <v>1</v>
      </c>
      <c r="BJ362" s="70" t="s">
        <v>275</v>
      </c>
      <c r="BK362" s="71" t="str">
        <f t="shared" si="707"/>
        <v>not compact</v>
      </c>
      <c r="BL362" s="81" t="str">
        <f t="shared" si="707"/>
        <v>not compact</v>
      </c>
      <c r="BM362" s="30" t="str">
        <f t="shared" si="707"/>
        <v>Pipe Insulation, All Lines</v>
      </c>
      <c r="BN362" s="30" t="str">
        <f t="shared" si="707"/>
        <v>Standard</v>
      </c>
      <c r="BO362" s="41">
        <f t="shared" si="707"/>
        <v>-1</v>
      </c>
      <c r="BP362" s="41">
        <v>0</v>
      </c>
      <c r="BQ362" s="41">
        <v>0</v>
      </c>
      <c r="BR362" s="94" t="s">
        <v>291</v>
      </c>
      <c r="BS362" s="101">
        <v>1</v>
      </c>
      <c r="BT362" s="31" t="s">
        <v>0</v>
      </c>
      <c r="BY362" s="14"/>
      <c r="CA362" s="13"/>
      <c r="CC362" s="13"/>
      <c r="CE362" s="13"/>
    </row>
    <row r="363" spans="3:83" s="3" customFormat="1" x14ac:dyDescent="0.25">
      <c r="C363" s="3">
        <v>6</v>
      </c>
      <c r="D363" s="30">
        <f t="shared" ref="D363:E363" si="712">D362</f>
        <v>2022</v>
      </c>
      <c r="E363" s="41" t="str">
        <f t="shared" si="712"/>
        <v>HiRiseRes</v>
      </c>
      <c r="F363" s="3">
        <v>0</v>
      </c>
      <c r="G363" s="3">
        <v>0</v>
      </c>
      <c r="H363" s="3">
        <v>0.14000000000000001</v>
      </c>
      <c r="I363" s="3">
        <v>750</v>
      </c>
      <c r="J363" s="3">
        <v>3</v>
      </c>
      <c r="K363" s="3">
        <v>30081</v>
      </c>
      <c r="L363" s="3">
        <v>0</v>
      </c>
      <c r="M363" s="3">
        <v>0.03</v>
      </c>
      <c r="N363" s="3">
        <v>20</v>
      </c>
      <c r="O363" s="3">
        <v>350</v>
      </c>
      <c r="P363" s="3">
        <v>0</v>
      </c>
      <c r="Q363" s="3">
        <v>0.45</v>
      </c>
      <c r="R363" s="3">
        <v>0.45</v>
      </c>
      <c r="S363" s="3">
        <v>0.62</v>
      </c>
      <c r="T363" s="30">
        <f t="shared" si="703"/>
        <v>7</v>
      </c>
      <c r="U363" s="27">
        <v>0.36</v>
      </c>
      <c r="V363" s="96" t="s">
        <v>319</v>
      </c>
      <c r="W363" s="3">
        <v>6</v>
      </c>
      <c r="X363" s="3">
        <v>6</v>
      </c>
      <c r="Y363" s="3">
        <v>7</v>
      </c>
      <c r="Z363" s="3">
        <v>15</v>
      </c>
      <c r="AA363" s="3">
        <v>6.5000000000000002E-2</v>
      </c>
      <c r="AB363" s="3">
        <v>0.4</v>
      </c>
      <c r="AC363" s="3">
        <v>0.35</v>
      </c>
      <c r="AD363" s="3">
        <v>0.55000000000000004</v>
      </c>
      <c r="AE363" s="3">
        <v>0.3</v>
      </c>
      <c r="AF363" s="3">
        <v>30</v>
      </c>
      <c r="AG363" s="3">
        <v>19</v>
      </c>
      <c r="AH363" s="3">
        <v>0</v>
      </c>
      <c r="AI363" s="3">
        <v>0</v>
      </c>
      <c r="AJ363" s="3">
        <v>5016</v>
      </c>
      <c r="AK363" s="41">
        <f t="shared" ref="AK363:AL365" si="713">AK362</f>
        <v>0.7</v>
      </c>
      <c r="AL363" s="41" t="str">
        <f t="shared" si="713"/>
        <v>Yes</v>
      </c>
      <c r="AM363" s="27">
        <v>0.3</v>
      </c>
      <c r="AN363" s="27">
        <v>0.23</v>
      </c>
      <c r="AO363" s="27">
        <v>0.2</v>
      </c>
      <c r="AP363" s="27">
        <v>0.2</v>
      </c>
      <c r="AQ363" s="27">
        <v>1</v>
      </c>
      <c r="AR363" s="27">
        <v>0.1</v>
      </c>
      <c r="AS363" s="27">
        <v>0.1</v>
      </c>
      <c r="AT363" s="3" t="s">
        <v>116</v>
      </c>
      <c r="AU363" s="3" t="s">
        <v>116</v>
      </c>
      <c r="AV363" s="41">
        <f t="shared" si="705"/>
        <v>0</v>
      </c>
      <c r="AW363" s="3" t="s">
        <v>127</v>
      </c>
      <c r="AX363" s="58" t="s">
        <v>128</v>
      </c>
      <c r="AY363" s="3" t="s">
        <v>39</v>
      </c>
      <c r="AZ363" s="3" t="s">
        <v>40</v>
      </c>
      <c r="BA363" s="3" t="s">
        <v>60</v>
      </c>
      <c r="BB363" s="3" t="s">
        <v>130</v>
      </c>
      <c r="BC363" s="3" t="s">
        <v>84</v>
      </c>
      <c r="BD363" s="3" t="s">
        <v>158</v>
      </c>
      <c r="BE363" s="3" t="s">
        <v>87</v>
      </c>
      <c r="BF363" s="3" t="s">
        <v>161</v>
      </c>
      <c r="BG363" s="3" t="s">
        <v>141</v>
      </c>
      <c r="BH363" s="19">
        <v>0</v>
      </c>
      <c r="BI363" s="27">
        <v>1</v>
      </c>
      <c r="BJ363" s="70" t="s">
        <v>276</v>
      </c>
      <c r="BK363" s="71" t="str">
        <f t="shared" si="707"/>
        <v>not compact</v>
      </c>
      <c r="BL363" s="81" t="str">
        <f t="shared" si="707"/>
        <v>not compact</v>
      </c>
      <c r="BM363" s="30" t="str">
        <f t="shared" si="707"/>
        <v>Pipe Insulation, All Lines</v>
      </c>
      <c r="BN363" s="30" t="str">
        <f t="shared" si="707"/>
        <v>Standard</v>
      </c>
      <c r="BO363" s="41">
        <f t="shared" si="707"/>
        <v>-1</v>
      </c>
      <c r="BP363" s="41">
        <v>0</v>
      </c>
      <c r="BQ363" s="41">
        <v>0</v>
      </c>
      <c r="BR363" s="94" t="s">
        <v>291</v>
      </c>
      <c r="BS363" s="101">
        <v>1</v>
      </c>
      <c r="BT363" s="31" t="s">
        <v>0</v>
      </c>
      <c r="BY363" s="14"/>
      <c r="CA363" s="13"/>
      <c r="CC363" s="13"/>
      <c r="CE363" s="13"/>
    </row>
    <row r="364" spans="3:83" s="3" customFormat="1" x14ac:dyDescent="0.25">
      <c r="C364" s="3">
        <v>7</v>
      </c>
      <c r="D364" s="30">
        <f t="shared" ref="D364:E364" si="714">D363</f>
        <v>2022</v>
      </c>
      <c r="E364" s="41" t="str">
        <f t="shared" si="714"/>
        <v>HiRiseRes</v>
      </c>
      <c r="F364" s="3">
        <v>0</v>
      </c>
      <c r="G364" s="3">
        <v>0</v>
      </c>
      <c r="H364" s="3">
        <v>0.14000000000000001</v>
      </c>
      <c r="I364" s="3">
        <v>750</v>
      </c>
      <c r="J364" s="3">
        <v>3</v>
      </c>
      <c r="K364" s="3">
        <v>30701</v>
      </c>
      <c r="L364" s="3">
        <v>0</v>
      </c>
      <c r="M364" s="3">
        <v>0.02</v>
      </c>
      <c r="N364" s="3">
        <v>20</v>
      </c>
      <c r="O364" s="3">
        <v>350</v>
      </c>
      <c r="P364" s="3">
        <v>0</v>
      </c>
      <c r="Q364" s="3">
        <v>0.45</v>
      </c>
      <c r="R364" s="3">
        <v>0.45</v>
      </c>
      <c r="S364" s="3">
        <v>0.62</v>
      </c>
      <c r="T364" s="30">
        <f t="shared" si="703"/>
        <v>7</v>
      </c>
      <c r="U364" s="27">
        <v>0.38</v>
      </c>
      <c r="V364" s="96" t="s">
        <v>306</v>
      </c>
      <c r="W364" s="3">
        <v>6</v>
      </c>
      <c r="X364" s="3">
        <v>6</v>
      </c>
      <c r="Y364" s="3">
        <v>7</v>
      </c>
      <c r="Z364" s="3">
        <v>15</v>
      </c>
      <c r="AA364" s="3">
        <v>6.5000000000000002E-2</v>
      </c>
      <c r="AB364" s="3">
        <v>0.4</v>
      </c>
      <c r="AC364" s="3">
        <v>0.35</v>
      </c>
      <c r="AD364" s="3">
        <v>0.55000000000000004</v>
      </c>
      <c r="AE364" s="3">
        <v>0.3</v>
      </c>
      <c r="AF364" s="3">
        <v>30</v>
      </c>
      <c r="AG364" s="3">
        <v>19</v>
      </c>
      <c r="AH364" s="3">
        <v>0</v>
      </c>
      <c r="AI364" s="3">
        <v>0</v>
      </c>
      <c r="AJ364" s="3">
        <v>5016</v>
      </c>
      <c r="AK364" s="41">
        <f t="shared" si="713"/>
        <v>0.7</v>
      </c>
      <c r="AL364" s="61" t="s">
        <v>294</v>
      </c>
      <c r="AM364" s="38">
        <v>0.34</v>
      </c>
      <c r="AN364" s="27">
        <v>0.23</v>
      </c>
      <c r="AO364" s="27">
        <v>0.2</v>
      </c>
      <c r="AP364" s="27">
        <v>0.2</v>
      </c>
      <c r="AQ364" s="27">
        <v>1</v>
      </c>
      <c r="AR364" s="27">
        <v>0.1</v>
      </c>
      <c r="AS364" s="27">
        <v>0.1</v>
      </c>
      <c r="AT364" s="3" t="s">
        <v>116</v>
      </c>
      <c r="AU364" s="3" t="s">
        <v>116</v>
      </c>
      <c r="AV364" s="41">
        <f t="shared" si="705"/>
        <v>0</v>
      </c>
      <c r="AW364" s="3" t="s">
        <v>127</v>
      </c>
      <c r="AX364" s="58" t="s">
        <v>128</v>
      </c>
      <c r="AY364" s="3" t="s">
        <v>39</v>
      </c>
      <c r="AZ364" s="3" t="s">
        <v>40</v>
      </c>
      <c r="BA364" s="3" t="s">
        <v>60</v>
      </c>
      <c r="BB364" s="3" t="s">
        <v>130</v>
      </c>
      <c r="BC364" s="3" t="s">
        <v>84</v>
      </c>
      <c r="BD364" s="3" t="s">
        <v>158</v>
      </c>
      <c r="BE364" s="3" t="s">
        <v>87</v>
      </c>
      <c r="BF364" s="3" t="s">
        <v>161</v>
      </c>
      <c r="BG364" s="3" t="s">
        <v>141</v>
      </c>
      <c r="BH364" s="19">
        <v>0</v>
      </c>
      <c r="BI364" s="27">
        <v>1</v>
      </c>
      <c r="BJ364" s="70" t="s">
        <v>276</v>
      </c>
      <c r="BK364" s="71" t="str">
        <f t="shared" si="707"/>
        <v>not compact</v>
      </c>
      <c r="BL364" s="81" t="str">
        <f t="shared" si="707"/>
        <v>not compact</v>
      </c>
      <c r="BM364" s="30" t="str">
        <f t="shared" si="707"/>
        <v>Pipe Insulation, All Lines</v>
      </c>
      <c r="BN364" s="30" t="str">
        <f t="shared" si="707"/>
        <v>Standard</v>
      </c>
      <c r="BO364" s="41">
        <f t="shared" si="707"/>
        <v>-1</v>
      </c>
      <c r="BP364" s="41">
        <v>0</v>
      </c>
      <c r="BQ364" s="41">
        <v>0</v>
      </c>
      <c r="BR364" s="94" t="s">
        <v>291</v>
      </c>
      <c r="BS364" s="101">
        <v>1</v>
      </c>
      <c r="BT364" s="31" t="s">
        <v>0</v>
      </c>
      <c r="BY364" s="14"/>
      <c r="CA364" s="13"/>
      <c r="CC364" s="13"/>
      <c r="CE364" s="13"/>
    </row>
    <row r="365" spans="3:83" s="3" customFormat="1" x14ac:dyDescent="0.25">
      <c r="C365" s="3">
        <v>8</v>
      </c>
      <c r="D365" s="30">
        <f t="shared" ref="D365:E365" si="715">D364</f>
        <v>2022</v>
      </c>
      <c r="E365" s="41" t="str">
        <f t="shared" si="715"/>
        <v>HiRiseRes</v>
      </c>
      <c r="F365" s="3">
        <v>1</v>
      </c>
      <c r="G365" s="3">
        <v>1.5</v>
      </c>
      <c r="H365" s="3">
        <v>0.14000000000000001</v>
      </c>
      <c r="I365" s="3">
        <v>750</v>
      </c>
      <c r="J365" s="3">
        <v>3</v>
      </c>
      <c r="K365" s="3">
        <v>29254</v>
      </c>
      <c r="L365" s="3">
        <v>9</v>
      </c>
      <c r="M365" s="3">
        <v>0.06</v>
      </c>
      <c r="N365" s="3">
        <v>19</v>
      </c>
      <c r="O365" s="3">
        <v>350</v>
      </c>
      <c r="P365" s="3">
        <v>1</v>
      </c>
      <c r="Q365" s="3">
        <v>0.45</v>
      </c>
      <c r="R365" s="3">
        <v>0.45</v>
      </c>
      <c r="S365" s="3">
        <v>0.62</v>
      </c>
      <c r="T365" s="30">
        <f t="shared" si="703"/>
        <v>7</v>
      </c>
      <c r="U365" s="27">
        <v>0.34</v>
      </c>
      <c r="V365" s="96" t="s">
        <v>320</v>
      </c>
      <c r="W365" s="3">
        <v>8</v>
      </c>
      <c r="X365" s="3">
        <v>6</v>
      </c>
      <c r="Y365" s="3">
        <v>7</v>
      </c>
      <c r="Z365" s="3">
        <v>15</v>
      </c>
      <c r="AA365" s="57">
        <v>5.0999999999999997E-2</v>
      </c>
      <c r="AB365" s="3">
        <v>0.4</v>
      </c>
      <c r="AC365" s="3">
        <v>0.35</v>
      </c>
      <c r="AD365" s="3">
        <v>0.55000000000000004</v>
      </c>
      <c r="AE365" s="3">
        <v>0.3</v>
      </c>
      <c r="AF365" s="3">
        <v>38</v>
      </c>
      <c r="AG365" s="3">
        <v>19</v>
      </c>
      <c r="AH365" s="3">
        <v>0</v>
      </c>
      <c r="AI365" s="3">
        <v>0</v>
      </c>
      <c r="AJ365" s="3">
        <v>5016</v>
      </c>
      <c r="AK365" s="41">
        <f t="shared" si="713"/>
        <v>0.7</v>
      </c>
      <c r="AL365" s="27" t="s">
        <v>293</v>
      </c>
      <c r="AM365" s="38">
        <v>0.34</v>
      </c>
      <c r="AN365" s="27">
        <v>0.23</v>
      </c>
      <c r="AO365" s="27">
        <v>0.2</v>
      </c>
      <c r="AP365" s="27">
        <v>0.2</v>
      </c>
      <c r="AQ365" s="100">
        <v>1</v>
      </c>
      <c r="AR365" s="27">
        <v>0.1</v>
      </c>
      <c r="AS365" s="27">
        <v>0.1</v>
      </c>
      <c r="AT365" s="3" t="s">
        <v>116</v>
      </c>
      <c r="AU365" s="99" t="s">
        <v>116</v>
      </c>
      <c r="AV365" s="41">
        <f t="shared" si="705"/>
        <v>0</v>
      </c>
      <c r="AW365" s="3" t="s">
        <v>200</v>
      </c>
      <c r="AX365" s="3" t="s">
        <v>205</v>
      </c>
      <c r="AY365" s="3" t="s">
        <v>39</v>
      </c>
      <c r="AZ365" s="3" t="s">
        <v>40</v>
      </c>
      <c r="BA365" s="99" t="s">
        <v>60</v>
      </c>
      <c r="BB365" s="3" t="s">
        <v>129</v>
      </c>
      <c r="BC365" s="3" t="s">
        <v>84</v>
      </c>
      <c r="BD365" s="3" t="s">
        <v>158</v>
      </c>
      <c r="BE365" s="3" t="s">
        <v>87</v>
      </c>
      <c r="BF365" s="3" t="s">
        <v>161</v>
      </c>
      <c r="BG365" s="3" t="s">
        <v>141</v>
      </c>
      <c r="BH365" s="19">
        <v>0</v>
      </c>
      <c r="BI365" s="27">
        <v>2</v>
      </c>
      <c r="BJ365" s="70" t="s">
        <v>276</v>
      </c>
      <c r="BK365" s="71" t="str">
        <f t="shared" si="707"/>
        <v>not compact</v>
      </c>
      <c r="BL365" s="81" t="str">
        <f t="shared" si="707"/>
        <v>not compact</v>
      </c>
      <c r="BM365" s="30" t="str">
        <f t="shared" si="707"/>
        <v>Pipe Insulation, All Lines</v>
      </c>
      <c r="BN365" s="30" t="str">
        <f t="shared" si="707"/>
        <v>Standard</v>
      </c>
      <c r="BO365" s="41">
        <f t="shared" si="707"/>
        <v>-1</v>
      </c>
      <c r="BP365" s="41">
        <v>0</v>
      </c>
      <c r="BQ365" s="41">
        <v>0</v>
      </c>
      <c r="BR365" s="94" t="s">
        <v>291</v>
      </c>
      <c r="BS365" s="101">
        <v>1</v>
      </c>
      <c r="BT365" s="31" t="s">
        <v>0</v>
      </c>
      <c r="BY365" s="14"/>
      <c r="CA365" s="13"/>
      <c r="CC365" s="13"/>
      <c r="CE365" s="13"/>
    </row>
    <row r="366" spans="3:83" s="3" customFormat="1" x14ac:dyDescent="0.25">
      <c r="C366" s="3">
        <v>9</v>
      </c>
      <c r="D366" s="30">
        <f t="shared" ref="D366:E366" si="716">D365</f>
        <v>2022</v>
      </c>
      <c r="E366" s="41" t="str">
        <f t="shared" si="716"/>
        <v>HiRiseRes</v>
      </c>
      <c r="F366" s="3">
        <v>1</v>
      </c>
      <c r="G366" s="3">
        <v>1.5</v>
      </c>
      <c r="H366" s="3">
        <v>0.14000000000000001</v>
      </c>
      <c r="I366" s="3">
        <v>750</v>
      </c>
      <c r="J366" s="3">
        <v>3</v>
      </c>
      <c r="K366" s="3">
        <v>29889</v>
      </c>
      <c r="L366" s="3">
        <v>9.8000000000000007</v>
      </c>
      <c r="M366" s="3">
        <v>7.0000000000000007E-2</v>
      </c>
      <c r="N366" s="3">
        <v>19</v>
      </c>
      <c r="O366" s="3">
        <v>350</v>
      </c>
      <c r="P366" s="3">
        <v>1</v>
      </c>
      <c r="Q366" s="3">
        <v>0.45</v>
      </c>
      <c r="R366" s="3">
        <v>0.45</v>
      </c>
      <c r="S366" s="3">
        <v>0.62</v>
      </c>
      <c r="T366" s="30">
        <f t="shared" si="703"/>
        <v>7</v>
      </c>
      <c r="U366" s="27">
        <v>0.39</v>
      </c>
      <c r="V366" s="96" t="s">
        <v>308</v>
      </c>
      <c r="W366" s="3">
        <v>8</v>
      </c>
      <c r="X366" s="3">
        <v>6</v>
      </c>
      <c r="Y366" s="3">
        <v>7</v>
      </c>
      <c r="Z366" s="3">
        <v>15</v>
      </c>
      <c r="AA366" s="57">
        <v>5.0999999999999997E-2</v>
      </c>
      <c r="AB366" s="3">
        <v>0.4</v>
      </c>
      <c r="AC366" s="3">
        <v>0.35</v>
      </c>
      <c r="AD366" s="3">
        <v>0.55000000000000004</v>
      </c>
      <c r="AE366" s="3">
        <v>0.3</v>
      </c>
      <c r="AF366" s="3">
        <v>38</v>
      </c>
      <c r="AG366" s="3">
        <v>19</v>
      </c>
      <c r="AH366" s="3">
        <v>0</v>
      </c>
      <c r="AI366" s="3">
        <v>0</v>
      </c>
      <c r="AJ366" s="3">
        <v>5016</v>
      </c>
      <c r="AK366" s="41">
        <f t="shared" ref="AK366:AL366" si="717">AK365</f>
        <v>0.7</v>
      </c>
      <c r="AL366" s="41" t="str">
        <f t="shared" si="717"/>
        <v>Yes</v>
      </c>
      <c r="AM366" s="27">
        <v>0.3</v>
      </c>
      <c r="AN366" s="27">
        <v>0.23</v>
      </c>
      <c r="AO366" s="27">
        <v>0.2</v>
      </c>
      <c r="AP366" s="27">
        <v>0.2</v>
      </c>
      <c r="AQ366" s="100">
        <v>1</v>
      </c>
      <c r="AR366" s="27">
        <v>0.1</v>
      </c>
      <c r="AS366" s="27">
        <v>0.1</v>
      </c>
      <c r="AT366" s="3" t="s">
        <v>116</v>
      </c>
      <c r="AU366" s="99" t="s">
        <v>116</v>
      </c>
      <c r="AV366" s="41">
        <f t="shared" si="705"/>
        <v>0</v>
      </c>
      <c r="AW366" s="3" t="s">
        <v>200</v>
      </c>
      <c r="AX366" s="30" t="str">
        <f t="shared" si="706"/>
        <v>T24-2019 IntWall 2x6 16oc R21</v>
      </c>
      <c r="AY366" s="3" t="s">
        <v>39</v>
      </c>
      <c r="AZ366" s="3" t="s">
        <v>40</v>
      </c>
      <c r="BA366" s="99" t="s">
        <v>60</v>
      </c>
      <c r="BB366" s="3" t="s">
        <v>129</v>
      </c>
      <c r="BC366" s="3" t="s">
        <v>84</v>
      </c>
      <c r="BD366" s="3" t="s">
        <v>158</v>
      </c>
      <c r="BE366" s="3" t="s">
        <v>87</v>
      </c>
      <c r="BF366" s="3" t="s">
        <v>161</v>
      </c>
      <c r="BG366" s="3" t="s">
        <v>141</v>
      </c>
      <c r="BH366" s="19">
        <v>0</v>
      </c>
      <c r="BI366" s="27">
        <v>2</v>
      </c>
      <c r="BJ366" s="70" t="s">
        <v>276</v>
      </c>
      <c r="BK366" s="71" t="str">
        <f t="shared" si="707"/>
        <v>not compact</v>
      </c>
      <c r="BL366" s="81" t="str">
        <f t="shared" si="707"/>
        <v>not compact</v>
      </c>
      <c r="BM366" s="30" t="str">
        <f t="shared" si="707"/>
        <v>Pipe Insulation, All Lines</v>
      </c>
      <c r="BN366" s="30" t="str">
        <f t="shared" si="707"/>
        <v>Standard</v>
      </c>
      <c r="BO366" s="41">
        <f t="shared" si="707"/>
        <v>-1</v>
      </c>
      <c r="BP366" s="41">
        <v>0</v>
      </c>
      <c r="BQ366" s="41">
        <v>0</v>
      </c>
      <c r="BR366" s="94" t="s">
        <v>291</v>
      </c>
      <c r="BS366" s="101">
        <v>1</v>
      </c>
      <c r="BT366" s="31" t="s">
        <v>0</v>
      </c>
      <c r="BY366" s="14"/>
      <c r="CA366" s="13"/>
      <c r="CC366" s="13"/>
      <c r="CE366" s="13"/>
    </row>
    <row r="367" spans="3:83" s="3" customFormat="1" x14ac:dyDescent="0.25">
      <c r="C367" s="3">
        <v>10</v>
      </c>
      <c r="D367" s="30">
        <f t="shared" ref="D367:E367" si="718">D366</f>
        <v>2022</v>
      </c>
      <c r="E367" s="41" t="str">
        <f t="shared" si="718"/>
        <v>HiRiseRes</v>
      </c>
      <c r="F367" s="3">
        <v>1</v>
      </c>
      <c r="G367" s="3">
        <v>1.5</v>
      </c>
      <c r="H367" s="3">
        <v>0.14000000000000001</v>
      </c>
      <c r="I367" s="3">
        <v>750</v>
      </c>
      <c r="J367" s="3">
        <v>3</v>
      </c>
      <c r="K367" s="3">
        <v>30200</v>
      </c>
      <c r="L367" s="3">
        <v>9.1</v>
      </c>
      <c r="M367" s="3">
        <v>0.06</v>
      </c>
      <c r="N367" s="3">
        <v>19</v>
      </c>
      <c r="O367" s="3">
        <v>350</v>
      </c>
      <c r="P367" s="3">
        <v>1</v>
      </c>
      <c r="Q367" s="3">
        <v>0.45</v>
      </c>
      <c r="R367" s="3">
        <v>0.45</v>
      </c>
      <c r="S367" s="3">
        <v>0.62</v>
      </c>
      <c r="T367" s="30">
        <f t="shared" si="703"/>
        <v>7</v>
      </c>
      <c r="U367" s="27">
        <v>0.42</v>
      </c>
      <c r="V367" s="96" t="s">
        <v>321</v>
      </c>
      <c r="W367" s="3">
        <v>8</v>
      </c>
      <c r="X367" s="3">
        <v>6</v>
      </c>
      <c r="Y367" s="3">
        <v>7</v>
      </c>
      <c r="Z367" s="3">
        <v>15</v>
      </c>
      <c r="AA367" s="57">
        <v>5.0999999999999997E-2</v>
      </c>
      <c r="AB367" s="3">
        <v>0.4</v>
      </c>
      <c r="AC367" s="3">
        <v>0.35</v>
      </c>
      <c r="AD367" s="3">
        <v>0.55000000000000004</v>
      </c>
      <c r="AE367" s="3">
        <v>0.3</v>
      </c>
      <c r="AF367" s="3">
        <v>38</v>
      </c>
      <c r="AG367" s="3">
        <v>19</v>
      </c>
      <c r="AH367" s="3">
        <v>0</v>
      </c>
      <c r="AI367" s="3">
        <v>0</v>
      </c>
      <c r="AJ367" s="3">
        <v>5016</v>
      </c>
      <c r="AK367" s="41">
        <f t="shared" ref="AK367:AL367" si="719">AK366</f>
        <v>0.7</v>
      </c>
      <c r="AL367" s="41" t="str">
        <f t="shared" si="719"/>
        <v>Yes</v>
      </c>
      <c r="AM367" s="27">
        <v>0.3</v>
      </c>
      <c r="AN367" s="27">
        <v>0.23</v>
      </c>
      <c r="AO367" s="27">
        <v>0.2</v>
      </c>
      <c r="AP367" s="27">
        <v>0.2</v>
      </c>
      <c r="AQ367" s="100">
        <v>1</v>
      </c>
      <c r="AR367" s="27">
        <v>0.2</v>
      </c>
      <c r="AS367" s="27">
        <v>0.1</v>
      </c>
      <c r="AT367" s="3" t="s">
        <v>116</v>
      </c>
      <c r="AU367" s="99" t="s">
        <v>116</v>
      </c>
      <c r="AV367" s="41">
        <f t="shared" si="705"/>
        <v>0</v>
      </c>
      <c r="AW367" s="3" t="s">
        <v>200</v>
      </c>
      <c r="AX367" s="30" t="str">
        <f t="shared" si="706"/>
        <v>T24-2019 IntWall 2x6 16oc R21</v>
      </c>
      <c r="AY367" s="3" t="s">
        <v>39</v>
      </c>
      <c r="AZ367" s="3" t="s">
        <v>40</v>
      </c>
      <c r="BA367" s="99" t="s">
        <v>60</v>
      </c>
      <c r="BB367" s="3" t="s">
        <v>129</v>
      </c>
      <c r="BC367" s="3" t="s">
        <v>84</v>
      </c>
      <c r="BD367" s="3" t="s">
        <v>158</v>
      </c>
      <c r="BE367" s="3" t="s">
        <v>87</v>
      </c>
      <c r="BF367" s="3" t="s">
        <v>161</v>
      </c>
      <c r="BG367" s="3" t="s">
        <v>141</v>
      </c>
      <c r="BH367" s="19">
        <v>0</v>
      </c>
      <c r="BI367" s="27">
        <v>2</v>
      </c>
      <c r="BJ367" s="70" t="s">
        <v>276</v>
      </c>
      <c r="BK367" s="71" t="str">
        <f t="shared" si="707"/>
        <v>not compact</v>
      </c>
      <c r="BL367" s="81" t="str">
        <f t="shared" si="707"/>
        <v>not compact</v>
      </c>
      <c r="BM367" s="30" t="str">
        <f t="shared" si="707"/>
        <v>Pipe Insulation, All Lines</v>
      </c>
      <c r="BN367" s="30" t="str">
        <f t="shared" si="707"/>
        <v>Standard</v>
      </c>
      <c r="BO367" s="41">
        <f t="shared" si="707"/>
        <v>-1</v>
      </c>
      <c r="BP367" s="41">
        <v>0</v>
      </c>
      <c r="BQ367" s="41">
        <v>0</v>
      </c>
      <c r="BR367" s="94" t="s">
        <v>291</v>
      </c>
      <c r="BS367" s="101">
        <v>1</v>
      </c>
      <c r="BT367" s="31" t="s">
        <v>0</v>
      </c>
      <c r="BY367" s="14"/>
      <c r="CA367" s="13"/>
      <c r="CC367" s="13"/>
      <c r="CE367" s="13"/>
    </row>
    <row r="368" spans="3:83" s="3" customFormat="1" x14ac:dyDescent="0.25">
      <c r="C368" s="3">
        <v>11</v>
      </c>
      <c r="D368" s="30">
        <f t="shared" ref="D368:E368" si="720">D367</f>
        <v>2022</v>
      </c>
      <c r="E368" s="41" t="str">
        <f t="shared" si="720"/>
        <v>HiRiseRes</v>
      </c>
      <c r="F368" s="3">
        <v>1</v>
      </c>
      <c r="G368" s="3">
        <v>1.5</v>
      </c>
      <c r="H368" s="3">
        <v>0.14000000000000001</v>
      </c>
      <c r="I368" s="3">
        <v>750</v>
      </c>
      <c r="J368" s="3">
        <v>3</v>
      </c>
      <c r="K368" s="3">
        <v>29693</v>
      </c>
      <c r="L368" s="3">
        <v>8.1</v>
      </c>
      <c r="M368" s="3">
        <v>0.08</v>
      </c>
      <c r="N368" s="3">
        <v>19</v>
      </c>
      <c r="O368" s="3">
        <v>350</v>
      </c>
      <c r="P368" s="3">
        <v>1</v>
      </c>
      <c r="Q368" s="3">
        <v>0.45</v>
      </c>
      <c r="R368" s="3">
        <v>0.45</v>
      </c>
      <c r="S368" s="3">
        <v>0.62</v>
      </c>
      <c r="T368" s="30">
        <f t="shared" si="703"/>
        <v>7</v>
      </c>
      <c r="U368" s="27">
        <v>0.45</v>
      </c>
      <c r="V368" s="96" t="s">
        <v>322</v>
      </c>
      <c r="W368" s="3">
        <v>8</v>
      </c>
      <c r="X368" s="3">
        <v>8</v>
      </c>
      <c r="Y368" s="3">
        <v>7</v>
      </c>
      <c r="Z368" s="3">
        <v>15</v>
      </c>
      <c r="AA368" s="57">
        <v>5.0999999999999997E-2</v>
      </c>
      <c r="AB368" s="3">
        <v>0.4</v>
      </c>
      <c r="AC368" s="3">
        <v>0.35</v>
      </c>
      <c r="AD368" s="3">
        <v>0.55000000000000004</v>
      </c>
      <c r="AE368" s="3">
        <v>0.3</v>
      </c>
      <c r="AF368" s="3">
        <v>38</v>
      </c>
      <c r="AG368" s="3">
        <v>19</v>
      </c>
      <c r="AH368" s="3">
        <v>8</v>
      </c>
      <c r="AI368" s="3">
        <v>0</v>
      </c>
      <c r="AJ368" s="3">
        <v>5016</v>
      </c>
      <c r="AK368" s="41">
        <f t="shared" ref="AK368:AL368" si="721">AK367</f>
        <v>0.7</v>
      </c>
      <c r="AL368" s="41" t="str">
        <f t="shared" si="721"/>
        <v>Yes</v>
      </c>
      <c r="AM368" s="27">
        <v>0.3</v>
      </c>
      <c r="AN368" s="27">
        <v>0.23</v>
      </c>
      <c r="AO368" s="27">
        <v>0.2</v>
      </c>
      <c r="AP368" s="27">
        <v>0.2</v>
      </c>
      <c r="AQ368" s="100">
        <v>1</v>
      </c>
      <c r="AR368" s="27">
        <v>0.2</v>
      </c>
      <c r="AS368" s="27">
        <v>0.1</v>
      </c>
      <c r="AT368" s="3" t="s">
        <v>116</v>
      </c>
      <c r="AU368" s="99" t="s">
        <v>116</v>
      </c>
      <c r="AV368" s="41">
        <f t="shared" si="705"/>
        <v>0</v>
      </c>
      <c r="AW368" s="57" t="s">
        <v>200</v>
      </c>
      <c r="AX368" s="30" t="str">
        <f t="shared" si="706"/>
        <v>T24-2019 IntWall 2x6 16oc R21</v>
      </c>
      <c r="AY368" s="3" t="s">
        <v>39</v>
      </c>
      <c r="AZ368" s="3" t="s">
        <v>40</v>
      </c>
      <c r="BA368" s="3" t="s">
        <v>59</v>
      </c>
      <c r="BB368" s="3" t="s">
        <v>129</v>
      </c>
      <c r="BC368" s="3" t="s">
        <v>84</v>
      </c>
      <c r="BD368" s="3" t="s">
        <v>157</v>
      </c>
      <c r="BE368" s="3" t="s">
        <v>87</v>
      </c>
      <c r="BF368" s="3" t="s">
        <v>160</v>
      </c>
      <c r="BG368" s="3" t="s">
        <v>141</v>
      </c>
      <c r="BH368" s="19">
        <v>0</v>
      </c>
      <c r="BI368" s="27">
        <v>2</v>
      </c>
      <c r="BJ368" s="70" t="s">
        <v>276</v>
      </c>
      <c r="BK368" s="71" t="str">
        <f t="shared" si="707"/>
        <v>not compact</v>
      </c>
      <c r="BL368" s="81" t="str">
        <f t="shared" si="707"/>
        <v>not compact</v>
      </c>
      <c r="BM368" s="30" t="str">
        <f t="shared" si="707"/>
        <v>Pipe Insulation, All Lines</v>
      </c>
      <c r="BN368" s="30" t="str">
        <f t="shared" si="707"/>
        <v>Standard</v>
      </c>
      <c r="BO368" s="41">
        <f t="shared" si="707"/>
        <v>-1</v>
      </c>
      <c r="BP368" s="41">
        <v>0</v>
      </c>
      <c r="BQ368" s="41">
        <v>0</v>
      </c>
      <c r="BR368" s="94" t="s">
        <v>291</v>
      </c>
      <c r="BS368" s="101">
        <v>1</v>
      </c>
      <c r="BT368" s="31" t="s">
        <v>0</v>
      </c>
      <c r="BY368" s="14"/>
      <c r="CA368" s="13"/>
      <c r="CC368" s="13"/>
      <c r="CE368" s="13"/>
    </row>
    <row r="369" spans="2:83" s="3" customFormat="1" x14ac:dyDescent="0.25">
      <c r="C369" s="3">
        <v>12</v>
      </c>
      <c r="D369" s="30">
        <f t="shared" ref="D369:E369" si="722">D368</f>
        <v>2022</v>
      </c>
      <c r="E369" s="41" t="str">
        <f t="shared" si="722"/>
        <v>HiRiseRes</v>
      </c>
      <c r="F369" s="3">
        <v>1</v>
      </c>
      <c r="G369" s="3">
        <v>1.5</v>
      </c>
      <c r="H369" s="3">
        <v>0.14000000000000001</v>
      </c>
      <c r="I369" s="3">
        <v>750</v>
      </c>
      <c r="J369" s="3">
        <v>3</v>
      </c>
      <c r="K369" s="3">
        <v>29328</v>
      </c>
      <c r="L369" s="3">
        <v>9</v>
      </c>
      <c r="M369" s="3">
        <v>0.09</v>
      </c>
      <c r="N369" s="3">
        <v>19</v>
      </c>
      <c r="O369" s="3">
        <v>350</v>
      </c>
      <c r="P369" s="3">
        <v>1</v>
      </c>
      <c r="Q369" s="3">
        <v>0.45</v>
      </c>
      <c r="R369" s="3">
        <v>0.45</v>
      </c>
      <c r="S369" s="3">
        <v>0.62</v>
      </c>
      <c r="T369" s="30">
        <f t="shared" si="703"/>
        <v>7</v>
      </c>
      <c r="U369" s="27">
        <v>0.46</v>
      </c>
      <c r="V369" s="96" t="s">
        <v>323</v>
      </c>
      <c r="W369" s="3">
        <v>8</v>
      </c>
      <c r="X369" s="3">
        <v>6</v>
      </c>
      <c r="Y369" s="3">
        <v>7</v>
      </c>
      <c r="Z369" s="3">
        <v>15</v>
      </c>
      <c r="AA369" s="57">
        <v>5.0999999999999997E-2</v>
      </c>
      <c r="AB369" s="3">
        <v>0.4</v>
      </c>
      <c r="AC369" s="3">
        <v>0.35</v>
      </c>
      <c r="AD369" s="3">
        <v>0.55000000000000004</v>
      </c>
      <c r="AE369" s="3">
        <v>0.3</v>
      </c>
      <c r="AF369" s="3">
        <v>38</v>
      </c>
      <c r="AG369" s="3">
        <v>19</v>
      </c>
      <c r="AH369" s="3">
        <v>4</v>
      </c>
      <c r="AI369" s="3">
        <v>0</v>
      </c>
      <c r="AJ369" s="3">
        <v>5016</v>
      </c>
      <c r="AK369" s="41">
        <f t="shared" ref="AK369:AL369" si="723">AK368</f>
        <v>0.7</v>
      </c>
      <c r="AL369" s="41" t="str">
        <f t="shared" si="723"/>
        <v>Yes</v>
      </c>
      <c r="AM369" s="27">
        <v>0.3</v>
      </c>
      <c r="AN369" s="27">
        <v>0.23</v>
      </c>
      <c r="AO369" s="27">
        <v>0.2</v>
      </c>
      <c r="AP369" s="27">
        <v>0.2</v>
      </c>
      <c r="AQ369" s="100">
        <v>1</v>
      </c>
      <c r="AR369" s="27">
        <v>0.2</v>
      </c>
      <c r="AS369" s="27">
        <v>0.1</v>
      </c>
      <c r="AT369" s="3" t="s">
        <v>116</v>
      </c>
      <c r="AU369" s="99" t="s">
        <v>116</v>
      </c>
      <c r="AV369" s="41">
        <f t="shared" si="705"/>
        <v>0</v>
      </c>
      <c r="AW369" s="66" t="s">
        <v>200</v>
      </c>
      <c r="AX369" s="30" t="str">
        <f t="shared" si="706"/>
        <v>T24-2019 IntWall 2x6 16oc R21</v>
      </c>
      <c r="AY369" s="3" t="s">
        <v>39</v>
      </c>
      <c r="AZ369" s="3" t="s">
        <v>40</v>
      </c>
      <c r="BA369" s="3" t="s">
        <v>59</v>
      </c>
      <c r="BB369" s="3" t="s">
        <v>129</v>
      </c>
      <c r="BC369" s="3" t="s">
        <v>84</v>
      </c>
      <c r="BD369" s="3" t="s">
        <v>159</v>
      </c>
      <c r="BE369" s="3" t="s">
        <v>87</v>
      </c>
      <c r="BF369" s="3" t="s">
        <v>162</v>
      </c>
      <c r="BG369" s="3" t="s">
        <v>141</v>
      </c>
      <c r="BH369" s="19">
        <v>0</v>
      </c>
      <c r="BI369" s="27">
        <v>2</v>
      </c>
      <c r="BJ369" s="70" t="s">
        <v>276</v>
      </c>
      <c r="BK369" s="71" t="str">
        <f t="shared" si="707"/>
        <v>not compact</v>
      </c>
      <c r="BL369" s="81" t="str">
        <f t="shared" si="707"/>
        <v>not compact</v>
      </c>
      <c r="BM369" s="30" t="str">
        <f t="shared" si="707"/>
        <v>Pipe Insulation, All Lines</v>
      </c>
      <c r="BN369" s="30" t="str">
        <f t="shared" si="707"/>
        <v>Standard</v>
      </c>
      <c r="BO369" s="41">
        <f t="shared" si="707"/>
        <v>-1</v>
      </c>
      <c r="BP369" s="41">
        <v>0</v>
      </c>
      <c r="BQ369" s="41">
        <v>0</v>
      </c>
      <c r="BR369" s="94" t="s">
        <v>291</v>
      </c>
      <c r="BS369" s="101">
        <v>1</v>
      </c>
      <c r="BT369" s="31" t="s">
        <v>0</v>
      </c>
      <c r="BY369" s="14"/>
      <c r="CA369" s="13"/>
      <c r="CC369" s="13"/>
      <c r="CE369" s="13"/>
    </row>
    <row r="370" spans="2:83" s="3" customFormat="1" x14ac:dyDescent="0.25">
      <c r="C370" s="3">
        <v>13</v>
      </c>
      <c r="D370" s="30">
        <f t="shared" ref="D370:E370" si="724">D369</f>
        <v>2022</v>
      </c>
      <c r="E370" s="41" t="str">
        <f t="shared" si="724"/>
        <v>HiRiseRes</v>
      </c>
      <c r="F370" s="3">
        <v>1</v>
      </c>
      <c r="G370" s="3">
        <v>1.5</v>
      </c>
      <c r="H370" s="3">
        <v>0.14000000000000001</v>
      </c>
      <c r="I370" s="3">
        <v>750</v>
      </c>
      <c r="J370" s="3">
        <v>3</v>
      </c>
      <c r="K370" s="3">
        <v>29553</v>
      </c>
      <c r="L370" s="3">
        <v>8.6</v>
      </c>
      <c r="M370" s="3">
        <v>0.08</v>
      </c>
      <c r="N370" s="3">
        <v>19</v>
      </c>
      <c r="O370" s="3">
        <v>350</v>
      </c>
      <c r="P370" s="3">
        <v>1</v>
      </c>
      <c r="Q370" s="3">
        <v>0.45</v>
      </c>
      <c r="R370" s="3">
        <v>0.45</v>
      </c>
      <c r="S370" s="3">
        <v>0.62</v>
      </c>
      <c r="T370" s="30">
        <f t="shared" si="703"/>
        <v>7</v>
      </c>
      <c r="U370" s="27">
        <v>0.42</v>
      </c>
      <c r="V370" s="96" t="s">
        <v>324</v>
      </c>
      <c r="W370" s="3">
        <v>8</v>
      </c>
      <c r="X370" s="3">
        <v>6</v>
      </c>
      <c r="Y370" s="3">
        <v>7</v>
      </c>
      <c r="Z370" s="3">
        <v>15</v>
      </c>
      <c r="AA370" s="57">
        <v>5.0999999999999997E-2</v>
      </c>
      <c r="AB370" s="3">
        <v>0.4</v>
      </c>
      <c r="AC370" s="3">
        <v>0.35</v>
      </c>
      <c r="AD370" s="3">
        <v>0.55000000000000004</v>
      </c>
      <c r="AE370" s="3">
        <v>0.3</v>
      </c>
      <c r="AF370" s="3">
        <v>38</v>
      </c>
      <c r="AG370" s="3">
        <v>19</v>
      </c>
      <c r="AH370" s="3">
        <v>8</v>
      </c>
      <c r="AI370" s="3">
        <v>0</v>
      </c>
      <c r="AJ370" s="3">
        <v>5016</v>
      </c>
      <c r="AK370" s="41">
        <f t="shared" ref="AK370:AL370" si="725">AK369</f>
        <v>0.7</v>
      </c>
      <c r="AL370" s="41" t="str">
        <f t="shared" si="725"/>
        <v>Yes</v>
      </c>
      <c r="AM370" s="27">
        <v>0.3</v>
      </c>
      <c r="AN370" s="27">
        <v>0.23</v>
      </c>
      <c r="AO370" s="27">
        <v>0.2</v>
      </c>
      <c r="AP370" s="27">
        <v>0.2</v>
      </c>
      <c r="AQ370" s="100">
        <v>1</v>
      </c>
      <c r="AR370" s="27">
        <v>0.2</v>
      </c>
      <c r="AS370" s="27">
        <v>0.63</v>
      </c>
      <c r="AT370" s="3" t="s">
        <v>116</v>
      </c>
      <c r="AU370" s="99" t="s">
        <v>116</v>
      </c>
      <c r="AV370" s="41">
        <f t="shared" si="705"/>
        <v>0</v>
      </c>
      <c r="AW370" s="66" t="s">
        <v>200</v>
      </c>
      <c r="AX370" s="30" t="str">
        <f t="shared" si="706"/>
        <v>T24-2019 IntWall 2x6 16oc R21</v>
      </c>
      <c r="AY370" s="3" t="s">
        <v>39</v>
      </c>
      <c r="AZ370" s="3" t="s">
        <v>40</v>
      </c>
      <c r="BA370" s="3" t="s">
        <v>59</v>
      </c>
      <c r="BB370" s="3" t="s">
        <v>129</v>
      </c>
      <c r="BC370" s="3" t="s">
        <v>84</v>
      </c>
      <c r="BD370" s="3" t="s">
        <v>157</v>
      </c>
      <c r="BE370" s="3" t="s">
        <v>87</v>
      </c>
      <c r="BF370" s="3" t="s">
        <v>160</v>
      </c>
      <c r="BG370" s="3" t="s">
        <v>141</v>
      </c>
      <c r="BH370" s="19">
        <v>0</v>
      </c>
      <c r="BI370" s="27">
        <v>2</v>
      </c>
      <c r="BJ370" s="70" t="s">
        <v>276</v>
      </c>
      <c r="BK370" s="71" t="str">
        <f t="shared" si="707"/>
        <v>not compact</v>
      </c>
      <c r="BL370" s="81" t="str">
        <f t="shared" si="707"/>
        <v>not compact</v>
      </c>
      <c r="BM370" s="30" t="str">
        <f t="shared" si="707"/>
        <v>Pipe Insulation, All Lines</v>
      </c>
      <c r="BN370" s="30" t="str">
        <f t="shared" si="707"/>
        <v>Standard</v>
      </c>
      <c r="BO370" s="41">
        <f t="shared" si="707"/>
        <v>-1</v>
      </c>
      <c r="BP370" s="41">
        <v>0</v>
      </c>
      <c r="BQ370" s="41">
        <v>0</v>
      </c>
      <c r="BR370" s="94" t="s">
        <v>291</v>
      </c>
      <c r="BS370" s="101">
        <v>1</v>
      </c>
      <c r="BT370" s="31" t="s">
        <v>0</v>
      </c>
      <c r="BY370" s="14"/>
      <c r="CA370" s="13"/>
      <c r="CC370" s="13"/>
      <c r="CE370" s="13"/>
    </row>
    <row r="371" spans="2:83" s="3" customFormat="1" x14ac:dyDescent="0.25">
      <c r="C371" s="3">
        <v>14</v>
      </c>
      <c r="D371" s="30">
        <f t="shared" ref="D371:E371" si="726">D370</f>
        <v>2022</v>
      </c>
      <c r="E371" s="41" t="str">
        <f t="shared" si="726"/>
        <v>HiRiseRes</v>
      </c>
      <c r="F371" s="3">
        <v>1</v>
      </c>
      <c r="G371" s="3">
        <v>1.5</v>
      </c>
      <c r="H371" s="3">
        <v>0.14000000000000001</v>
      </c>
      <c r="I371" s="3">
        <v>750</v>
      </c>
      <c r="J371" s="3">
        <v>3</v>
      </c>
      <c r="K371" s="3">
        <v>31651</v>
      </c>
      <c r="L371" s="3">
        <v>7.7</v>
      </c>
      <c r="M371" s="3">
        <v>0.08</v>
      </c>
      <c r="N371" s="3">
        <v>19</v>
      </c>
      <c r="O371" s="3">
        <v>350</v>
      </c>
      <c r="P371" s="3">
        <v>1</v>
      </c>
      <c r="Q371" s="3">
        <v>0.45</v>
      </c>
      <c r="R371" s="3">
        <v>0.45</v>
      </c>
      <c r="S371" s="3">
        <v>0.62</v>
      </c>
      <c r="T371" s="30">
        <f t="shared" si="703"/>
        <v>7</v>
      </c>
      <c r="U371" s="27">
        <v>0.5</v>
      </c>
      <c r="V371" s="96" t="s">
        <v>325</v>
      </c>
      <c r="W371" s="3">
        <v>8</v>
      </c>
      <c r="X371" s="3">
        <v>8</v>
      </c>
      <c r="Y371" s="3">
        <v>7</v>
      </c>
      <c r="Z371" s="3">
        <v>15</v>
      </c>
      <c r="AA371" s="57">
        <v>5.0999999999999997E-2</v>
      </c>
      <c r="AB371" s="3">
        <v>0.4</v>
      </c>
      <c r="AC371" s="3">
        <v>0.35</v>
      </c>
      <c r="AD371" s="3">
        <v>0.55000000000000004</v>
      </c>
      <c r="AE371" s="3">
        <v>0.3</v>
      </c>
      <c r="AF371" s="3">
        <v>38</v>
      </c>
      <c r="AG371" s="3">
        <v>19</v>
      </c>
      <c r="AH371" s="3">
        <v>8</v>
      </c>
      <c r="AI371" s="3">
        <v>0</v>
      </c>
      <c r="AJ371" s="3">
        <v>5016</v>
      </c>
      <c r="AK371" s="41">
        <f t="shared" ref="AK371:AL371" si="727">AK370</f>
        <v>0.7</v>
      </c>
      <c r="AL371" s="41" t="str">
        <f t="shared" si="727"/>
        <v>Yes</v>
      </c>
      <c r="AM371" s="27">
        <v>0.3</v>
      </c>
      <c r="AN371" s="27">
        <v>0.23</v>
      </c>
      <c r="AO371" s="27">
        <v>0.2</v>
      </c>
      <c r="AP371" s="27">
        <v>0.2</v>
      </c>
      <c r="AQ371" s="100">
        <v>1</v>
      </c>
      <c r="AR371" s="27">
        <v>0.2</v>
      </c>
      <c r="AS371" s="27">
        <v>0.1</v>
      </c>
      <c r="AT371" s="3" t="s">
        <v>116</v>
      </c>
      <c r="AU371" s="99" t="s">
        <v>116</v>
      </c>
      <c r="AV371" s="41">
        <f t="shared" si="705"/>
        <v>0</v>
      </c>
      <c r="AW371" s="66" t="s">
        <v>200</v>
      </c>
      <c r="AX371" s="30" t="str">
        <f t="shared" si="706"/>
        <v>T24-2019 IntWall 2x6 16oc R21</v>
      </c>
      <c r="AY371" s="3" t="s">
        <v>39</v>
      </c>
      <c r="AZ371" s="3" t="s">
        <v>40</v>
      </c>
      <c r="BA371" s="3" t="s">
        <v>59</v>
      </c>
      <c r="BB371" s="3" t="s">
        <v>129</v>
      </c>
      <c r="BC371" s="3" t="s">
        <v>84</v>
      </c>
      <c r="BD371" s="3" t="s">
        <v>157</v>
      </c>
      <c r="BE371" s="3" t="s">
        <v>87</v>
      </c>
      <c r="BF371" s="3" t="s">
        <v>160</v>
      </c>
      <c r="BG371" s="3" t="s">
        <v>141</v>
      </c>
      <c r="BH371" s="19">
        <v>0</v>
      </c>
      <c r="BI371" s="27">
        <v>2</v>
      </c>
      <c r="BJ371" s="70" t="s">
        <v>276</v>
      </c>
      <c r="BK371" s="71" t="str">
        <f t="shared" si="707"/>
        <v>not compact</v>
      </c>
      <c r="BL371" s="81" t="str">
        <f t="shared" si="707"/>
        <v>not compact</v>
      </c>
      <c r="BM371" s="30" t="str">
        <f t="shared" si="707"/>
        <v>Pipe Insulation, All Lines</v>
      </c>
      <c r="BN371" s="30" t="str">
        <f t="shared" si="707"/>
        <v>Standard</v>
      </c>
      <c r="BO371" s="41">
        <f t="shared" si="707"/>
        <v>-1</v>
      </c>
      <c r="BP371" s="41">
        <v>0</v>
      </c>
      <c r="BQ371" s="41">
        <v>0</v>
      </c>
      <c r="BR371" s="94" t="s">
        <v>291</v>
      </c>
      <c r="BS371" s="101">
        <v>1</v>
      </c>
      <c r="BT371" s="31" t="s">
        <v>0</v>
      </c>
      <c r="BY371" s="14"/>
      <c r="CA371" s="13"/>
      <c r="CC371" s="13"/>
      <c r="CE371" s="13"/>
    </row>
    <row r="372" spans="2:83" s="3" customFormat="1" x14ac:dyDescent="0.25">
      <c r="C372" s="3">
        <v>15</v>
      </c>
      <c r="D372" s="30">
        <f t="shared" ref="D372:E372" si="728">D371</f>
        <v>2022</v>
      </c>
      <c r="E372" s="41" t="str">
        <f t="shared" si="728"/>
        <v>HiRiseRes</v>
      </c>
      <c r="F372" s="3">
        <v>0</v>
      </c>
      <c r="G372" s="3">
        <v>0</v>
      </c>
      <c r="H372" s="3">
        <v>0.14000000000000001</v>
      </c>
      <c r="I372" s="3">
        <v>750</v>
      </c>
      <c r="J372" s="3">
        <v>3</v>
      </c>
      <c r="K372" s="3">
        <v>29177</v>
      </c>
      <c r="L372" s="3">
        <v>7.1</v>
      </c>
      <c r="M372" s="3">
        <v>0.06</v>
      </c>
      <c r="N372" s="3">
        <v>19</v>
      </c>
      <c r="O372" s="3">
        <v>350</v>
      </c>
      <c r="P372" s="3">
        <v>1</v>
      </c>
      <c r="Q372" s="3">
        <v>0.45</v>
      </c>
      <c r="R372" s="3">
        <v>0.45</v>
      </c>
      <c r="S372" s="3">
        <v>0.62</v>
      </c>
      <c r="T372" s="30">
        <f t="shared" si="703"/>
        <v>7</v>
      </c>
      <c r="U372" s="27">
        <v>0.45</v>
      </c>
      <c r="V372" s="96" t="s">
        <v>307</v>
      </c>
      <c r="W372" s="3">
        <v>8</v>
      </c>
      <c r="X372" s="3">
        <v>8</v>
      </c>
      <c r="Y372" s="3">
        <v>7</v>
      </c>
      <c r="Z372" s="3">
        <v>15</v>
      </c>
      <c r="AA372" s="57">
        <v>5.0999999999999997E-2</v>
      </c>
      <c r="AB372" s="3">
        <v>0.4</v>
      </c>
      <c r="AC372" s="3">
        <v>0.35</v>
      </c>
      <c r="AD372" s="3">
        <v>0.55000000000000004</v>
      </c>
      <c r="AE372" s="3">
        <v>0.3</v>
      </c>
      <c r="AF372" s="3">
        <v>38</v>
      </c>
      <c r="AG372" s="3">
        <v>19</v>
      </c>
      <c r="AH372" s="3">
        <v>4</v>
      </c>
      <c r="AI372" s="3">
        <v>0</v>
      </c>
      <c r="AJ372" s="3">
        <v>5016</v>
      </c>
      <c r="AK372" s="41">
        <f t="shared" ref="AK372:AL372" si="729">AK371</f>
        <v>0.7</v>
      </c>
      <c r="AL372" s="41" t="str">
        <f t="shared" si="729"/>
        <v>Yes</v>
      </c>
      <c r="AM372" s="27">
        <v>0.3</v>
      </c>
      <c r="AN372" s="27">
        <v>0.23</v>
      </c>
      <c r="AO372" s="27">
        <v>0.2</v>
      </c>
      <c r="AP372" s="27">
        <v>0.2</v>
      </c>
      <c r="AQ372" s="100">
        <v>1</v>
      </c>
      <c r="AR372" s="27">
        <v>0.2</v>
      </c>
      <c r="AS372" s="27">
        <v>0.63</v>
      </c>
      <c r="AT372" s="3" t="s">
        <v>116</v>
      </c>
      <c r="AU372" s="99" t="s">
        <v>116</v>
      </c>
      <c r="AV372" s="41">
        <f t="shared" si="705"/>
        <v>0</v>
      </c>
      <c r="AW372" s="57" t="s">
        <v>200</v>
      </c>
      <c r="AX372" s="30" t="str">
        <f t="shared" si="706"/>
        <v>T24-2019 IntWall 2x6 16oc R21</v>
      </c>
      <c r="AY372" s="3" t="s">
        <v>39</v>
      </c>
      <c r="AZ372" s="3" t="s">
        <v>40</v>
      </c>
      <c r="BA372" s="3" t="s">
        <v>59</v>
      </c>
      <c r="BB372" s="3" t="s">
        <v>129</v>
      </c>
      <c r="BC372" s="3" t="s">
        <v>84</v>
      </c>
      <c r="BD372" s="3" t="s">
        <v>159</v>
      </c>
      <c r="BE372" s="3" t="s">
        <v>87</v>
      </c>
      <c r="BF372" s="3" t="s">
        <v>162</v>
      </c>
      <c r="BG372" s="3" t="s">
        <v>141</v>
      </c>
      <c r="BH372" s="19">
        <v>0</v>
      </c>
      <c r="BI372" s="27">
        <v>2</v>
      </c>
      <c r="BJ372" s="70" t="s">
        <v>276</v>
      </c>
      <c r="BK372" s="71" t="str">
        <f t="shared" si="707"/>
        <v>not compact</v>
      </c>
      <c r="BL372" s="81" t="str">
        <f t="shared" si="707"/>
        <v>not compact</v>
      </c>
      <c r="BM372" s="30" t="str">
        <f t="shared" si="707"/>
        <v>Pipe Insulation, All Lines</v>
      </c>
      <c r="BN372" s="30" t="str">
        <f t="shared" si="707"/>
        <v>Standard</v>
      </c>
      <c r="BO372" s="41">
        <f t="shared" si="707"/>
        <v>-1</v>
      </c>
      <c r="BP372" s="41">
        <v>0</v>
      </c>
      <c r="BQ372" s="41">
        <v>0</v>
      </c>
      <c r="BR372" s="94" t="s">
        <v>291</v>
      </c>
      <c r="BS372" s="101">
        <v>1</v>
      </c>
      <c r="BT372" s="31" t="s">
        <v>0</v>
      </c>
      <c r="BY372" s="14"/>
      <c r="CA372" s="13"/>
      <c r="CC372" s="13"/>
      <c r="CE372" s="13"/>
    </row>
    <row r="373" spans="2:83" s="3" customFormat="1" x14ac:dyDescent="0.25">
      <c r="C373" s="3">
        <v>16</v>
      </c>
      <c r="D373" s="30">
        <f t="shared" ref="D373:E373" si="730">D372</f>
        <v>2022</v>
      </c>
      <c r="E373" s="41" t="str">
        <f t="shared" si="730"/>
        <v>HiRiseRes</v>
      </c>
      <c r="F373" s="3">
        <v>0</v>
      </c>
      <c r="G373" s="3">
        <v>0</v>
      </c>
      <c r="H373" s="3">
        <v>0.14000000000000001</v>
      </c>
      <c r="I373" s="3">
        <v>750</v>
      </c>
      <c r="J373" s="3">
        <v>3</v>
      </c>
      <c r="K373" s="3">
        <v>30930</v>
      </c>
      <c r="L373" s="3">
        <v>7.4</v>
      </c>
      <c r="M373" s="3">
        <v>0.08</v>
      </c>
      <c r="N373" s="3">
        <v>20</v>
      </c>
      <c r="O373" s="3">
        <v>350</v>
      </c>
      <c r="P373" s="3">
        <v>0</v>
      </c>
      <c r="Q373" s="3">
        <v>0.45</v>
      </c>
      <c r="R373" s="3">
        <v>0.45</v>
      </c>
      <c r="S373" s="3">
        <v>0.62</v>
      </c>
      <c r="T373" s="30">
        <f t="shared" si="703"/>
        <v>7</v>
      </c>
      <c r="U373" s="27">
        <v>0.44</v>
      </c>
      <c r="V373" s="96" t="s">
        <v>326</v>
      </c>
      <c r="W373" s="3">
        <v>8</v>
      </c>
      <c r="X373" s="3">
        <v>8</v>
      </c>
      <c r="Y373" s="3">
        <v>7</v>
      </c>
      <c r="Z373" s="3">
        <v>15</v>
      </c>
      <c r="AA373" s="57">
        <v>5.0999999999999997E-2</v>
      </c>
      <c r="AB373" s="3">
        <v>0.4</v>
      </c>
      <c r="AC373" s="3">
        <v>0.35</v>
      </c>
      <c r="AD373" s="3">
        <v>0.55000000000000004</v>
      </c>
      <c r="AE373" s="3">
        <v>0.3</v>
      </c>
      <c r="AF373" s="3">
        <v>38</v>
      </c>
      <c r="AG373" s="3">
        <v>19</v>
      </c>
      <c r="AH373" s="3">
        <v>8</v>
      </c>
      <c r="AI373" s="3">
        <v>7016</v>
      </c>
      <c r="AJ373" s="3">
        <v>10016</v>
      </c>
      <c r="AK373" s="41">
        <f t="shared" ref="AK373:AL373" si="731">AK372</f>
        <v>0.7</v>
      </c>
      <c r="AL373" s="41" t="str">
        <f t="shared" si="731"/>
        <v>Yes</v>
      </c>
      <c r="AM373" s="27">
        <v>0.3</v>
      </c>
      <c r="AN373" s="27">
        <v>0.23</v>
      </c>
      <c r="AO373" s="27">
        <v>0.2</v>
      </c>
      <c r="AP373" s="27">
        <v>0.2</v>
      </c>
      <c r="AQ373" s="27">
        <v>0</v>
      </c>
      <c r="AR373" s="27">
        <v>0.1</v>
      </c>
      <c r="AS373" s="27">
        <v>0.1</v>
      </c>
      <c r="AT373" s="3" t="s">
        <v>116</v>
      </c>
      <c r="AU373" s="99" t="s">
        <v>116</v>
      </c>
      <c r="AV373" s="41">
        <f t="shared" si="705"/>
        <v>0</v>
      </c>
      <c r="AW373" s="57" t="s">
        <v>200</v>
      </c>
      <c r="AX373" s="30" t="str">
        <f t="shared" si="706"/>
        <v>T24-2019 IntWall 2x6 16oc R21</v>
      </c>
      <c r="AY373" s="3" t="s">
        <v>41</v>
      </c>
      <c r="AZ373" s="3" t="s">
        <v>42</v>
      </c>
      <c r="BA373" s="3" t="s">
        <v>59</v>
      </c>
      <c r="BB373" s="3" t="s">
        <v>129</v>
      </c>
      <c r="BC373" s="3" t="s">
        <v>84</v>
      </c>
      <c r="BD373" s="3" t="s">
        <v>157</v>
      </c>
      <c r="BE373" s="3" t="s">
        <v>87</v>
      </c>
      <c r="BF373" s="3" t="s">
        <v>160</v>
      </c>
      <c r="BG373" s="3" t="s">
        <v>141</v>
      </c>
      <c r="BH373" s="19">
        <v>0</v>
      </c>
      <c r="BI373" s="27">
        <v>2</v>
      </c>
      <c r="BJ373" s="70" t="s">
        <v>276</v>
      </c>
      <c r="BK373" s="71" t="str">
        <f t="shared" si="707"/>
        <v>not compact</v>
      </c>
      <c r="BL373" s="81" t="str">
        <f t="shared" si="707"/>
        <v>not compact</v>
      </c>
      <c r="BM373" s="30" t="str">
        <f t="shared" si="707"/>
        <v>Pipe Insulation, All Lines</v>
      </c>
      <c r="BN373" s="30" t="str">
        <f t="shared" si="707"/>
        <v>Standard</v>
      </c>
      <c r="BO373" s="41">
        <f t="shared" si="707"/>
        <v>-1</v>
      </c>
      <c r="BP373" s="61">
        <v>0</v>
      </c>
      <c r="BQ373" s="61">
        <v>0</v>
      </c>
      <c r="BR373" s="61" t="s">
        <v>291</v>
      </c>
      <c r="BS373" s="104">
        <v>1</v>
      </c>
      <c r="BT373" s="31" t="s">
        <v>0</v>
      </c>
      <c r="BY373" s="14"/>
      <c r="CA373" s="13"/>
      <c r="CC373" s="13"/>
      <c r="CE373" s="13"/>
    </row>
    <row r="374" spans="2:83" x14ac:dyDescent="0.25">
      <c r="B374" t="s">
        <v>43</v>
      </c>
      <c r="U374" s="23"/>
      <c r="V374" s="23"/>
      <c r="AJ374"/>
      <c r="AL374" s="23"/>
      <c r="AU374"/>
      <c r="AV374" s="23"/>
      <c r="BI374"/>
      <c r="BJ374" s="75"/>
      <c r="BN374"/>
      <c r="BS374" s="23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T24RClimateZoneCodeBaselines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 Nittler</dc:creator>
  <cp:lastModifiedBy>Scott Criswell</cp:lastModifiedBy>
  <dcterms:created xsi:type="dcterms:W3CDTF">2014-12-08T23:04:51Z</dcterms:created>
  <dcterms:modified xsi:type="dcterms:W3CDTF">2021-12-04T05:19:23Z</dcterms:modified>
</cp:coreProperties>
</file>