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RulesetDev\Rulesets\shared\"/>
    </mc:Choice>
  </mc:AlternateContent>
  <xr:revisionPtr revIDLastSave="0" documentId="13_ncr:1_{69E70549-20B1-41E1-BC60-F87CB1B7DA8C}" xr6:coauthVersionLast="47" xr6:coauthVersionMax="47" xr10:uidLastSave="{00000000-0000-0000-0000-000000000000}"/>
  <bookViews>
    <workbookView xWindow="30825" yWindow="1080" windowWidth="26130" windowHeight="13665" xr2:uid="{00000000-000D-0000-FFFF-FFFF00000000}"/>
  </bookViews>
  <sheets>
    <sheet name="T24RClimateZoneCodeBaselines -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448" i="1" l="1"/>
  <c r="BN448" i="1"/>
  <c r="BL448" i="1"/>
  <c r="BK448" i="1"/>
  <c r="BJ448" i="1"/>
  <c r="AV448" i="1"/>
  <c r="AT448" i="1"/>
  <c r="AS448" i="1"/>
  <c r="AQ448" i="1"/>
  <c r="AE448" i="1"/>
  <c r="AD448" i="1"/>
  <c r="AB448" i="1"/>
  <c r="AA448" i="1"/>
  <c r="BO447" i="1"/>
  <c r="BN447" i="1"/>
  <c r="BL447" i="1"/>
  <c r="BK447" i="1"/>
  <c r="BJ447" i="1"/>
  <c r="AV447" i="1"/>
  <c r="AT447" i="1"/>
  <c r="AS447" i="1"/>
  <c r="AQ447" i="1"/>
  <c r="AE447" i="1"/>
  <c r="AD447" i="1"/>
  <c r="AB447" i="1"/>
  <c r="AA447" i="1"/>
  <c r="BO446" i="1"/>
  <c r="BN446" i="1"/>
  <c r="BL446" i="1"/>
  <c r="BK446" i="1"/>
  <c r="BJ446" i="1"/>
  <c r="AV446" i="1"/>
  <c r="AT446" i="1"/>
  <c r="AS446" i="1"/>
  <c r="AQ446" i="1"/>
  <c r="AE446" i="1"/>
  <c r="AD446" i="1"/>
  <c r="AB446" i="1"/>
  <c r="AA446" i="1"/>
  <c r="BO445" i="1"/>
  <c r="BN445" i="1"/>
  <c r="BL445" i="1"/>
  <c r="BK445" i="1"/>
  <c r="BJ445" i="1"/>
  <c r="AV445" i="1"/>
  <c r="AT445" i="1"/>
  <c r="AS445" i="1"/>
  <c r="AQ445" i="1"/>
  <c r="AE445" i="1"/>
  <c r="AD445" i="1"/>
  <c r="AB445" i="1"/>
  <c r="AA445" i="1"/>
  <c r="BO444" i="1"/>
  <c r="BN444" i="1"/>
  <c r="BL444" i="1"/>
  <c r="BK444" i="1"/>
  <c r="BJ444" i="1"/>
  <c r="AV444" i="1"/>
  <c r="AT444" i="1"/>
  <c r="AS444" i="1"/>
  <c r="AQ444" i="1"/>
  <c r="AE444" i="1"/>
  <c r="AD444" i="1"/>
  <c r="AB444" i="1"/>
  <c r="AA444" i="1"/>
  <c r="BO443" i="1"/>
  <c r="BN443" i="1"/>
  <c r="BL443" i="1"/>
  <c r="BK443" i="1"/>
  <c r="BJ443" i="1"/>
  <c r="AV443" i="1"/>
  <c r="AT443" i="1"/>
  <c r="AS443" i="1"/>
  <c r="AQ443" i="1"/>
  <c r="AE443" i="1"/>
  <c r="AD443" i="1"/>
  <c r="AB443" i="1"/>
  <c r="AA443" i="1"/>
  <c r="BO442" i="1"/>
  <c r="BN442" i="1"/>
  <c r="BL442" i="1"/>
  <c r="BK442" i="1"/>
  <c r="BJ442" i="1"/>
  <c r="AV442" i="1"/>
  <c r="AT442" i="1"/>
  <c r="AS442" i="1"/>
  <c r="AQ442" i="1"/>
  <c r="AE442" i="1"/>
  <c r="AD442" i="1"/>
  <c r="AB442" i="1"/>
  <c r="AA442" i="1"/>
  <c r="BO441" i="1"/>
  <c r="BN441" i="1"/>
  <c r="BL441" i="1"/>
  <c r="BK441" i="1"/>
  <c r="BJ441" i="1"/>
  <c r="AV441" i="1"/>
  <c r="AT441" i="1"/>
  <c r="AS441" i="1"/>
  <c r="AQ441" i="1"/>
  <c r="AP441" i="1"/>
  <c r="AP442" i="1" s="1"/>
  <c r="AP443" i="1" s="1"/>
  <c r="AP444" i="1" s="1"/>
  <c r="AP445" i="1" s="1"/>
  <c r="AP446" i="1" s="1"/>
  <c r="AP447" i="1" s="1"/>
  <c r="AP448" i="1" s="1"/>
  <c r="AE441" i="1"/>
  <c r="AD441" i="1"/>
  <c r="AB441" i="1"/>
  <c r="AA441" i="1"/>
  <c r="BO440" i="1"/>
  <c r="BN440" i="1"/>
  <c r="BL440" i="1"/>
  <c r="BK440" i="1"/>
  <c r="BJ440" i="1"/>
  <c r="AV440" i="1"/>
  <c r="AT440" i="1"/>
  <c r="AS440" i="1"/>
  <c r="AQ440" i="1"/>
  <c r="AE440" i="1"/>
  <c r="AD440" i="1"/>
  <c r="AB440" i="1"/>
  <c r="AA440" i="1"/>
  <c r="BO439" i="1"/>
  <c r="BN439" i="1"/>
  <c r="BL439" i="1"/>
  <c r="BK439" i="1"/>
  <c r="BJ439" i="1"/>
  <c r="AV439" i="1"/>
  <c r="AT439" i="1"/>
  <c r="AS439" i="1"/>
  <c r="AQ439" i="1"/>
  <c r="AE439" i="1"/>
  <c r="AD439" i="1"/>
  <c r="AB439" i="1"/>
  <c r="AA439" i="1"/>
  <c r="BO438" i="1"/>
  <c r="BN438" i="1"/>
  <c r="BL438" i="1"/>
  <c r="BK438" i="1"/>
  <c r="BJ438" i="1"/>
  <c r="AV438" i="1"/>
  <c r="AT438" i="1"/>
  <c r="AS438" i="1"/>
  <c r="AQ438" i="1"/>
  <c r="AE438" i="1"/>
  <c r="AD438" i="1"/>
  <c r="AB438" i="1"/>
  <c r="AA438" i="1"/>
  <c r="BO437" i="1"/>
  <c r="BN437" i="1"/>
  <c r="BL437" i="1"/>
  <c r="BK437" i="1"/>
  <c r="BJ437" i="1"/>
  <c r="AV437" i="1"/>
  <c r="AT437" i="1"/>
  <c r="AS437" i="1"/>
  <c r="AQ437" i="1"/>
  <c r="AE437" i="1"/>
  <c r="AD437" i="1"/>
  <c r="AB437" i="1"/>
  <c r="AA437" i="1"/>
  <c r="BO436" i="1"/>
  <c r="BN436" i="1"/>
  <c r="BL436" i="1"/>
  <c r="BK436" i="1"/>
  <c r="BJ436" i="1"/>
  <c r="AV436" i="1"/>
  <c r="AT436" i="1"/>
  <c r="AS436" i="1"/>
  <c r="AQ436" i="1"/>
  <c r="AE436" i="1"/>
  <c r="AD436" i="1"/>
  <c r="AB436" i="1"/>
  <c r="AA436" i="1"/>
  <c r="BO435" i="1"/>
  <c r="BN435" i="1"/>
  <c r="BL435" i="1"/>
  <c r="BK435" i="1"/>
  <c r="BJ435" i="1"/>
  <c r="AV435" i="1"/>
  <c r="AT435" i="1"/>
  <c r="AS435" i="1"/>
  <c r="AQ435" i="1"/>
  <c r="AE435" i="1"/>
  <c r="AD435" i="1"/>
  <c r="AB435" i="1"/>
  <c r="AA435" i="1"/>
  <c r="CG434" i="1"/>
  <c r="CG435" i="1" s="1"/>
  <c r="CG436" i="1" s="1"/>
  <c r="CG437" i="1" s="1"/>
  <c r="CG438" i="1" s="1"/>
  <c r="CG439" i="1" s="1"/>
  <c r="CG440" i="1" s="1"/>
  <c r="CG441" i="1" s="1"/>
  <c r="CG442" i="1" s="1"/>
  <c r="CG443" i="1" s="1"/>
  <c r="CG444" i="1" s="1"/>
  <c r="CG445" i="1" s="1"/>
  <c r="CG446" i="1" s="1"/>
  <c r="CG447" i="1" s="1"/>
  <c r="CG448" i="1" s="1"/>
  <c r="CF434" i="1"/>
  <c r="CF435" i="1" s="1"/>
  <c r="CF436" i="1" s="1"/>
  <c r="CF437" i="1" s="1"/>
  <c r="CF438" i="1" s="1"/>
  <c r="CF439" i="1" s="1"/>
  <c r="CF440" i="1" s="1"/>
  <c r="CF441" i="1" s="1"/>
  <c r="CF442" i="1" s="1"/>
  <c r="CF443" i="1" s="1"/>
  <c r="CF444" i="1" s="1"/>
  <c r="CF445" i="1" s="1"/>
  <c r="CF446" i="1" s="1"/>
  <c r="CF447" i="1" s="1"/>
  <c r="CF448" i="1" s="1"/>
  <c r="CE434" i="1"/>
  <c r="CE435" i="1" s="1"/>
  <c r="CE436" i="1" s="1"/>
  <c r="CE437" i="1" s="1"/>
  <c r="CE438" i="1" s="1"/>
  <c r="CE439" i="1" s="1"/>
  <c r="CE440" i="1" s="1"/>
  <c r="CE441" i="1" s="1"/>
  <c r="CE442" i="1" s="1"/>
  <c r="CE443" i="1" s="1"/>
  <c r="CE444" i="1" s="1"/>
  <c r="CE445" i="1" s="1"/>
  <c r="CE446" i="1" s="1"/>
  <c r="CE447" i="1" s="1"/>
  <c r="CE448" i="1" s="1"/>
  <c r="CD434" i="1"/>
  <c r="CD435" i="1" s="1"/>
  <c r="CD436" i="1" s="1"/>
  <c r="CD437" i="1" s="1"/>
  <c r="CD438" i="1" s="1"/>
  <c r="CD439" i="1" s="1"/>
  <c r="CD440" i="1" s="1"/>
  <c r="CD441" i="1" s="1"/>
  <c r="CD442" i="1" s="1"/>
  <c r="CD443" i="1" s="1"/>
  <c r="CD444" i="1" s="1"/>
  <c r="CD445" i="1" s="1"/>
  <c r="CD446" i="1" s="1"/>
  <c r="CD447" i="1" s="1"/>
  <c r="CD448" i="1" s="1"/>
  <c r="CC434" i="1"/>
  <c r="CC435" i="1" s="1"/>
  <c r="CC436" i="1" s="1"/>
  <c r="CC437" i="1" s="1"/>
  <c r="CC438" i="1" s="1"/>
  <c r="CC439" i="1" s="1"/>
  <c r="CC440" i="1" s="1"/>
  <c r="CC441" i="1" s="1"/>
  <c r="CC442" i="1" s="1"/>
  <c r="CC443" i="1" s="1"/>
  <c r="CC444" i="1" s="1"/>
  <c r="CC445" i="1" s="1"/>
  <c r="CC446" i="1" s="1"/>
  <c r="CC447" i="1" s="1"/>
  <c r="CC448" i="1" s="1"/>
  <c r="BO434" i="1"/>
  <c r="BN434" i="1"/>
  <c r="BL434" i="1"/>
  <c r="BK434" i="1"/>
  <c r="BJ434" i="1"/>
  <c r="BI434" i="1"/>
  <c r="BI435" i="1" s="1"/>
  <c r="BI436" i="1" s="1"/>
  <c r="BI437" i="1" s="1"/>
  <c r="BI438" i="1" s="1"/>
  <c r="BI439" i="1" s="1"/>
  <c r="BI440" i="1" s="1"/>
  <c r="BI441" i="1" s="1"/>
  <c r="BI442" i="1" s="1"/>
  <c r="BI443" i="1" s="1"/>
  <c r="BI444" i="1" s="1"/>
  <c r="BI445" i="1" s="1"/>
  <c r="BI446" i="1" s="1"/>
  <c r="BI447" i="1" s="1"/>
  <c r="BI448" i="1" s="1"/>
  <c r="AV434" i="1"/>
  <c r="AT434" i="1"/>
  <c r="AS434" i="1"/>
  <c r="AQ434" i="1"/>
  <c r="AP434" i="1"/>
  <c r="AP435" i="1" s="1"/>
  <c r="AP436" i="1" s="1"/>
  <c r="AP437" i="1" s="1"/>
  <c r="AP438" i="1" s="1"/>
  <c r="AO434" i="1"/>
  <c r="AO435" i="1" s="1"/>
  <c r="AO436" i="1" s="1"/>
  <c r="AO437" i="1" s="1"/>
  <c r="AO438" i="1" s="1"/>
  <c r="AO439" i="1" s="1"/>
  <c r="AO440" i="1" s="1"/>
  <c r="AO441" i="1" s="1"/>
  <c r="AO442" i="1" s="1"/>
  <c r="AO443" i="1" s="1"/>
  <c r="AO444" i="1" s="1"/>
  <c r="AO445" i="1" s="1"/>
  <c r="AO446" i="1" s="1"/>
  <c r="AO447" i="1" s="1"/>
  <c r="AO448" i="1" s="1"/>
  <c r="AE434" i="1"/>
  <c r="AD434" i="1"/>
  <c r="AB434" i="1"/>
  <c r="AA434" i="1"/>
  <c r="T434" i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E434" i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D434" i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BO433" i="1"/>
  <c r="BN433" i="1"/>
  <c r="BL433" i="1"/>
  <c r="BK433" i="1"/>
  <c r="BJ433" i="1"/>
  <c r="AV433" i="1"/>
  <c r="AT433" i="1"/>
  <c r="AS433" i="1"/>
  <c r="AQ433" i="1"/>
  <c r="AE433" i="1"/>
  <c r="AD433" i="1"/>
  <c r="AB433" i="1"/>
  <c r="AA433" i="1"/>
  <c r="AP425" i="1"/>
  <c r="AP426" i="1" s="1"/>
  <c r="AP427" i="1" s="1"/>
  <c r="AP428" i="1" s="1"/>
  <c r="AP429" i="1" s="1"/>
  <c r="AP430" i="1" s="1"/>
  <c r="AP431" i="1" s="1"/>
  <c r="AP432" i="1" s="1"/>
  <c r="CF419" i="1"/>
  <c r="CF420" i="1" s="1"/>
  <c r="CF421" i="1" s="1"/>
  <c r="CF422" i="1" s="1"/>
  <c r="CF423" i="1" s="1"/>
  <c r="CF424" i="1" s="1"/>
  <c r="CF425" i="1" s="1"/>
  <c r="CF426" i="1" s="1"/>
  <c r="CF427" i="1" s="1"/>
  <c r="CF428" i="1" s="1"/>
  <c r="CF429" i="1" s="1"/>
  <c r="CF430" i="1" s="1"/>
  <c r="CF431" i="1" s="1"/>
  <c r="CF432" i="1" s="1"/>
  <c r="CG418" i="1"/>
  <c r="CG419" i="1" s="1"/>
  <c r="CG420" i="1" s="1"/>
  <c r="CG421" i="1" s="1"/>
  <c r="CG422" i="1" s="1"/>
  <c r="CG423" i="1" s="1"/>
  <c r="CG424" i="1" s="1"/>
  <c r="CG425" i="1" s="1"/>
  <c r="CG426" i="1" s="1"/>
  <c r="CG427" i="1" s="1"/>
  <c r="CG428" i="1" s="1"/>
  <c r="CG429" i="1" s="1"/>
  <c r="CG430" i="1" s="1"/>
  <c r="CG431" i="1" s="1"/>
  <c r="CG432" i="1" s="1"/>
  <c r="CF418" i="1"/>
  <c r="CE418" i="1"/>
  <c r="CE419" i="1" s="1"/>
  <c r="CE420" i="1" s="1"/>
  <c r="CE421" i="1" s="1"/>
  <c r="CE422" i="1" s="1"/>
  <c r="CE423" i="1" s="1"/>
  <c r="CE424" i="1" s="1"/>
  <c r="CE425" i="1" s="1"/>
  <c r="CE426" i="1" s="1"/>
  <c r="CE427" i="1" s="1"/>
  <c r="CE428" i="1" s="1"/>
  <c r="CE429" i="1" s="1"/>
  <c r="CE430" i="1" s="1"/>
  <c r="CE431" i="1" s="1"/>
  <c r="CE432" i="1" s="1"/>
  <c r="CD418" i="1"/>
  <c r="CD419" i="1" s="1"/>
  <c r="CD420" i="1" s="1"/>
  <c r="CD421" i="1" s="1"/>
  <c r="CD422" i="1" s="1"/>
  <c r="CD423" i="1" s="1"/>
  <c r="CD424" i="1" s="1"/>
  <c r="CD425" i="1" s="1"/>
  <c r="CD426" i="1" s="1"/>
  <c r="CD427" i="1" s="1"/>
  <c r="CD428" i="1" s="1"/>
  <c r="CD429" i="1" s="1"/>
  <c r="CD430" i="1" s="1"/>
  <c r="CD431" i="1" s="1"/>
  <c r="CD432" i="1" s="1"/>
  <c r="CC418" i="1"/>
  <c r="CC419" i="1" s="1"/>
  <c r="CC420" i="1" s="1"/>
  <c r="CC421" i="1" s="1"/>
  <c r="CC422" i="1" s="1"/>
  <c r="CC423" i="1" s="1"/>
  <c r="CC424" i="1" s="1"/>
  <c r="CC425" i="1" s="1"/>
  <c r="CC426" i="1" s="1"/>
  <c r="CC427" i="1" s="1"/>
  <c r="CC428" i="1" s="1"/>
  <c r="CC429" i="1" s="1"/>
  <c r="CC430" i="1" s="1"/>
  <c r="CC431" i="1" s="1"/>
  <c r="CC432" i="1" s="1"/>
  <c r="BI418" i="1"/>
  <c r="BI419" i="1" s="1"/>
  <c r="BI420" i="1" s="1"/>
  <c r="BI421" i="1" s="1"/>
  <c r="BI422" i="1" s="1"/>
  <c r="BI423" i="1" s="1"/>
  <c r="BI424" i="1" s="1"/>
  <c r="BI425" i="1" s="1"/>
  <c r="BI426" i="1" s="1"/>
  <c r="BI427" i="1" s="1"/>
  <c r="BI428" i="1" s="1"/>
  <c r="BI429" i="1" s="1"/>
  <c r="BI430" i="1" s="1"/>
  <c r="BI431" i="1" s="1"/>
  <c r="BI432" i="1" s="1"/>
  <c r="AP418" i="1"/>
  <c r="AP419" i="1" s="1"/>
  <c r="AP420" i="1" s="1"/>
  <c r="AP421" i="1" s="1"/>
  <c r="AP422" i="1" s="1"/>
  <c r="AO418" i="1"/>
  <c r="AO419" i="1" s="1"/>
  <c r="AO420" i="1" s="1"/>
  <c r="AO421" i="1" s="1"/>
  <c r="AO422" i="1" s="1"/>
  <c r="AO423" i="1" s="1"/>
  <c r="AO424" i="1" s="1"/>
  <c r="AO425" i="1" s="1"/>
  <c r="AO426" i="1" s="1"/>
  <c r="AO427" i="1" s="1"/>
  <c r="AO428" i="1" s="1"/>
  <c r="AO429" i="1" s="1"/>
  <c r="AO430" i="1" s="1"/>
  <c r="AO431" i="1" s="1"/>
  <c r="AO432" i="1" s="1"/>
  <c r="T418" i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E418" i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D418" i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BM409" i="1"/>
  <c r="BM410" i="1" s="1"/>
  <c r="BM411" i="1" s="1"/>
  <c r="BM412" i="1" s="1"/>
  <c r="BM413" i="1" s="1"/>
  <c r="BM414" i="1" s="1"/>
  <c r="BM415" i="1" s="1"/>
  <c r="BM416" i="1" s="1"/>
  <c r="CD403" i="1"/>
  <c r="CD404" i="1" s="1"/>
  <c r="CD405" i="1" s="1"/>
  <c r="CD406" i="1" s="1"/>
  <c r="CD407" i="1" s="1"/>
  <c r="CD408" i="1" s="1"/>
  <c r="CD409" i="1" s="1"/>
  <c r="CD410" i="1" s="1"/>
  <c r="CD411" i="1" s="1"/>
  <c r="CD412" i="1" s="1"/>
  <c r="CD413" i="1" s="1"/>
  <c r="CD414" i="1" s="1"/>
  <c r="CD415" i="1" s="1"/>
  <c r="CD416" i="1" s="1"/>
  <c r="CG402" i="1"/>
  <c r="CG403" i="1" s="1"/>
  <c r="CG404" i="1" s="1"/>
  <c r="CG405" i="1" s="1"/>
  <c r="CG406" i="1" s="1"/>
  <c r="CG407" i="1" s="1"/>
  <c r="CG408" i="1" s="1"/>
  <c r="CG409" i="1" s="1"/>
  <c r="CG410" i="1" s="1"/>
  <c r="CG411" i="1" s="1"/>
  <c r="CG412" i="1" s="1"/>
  <c r="CG413" i="1" s="1"/>
  <c r="CG414" i="1" s="1"/>
  <c r="CG415" i="1" s="1"/>
  <c r="CG416" i="1" s="1"/>
  <c r="CF402" i="1"/>
  <c r="CF403" i="1" s="1"/>
  <c r="CF404" i="1" s="1"/>
  <c r="CF405" i="1" s="1"/>
  <c r="CF406" i="1" s="1"/>
  <c r="CF407" i="1" s="1"/>
  <c r="CF408" i="1" s="1"/>
  <c r="CF409" i="1" s="1"/>
  <c r="CF410" i="1" s="1"/>
  <c r="CF411" i="1" s="1"/>
  <c r="CF412" i="1" s="1"/>
  <c r="CF413" i="1" s="1"/>
  <c r="CF414" i="1" s="1"/>
  <c r="CF415" i="1" s="1"/>
  <c r="CF416" i="1" s="1"/>
  <c r="CE402" i="1"/>
  <c r="CE403" i="1" s="1"/>
  <c r="CE404" i="1" s="1"/>
  <c r="CE405" i="1" s="1"/>
  <c r="CE406" i="1" s="1"/>
  <c r="CE407" i="1" s="1"/>
  <c r="CE408" i="1" s="1"/>
  <c r="CE409" i="1" s="1"/>
  <c r="CE410" i="1" s="1"/>
  <c r="CE411" i="1" s="1"/>
  <c r="CE412" i="1" s="1"/>
  <c r="CE413" i="1" s="1"/>
  <c r="CE414" i="1" s="1"/>
  <c r="CE415" i="1" s="1"/>
  <c r="CE416" i="1" s="1"/>
  <c r="CD402" i="1"/>
  <c r="CC402" i="1"/>
  <c r="CC403" i="1" s="1"/>
  <c r="CC404" i="1" s="1"/>
  <c r="CC405" i="1" s="1"/>
  <c r="CC406" i="1" s="1"/>
  <c r="CC407" i="1" s="1"/>
  <c r="CC408" i="1" s="1"/>
  <c r="CC409" i="1" s="1"/>
  <c r="CC410" i="1" s="1"/>
  <c r="CC411" i="1" s="1"/>
  <c r="CC412" i="1" s="1"/>
  <c r="CC413" i="1" s="1"/>
  <c r="CC414" i="1" s="1"/>
  <c r="CC415" i="1" s="1"/>
  <c r="CC416" i="1" s="1"/>
  <c r="BM402" i="1"/>
  <c r="BM403" i="1" s="1"/>
  <c r="BM404" i="1" s="1"/>
  <c r="BM405" i="1" s="1"/>
  <c r="BI402" i="1"/>
  <c r="BI403" i="1" s="1"/>
  <c r="BI404" i="1" s="1"/>
  <c r="BI405" i="1" s="1"/>
  <c r="BI406" i="1" s="1"/>
  <c r="BI407" i="1" s="1"/>
  <c r="BI408" i="1" s="1"/>
  <c r="BI409" i="1" s="1"/>
  <c r="BI410" i="1" s="1"/>
  <c r="BI411" i="1" s="1"/>
  <c r="BI412" i="1" s="1"/>
  <c r="BI413" i="1" s="1"/>
  <c r="BI414" i="1" s="1"/>
  <c r="BI415" i="1" s="1"/>
  <c r="BI416" i="1" s="1"/>
  <c r="AP402" i="1"/>
  <c r="AP403" i="1" s="1"/>
  <c r="AP404" i="1" s="1"/>
  <c r="AP405" i="1" s="1"/>
  <c r="AP406" i="1" s="1"/>
  <c r="AP407" i="1" s="1"/>
  <c r="AP408" i="1" s="1"/>
  <c r="AP409" i="1" s="1"/>
  <c r="AP410" i="1" s="1"/>
  <c r="AP411" i="1" s="1"/>
  <c r="AP412" i="1" s="1"/>
  <c r="AP413" i="1" s="1"/>
  <c r="AP414" i="1" s="1"/>
  <c r="AP415" i="1" s="1"/>
  <c r="AP416" i="1" s="1"/>
  <c r="AO402" i="1"/>
  <c r="AO403" i="1" s="1"/>
  <c r="AO404" i="1" s="1"/>
  <c r="AO405" i="1" s="1"/>
  <c r="AO406" i="1" s="1"/>
  <c r="AO407" i="1" s="1"/>
  <c r="AO408" i="1" s="1"/>
  <c r="AO409" i="1" s="1"/>
  <c r="AO410" i="1" s="1"/>
  <c r="AO411" i="1" s="1"/>
  <c r="AO412" i="1" s="1"/>
  <c r="AO413" i="1" s="1"/>
  <c r="AO414" i="1" s="1"/>
  <c r="AO415" i="1" s="1"/>
  <c r="AO416" i="1" s="1"/>
  <c r="E402" i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D402" i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CA400" i="1"/>
  <c r="BH400" i="1"/>
  <c r="X400" i="1"/>
  <c r="V400" i="1"/>
  <c r="T400" i="1"/>
  <c r="L400" i="1"/>
  <c r="AE399" i="1"/>
  <c r="AD399" i="1"/>
  <c r="AE398" i="1"/>
  <c r="AD398" i="1"/>
  <c r="AE397" i="1"/>
  <c r="AD397" i="1"/>
  <c r="AE396" i="1"/>
  <c r="AD396" i="1"/>
  <c r="AE395" i="1"/>
  <c r="AD395" i="1"/>
  <c r="AE394" i="1"/>
  <c r="AD394" i="1"/>
  <c r="AE393" i="1"/>
  <c r="AD393" i="1"/>
  <c r="AE392" i="1"/>
  <c r="AD392" i="1"/>
  <c r="AE391" i="1"/>
  <c r="AD391" i="1"/>
  <c r="AE390" i="1"/>
  <c r="AD390" i="1"/>
  <c r="AE389" i="1"/>
  <c r="AD389" i="1"/>
  <c r="AE388" i="1"/>
  <c r="AD388" i="1"/>
  <c r="AE387" i="1"/>
  <c r="AD387" i="1"/>
  <c r="AE386" i="1"/>
  <c r="AD386" i="1"/>
  <c r="AE385" i="1"/>
  <c r="AD385" i="1"/>
  <c r="AE384" i="1"/>
  <c r="AD384" i="1"/>
  <c r="AB399" i="1"/>
  <c r="AA399" i="1"/>
  <c r="AB398" i="1"/>
  <c r="AA398" i="1"/>
  <c r="AB397" i="1"/>
  <c r="AA397" i="1"/>
  <c r="AB396" i="1"/>
  <c r="AA396" i="1"/>
  <c r="AB395" i="1"/>
  <c r="AA395" i="1"/>
  <c r="AB394" i="1"/>
  <c r="AA394" i="1"/>
  <c r="AB393" i="1"/>
  <c r="AA393" i="1"/>
  <c r="AB392" i="1"/>
  <c r="AA392" i="1"/>
  <c r="AB391" i="1"/>
  <c r="AA391" i="1"/>
  <c r="AB390" i="1"/>
  <c r="AA390" i="1"/>
  <c r="AB389" i="1"/>
  <c r="AA389" i="1"/>
  <c r="AB388" i="1"/>
  <c r="AA388" i="1"/>
  <c r="AB387" i="1"/>
  <c r="AA387" i="1"/>
  <c r="AB386" i="1"/>
  <c r="AA386" i="1"/>
  <c r="AB385" i="1"/>
  <c r="AA385" i="1"/>
  <c r="AB384" i="1"/>
  <c r="AA384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N399" i="1"/>
  <c r="BN398" i="1"/>
  <c r="BN397" i="1"/>
  <c r="BN396" i="1"/>
  <c r="BN395" i="1"/>
  <c r="BN394" i="1"/>
  <c r="BN393" i="1"/>
  <c r="BN392" i="1"/>
  <c r="BN391" i="1"/>
  <c r="BN390" i="1"/>
  <c r="BN389" i="1"/>
  <c r="BN388" i="1"/>
  <c r="BN387" i="1"/>
  <c r="BN386" i="1"/>
  <c r="BN385" i="1"/>
  <c r="BN384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K399" i="1"/>
  <c r="BJ399" i="1"/>
  <c r="BK398" i="1"/>
  <c r="BJ398" i="1"/>
  <c r="BK397" i="1"/>
  <c r="BJ397" i="1"/>
  <c r="BK396" i="1"/>
  <c r="BJ396" i="1"/>
  <c r="BK395" i="1"/>
  <c r="BJ395" i="1"/>
  <c r="BK394" i="1"/>
  <c r="BJ394" i="1"/>
  <c r="BK393" i="1"/>
  <c r="BJ393" i="1"/>
  <c r="BK392" i="1"/>
  <c r="BJ392" i="1"/>
  <c r="BK391" i="1"/>
  <c r="BJ391" i="1"/>
  <c r="BK390" i="1"/>
  <c r="BJ390" i="1"/>
  <c r="BK389" i="1"/>
  <c r="BJ389" i="1"/>
  <c r="BK388" i="1"/>
  <c r="BJ388" i="1"/>
  <c r="BK387" i="1"/>
  <c r="BJ387" i="1"/>
  <c r="BK386" i="1"/>
  <c r="BJ386" i="1"/>
  <c r="BK385" i="1"/>
  <c r="BJ385" i="1"/>
  <c r="BK384" i="1"/>
  <c r="BJ384" i="1"/>
  <c r="AV399" i="1" l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V384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385" i="1"/>
  <c r="AQ384" i="1"/>
  <c r="BM376" i="1"/>
  <c r="BM377" i="1" s="1"/>
  <c r="BM378" i="1" s="1"/>
  <c r="BM379" i="1" s="1"/>
  <c r="BM380" i="1" s="1"/>
  <c r="BM381" i="1" s="1"/>
  <c r="BM382" i="1" s="1"/>
  <c r="BM383" i="1" s="1"/>
  <c r="AP376" i="1"/>
  <c r="AP377" i="1" s="1"/>
  <c r="AP378" i="1" s="1"/>
  <c r="AP379" i="1" s="1"/>
  <c r="AP380" i="1" s="1"/>
  <c r="AP381" i="1" s="1"/>
  <c r="AP382" i="1" s="1"/>
  <c r="AP383" i="1" s="1"/>
  <c r="CG369" i="1"/>
  <c r="CG370" i="1" s="1"/>
  <c r="CG371" i="1" s="1"/>
  <c r="CG372" i="1" s="1"/>
  <c r="CG373" i="1" s="1"/>
  <c r="CG374" i="1" s="1"/>
  <c r="CG375" i="1" s="1"/>
  <c r="CG376" i="1" s="1"/>
  <c r="CG377" i="1" s="1"/>
  <c r="CG378" i="1" s="1"/>
  <c r="CG379" i="1" s="1"/>
  <c r="CG380" i="1" s="1"/>
  <c r="CG381" i="1" s="1"/>
  <c r="CG382" i="1" s="1"/>
  <c r="CG383" i="1" s="1"/>
  <c r="CF369" i="1"/>
  <c r="CF370" i="1" s="1"/>
  <c r="CF371" i="1" s="1"/>
  <c r="CF372" i="1" s="1"/>
  <c r="CF373" i="1" s="1"/>
  <c r="CF374" i="1" s="1"/>
  <c r="CF375" i="1" s="1"/>
  <c r="CF376" i="1" s="1"/>
  <c r="CF377" i="1" s="1"/>
  <c r="CF378" i="1" s="1"/>
  <c r="CF379" i="1" s="1"/>
  <c r="CF380" i="1" s="1"/>
  <c r="CF381" i="1" s="1"/>
  <c r="CF382" i="1" s="1"/>
  <c r="CF383" i="1" s="1"/>
  <c r="CE369" i="1"/>
  <c r="CE370" i="1" s="1"/>
  <c r="CE371" i="1" s="1"/>
  <c r="CE372" i="1" s="1"/>
  <c r="CE373" i="1" s="1"/>
  <c r="CE374" i="1" s="1"/>
  <c r="CE375" i="1" s="1"/>
  <c r="CE376" i="1" s="1"/>
  <c r="CE377" i="1" s="1"/>
  <c r="CE378" i="1" s="1"/>
  <c r="CE379" i="1" s="1"/>
  <c r="CE380" i="1" s="1"/>
  <c r="CE381" i="1" s="1"/>
  <c r="CE382" i="1" s="1"/>
  <c r="CE383" i="1" s="1"/>
  <c r="CD369" i="1"/>
  <c r="CD370" i="1" s="1"/>
  <c r="CD371" i="1" s="1"/>
  <c r="CD372" i="1" s="1"/>
  <c r="CD373" i="1" s="1"/>
  <c r="CD374" i="1" s="1"/>
  <c r="CD375" i="1" s="1"/>
  <c r="CD376" i="1" s="1"/>
  <c r="CD377" i="1" s="1"/>
  <c r="CD378" i="1" s="1"/>
  <c r="CD379" i="1" s="1"/>
  <c r="CD380" i="1" s="1"/>
  <c r="CD381" i="1" s="1"/>
  <c r="CD382" i="1" s="1"/>
  <c r="CD383" i="1" s="1"/>
  <c r="CC369" i="1"/>
  <c r="CC370" i="1" s="1"/>
  <c r="CC371" i="1" s="1"/>
  <c r="CC372" i="1" s="1"/>
  <c r="CC373" i="1" s="1"/>
  <c r="CC374" i="1" s="1"/>
  <c r="CC375" i="1" s="1"/>
  <c r="CC376" i="1" s="1"/>
  <c r="CC377" i="1" s="1"/>
  <c r="CC378" i="1" s="1"/>
  <c r="CC379" i="1" s="1"/>
  <c r="CC380" i="1" s="1"/>
  <c r="CC381" i="1" s="1"/>
  <c r="CC382" i="1" s="1"/>
  <c r="CC383" i="1" s="1"/>
  <c r="BM369" i="1"/>
  <c r="BM370" i="1" s="1"/>
  <c r="BM371" i="1" s="1"/>
  <c r="BM372" i="1" s="1"/>
  <c r="BI369" i="1"/>
  <c r="BI370" i="1" s="1"/>
  <c r="BI371" i="1" s="1"/>
  <c r="BI372" i="1" s="1"/>
  <c r="BI373" i="1" s="1"/>
  <c r="BI374" i="1" s="1"/>
  <c r="BI375" i="1" s="1"/>
  <c r="BI376" i="1" s="1"/>
  <c r="BI377" i="1" s="1"/>
  <c r="BI378" i="1" s="1"/>
  <c r="BI379" i="1" s="1"/>
  <c r="BI380" i="1" s="1"/>
  <c r="BI381" i="1" s="1"/>
  <c r="BI382" i="1" s="1"/>
  <c r="BI383" i="1" s="1"/>
  <c r="AP369" i="1"/>
  <c r="AP370" i="1" s="1"/>
  <c r="AP371" i="1" s="1"/>
  <c r="AP372" i="1" s="1"/>
  <c r="AP373" i="1" s="1"/>
  <c r="AO369" i="1"/>
  <c r="AO370" i="1" s="1"/>
  <c r="AO371" i="1" s="1"/>
  <c r="AO372" i="1" s="1"/>
  <c r="AO373" i="1" s="1"/>
  <c r="AO374" i="1" s="1"/>
  <c r="AO375" i="1" s="1"/>
  <c r="AO376" i="1" s="1"/>
  <c r="AO377" i="1" s="1"/>
  <c r="AO378" i="1" s="1"/>
  <c r="AO379" i="1" s="1"/>
  <c r="AO380" i="1" s="1"/>
  <c r="AO381" i="1" s="1"/>
  <c r="AO382" i="1" s="1"/>
  <c r="AO383" i="1" s="1"/>
  <c r="T369" i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E369" i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D369" i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BM392" i="1"/>
  <c r="BM393" i="1" s="1"/>
  <c r="BM394" i="1" s="1"/>
  <c r="BM395" i="1" s="1"/>
  <c r="BM396" i="1" s="1"/>
  <c r="BM397" i="1" s="1"/>
  <c r="BM398" i="1" s="1"/>
  <c r="BM399" i="1" s="1"/>
  <c r="AP392" i="1"/>
  <c r="AP393" i="1" s="1"/>
  <c r="AP394" i="1" s="1"/>
  <c r="AP395" i="1" s="1"/>
  <c r="AP396" i="1" s="1"/>
  <c r="AP397" i="1" s="1"/>
  <c r="AP398" i="1" s="1"/>
  <c r="AP399" i="1" s="1"/>
  <c r="CG385" i="1"/>
  <c r="CG386" i="1" s="1"/>
  <c r="CG387" i="1" s="1"/>
  <c r="CG388" i="1" s="1"/>
  <c r="CG389" i="1" s="1"/>
  <c r="CG390" i="1" s="1"/>
  <c r="CG391" i="1" s="1"/>
  <c r="CG392" i="1" s="1"/>
  <c r="CG393" i="1" s="1"/>
  <c r="CG394" i="1" s="1"/>
  <c r="CG395" i="1" s="1"/>
  <c r="CG396" i="1" s="1"/>
  <c r="CG397" i="1" s="1"/>
  <c r="CG398" i="1" s="1"/>
  <c r="CG399" i="1" s="1"/>
  <c r="CF385" i="1"/>
  <c r="CF386" i="1" s="1"/>
  <c r="CF387" i="1" s="1"/>
  <c r="CF388" i="1" s="1"/>
  <c r="CF389" i="1" s="1"/>
  <c r="CF390" i="1" s="1"/>
  <c r="CF391" i="1" s="1"/>
  <c r="CF392" i="1" s="1"/>
  <c r="CF393" i="1" s="1"/>
  <c r="CF394" i="1" s="1"/>
  <c r="CF395" i="1" s="1"/>
  <c r="CF396" i="1" s="1"/>
  <c r="CF397" i="1" s="1"/>
  <c r="CF398" i="1" s="1"/>
  <c r="CF399" i="1" s="1"/>
  <c r="CE385" i="1"/>
  <c r="CE386" i="1" s="1"/>
  <c r="CE387" i="1" s="1"/>
  <c r="CE388" i="1" s="1"/>
  <c r="CE389" i="1" s="1"/>
  <c r="CE390" i="1" s="1"/>
  <c r="CE391" i="1" s="1"/>
  <c r="CE392" i="1" s="1"/>
  <c r="CE393" i="1" s="1"/>
  <c r="CE394" i="1" s="1"/>
  <c r="CE395" i="1" s="1"/>
  <c r="CE396" i="1" s="1"/>
  <c r="CE397" i="1" s="1"/>
  <c r="CE398" i="1" s="1"/>
  <c r="CE399" i="1" s="1"/>
  <c r="CD385" i="1"/>
  <c r="CD386" i="1" s="1"/>
  <c r="CD387" i="1" s="1"/>
  <c r="CD388" i="1" s="1"/>
  <c r="CD389" i="1" s="1"/>
  <c r="CD390" i="1" s="1"/>
  <c r="CD391" i="1" s="1"/>
  <c r="CD392" i="1" s="1"/>
  <c r="CD393" i="1" s="1"/>
  <c r="CD394" i="1" s="1"/>
  <c r="CD395" i="1" s="1"/>
  <c r="CD396" i="1" s="1"/>
  <c r="CD397" i="1" s="1"/>
  <c r="CD398" i="1" s="1"/>
  <c r="CD399" i="1" s="1"/>
  <c r="CC385" i="1"/>
  <c r="CC386" i="1" s="1"/>
  <c r="CC387" i="1" s="1"/>
  <c r="CC388" i="1" s="1"/>
  <c r="CC389" i="1" s="1"/>
  <c r="CC390" i="1" s="1"/>
  <c r="CC391" i="1" s="1"/>
  <c r="CC392" i="1" s="1"/>
  <c r="CC393" i="1" s="1"/>
  <c r="CC394" i="1" s="1"/>
  <c r="CC395" i="1" s="1"/>
  <c r="CC396" i="1" s="1"/>
  <c r="CC397" i="1" s="1"/>
  <c r="CC398" i="1" s="1"/>
  <c r="CC399" i="1" s="1"/>
  <c r="BM385" i="1"/>
  <c r="BM386" i="1" s="1"/>
  <c r="BM387" i="1" s="1"/>
  <c r="BM388" i="1" s="1"/>
  <c r="BI385" i="1"/>
  <c r="BI386" i="1" s="1"/>
  <c r="BI387" i="1" s="1"/>
  <c r="BI388" i="1" s="1"/>
  <c r="BI389" i="1" s="1"/>
  <c r="BI390" i="1" s="1"/>
  <c r="BI391" i="1" s="1"/>
  <c r="BI392" i="1" s="1"/>
  <c r="BI393" i="1" s="1"/>
  <c r="BI394" i="1" s="1"/>
  <c r="BI395" i="1" s="1"/>
  <c r="BI396" i="1" s="1"/>
  <c r="BI397" i="1" s="1"/>
  <c r="BI398" i="1" s="1"/>
  <c r="BI399" i="1" s="1"/>
  <c r="AP385" i="1"/>
  <c r="AP386" i="1" s="1"/>
  <c r="AP387" i="1" s="1"/>
  <c r="AP388" i="1" s="1"/>
  <c r="AP389" i="1" s="1"/>
  <c r="AO385" i="1"/>
  <c r="AO386" i="1" s="1"/>
  <c r="AO387" i="1" s="1"/>
  <c r="AO388" i="1" s="1"/>
  <c r="AO389" i="1" s="1"/>
  <c r="AO390" i="1" s="1"/>
  <c r="AO391" i="1" s="1"/>
  <c r="AO392" i="1" s="1"/>
  <c r="AO393" i="1" s="1"/>
  <c r="AO394" i="1" s="1"/>
  <c r="AO395" i="1" s="1"/>
  <c r="AO396" i="1" s="1"/>
  <c r="AO397" i="1" s="1"/>
  <c r="AO398" i="1" s="1"/>
  <c r="AO399" i="1" s="1"/>
  <c r="T385" i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E385" i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D385" i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BM360" i="1"/>
  <c r="BM361" i="1" s="1"/>
  <c r="BM362" i="1" s="1"/>
  <c r="BM363" i="1" s="1"/>
  <c r="BM364" i="1" s="1"/>
  <c r="BM365" i="1" s="1"/>
  <c r="BM366" i="1" s="1"/>
  <c r="BM367" i="1" s="1"/>
  <c r="CG353" i="1"/>
  <c r="CG354" i="1" s="1"/>
  <c r="CG355" i="1" s="1"/>
  <c r="CG356" i="1" s="1"/>
  <c r="CG357" i="1" s="1"/>
  <c r="CG358" i="1" s="1"/>
  <c r="CG359" i="1" s="1"/>
  <c r="CG360" i="1" s="1"/>
  <c r="CG361" i="1" s="1"/>
  <c r="CG362" i="1" s="1"/>
  <c r="CG363" i="1" s="1"/>
  <c r="CG364" i="1" s="1"/>
  <c r="CG365" i="1" s="1"/>
  <c r="CG366" i="1" s="1"/>
  <c r="CG367" i="1" s="1"/>
  <c r="CF353" i="1"/>
  <c r="CF354" i="1" s="1"/>
  <c r="CF355" i="1" s="1"/>
  <c r="CF356" i="1" s="1"/>
  <c r="CF357" i="1" s="1"/>
  <c r="CF358" i="1" s="1"/>
  <c r="CF359" i="1" s="1"/>
  <c r="CF360" i="1" s="1"/>
  <c r="CF361" i="1" s="1"/>
  <c r="CF362" i="1" s="1"/>
  <c r="CF363" i="1" s="1"/>
  <c r="CF364" i="1" s="1"/>
  <c r="CF365" i="1" s="1"/>
  <c r="CF366" i="1" s="1"/>
  <c r="CF367" i="1" s="1"/>
  <c r="CE353" i="1"/>
  <c r="CE354" i="1" s="1"/>
  <c r="CE355" i="1" s="1"/>
  <c r="CE356" i="1" s="1"/>
  <c r="CE357" i="1" s="1"/>
  <c r="CE358" i="1" s="1"/>
  <c r="CE359" i="1" s="1"/>
  <c r="CE360" i="1" s="1"/>
  <c r="CE361" i="1" s="1"/>
  <c r="CE362" i="1" s="1"/>
  <c r="CE363" i="1" s="1"/>
  <c r="CE364" i="1" s="1"/>
  <c r="CE365" i="1" s="1"/>
  <c r="CE366" i="1" s="1"/>
  <c r="CE367" i="1" s="1"/>
  <c r="CD353" i="1"/>
  <c r="CD354" i="1" s="1"/>
  <c r="CD355" i="1" s="1"/>
  <c r="CD356" i="1" s="1"/>
  <c r="CD357" i="1" s="1"/>
  <c r="CD358" i="1" s="1"/>
  <c r="CD359" i="1" s="1"/>
  <c r="CD360" i="1" s="1"/>
  <c r="CD361" i="1" s="1"/>
  <c r="CD362" i="1" s="1"/>
  <c r="CD363" i="1" s="1"/>
  <c r="CD364" i="1" s="1"/>
  <c r="CD365" i="1" s="1"/>
  <c r="CD366" i="1" s="1"/>
  <c r="CD367" i="1" s="1"/>
  <c r="CD400" i="1" s="1"/>
  <c r="CC353" i="1"/>
  <c r="CC354" i="1" s="1"/>
  <c r="CC355" i="1" s="1"/>
  <c r="CC356" i="1" s="1"/>
  <c r="CC357" i="1" s="1"/>
  <c r="CC358" i="1" s="1"/>
  <c r="CC359" i="1" s="1"/>
  <c r="CC360" i="1" s="1"/>
  <c r="CC361" i="1" s="1"/>
  <c r="CC362" i="1" s="1"/>
  <c r="CC363" i="1" s="1"/>
  <c r="CC364" i="1" s="1"/>
  <c r="CC365" i="1" s="1"/>
  <c r="CC366" i="1" s="1"/>
  <c r="CC367" i="1" s="1"/>
  <c r="CC400" i="1" s="1"/>
  <c r="BM353" i="1"/>
  <c r="BM354" i="1" s="1"/>
  <c r="BM355" i="1" s="1"/>
  <c r="BM356" i="1" s="1"/>
  <c r="BI353" i="1"/>
  <c r="BI354" i="1" s="1"/>
  <c r="BI355" i="1" s="1"/>
  <c r="BI356" i="1" s="1"/>
  <c r="BI357" i="1" s="1"/>
  <c r="BI358" i="1" s="1"/>
  <c r="BI359" i="1" s="1"/>
  <c r="BI360" i="1" s="1"/>
  <c r="BI361" i="1" s="1"/>
  <c r="BI362" i="1" s="1"/>
  <c r="BI363" i="1" s="1"/>
  <c r="BI364" i="1" s="1"/>
  <c r="BI365" i="1" s="1"/>
  <c r="BI366" i="1" s="1"/>
  <c r="BI367" i="1" s="1"/>
  <c r="BI400" i="1" s="1"/>
  <c r="AP353" i="1"/>
  <c r="AP354" i="1" s="1"/>
  <c r="AP355" i="1" s="1"/>
  <c r="AP356" i="1" s="1"/>
  <c r="AP357" i="1" s="1"/>
  <c r="AP358" i="1" s="1"/>
  <c r="AP359" i="1" s="1"/>
  <c r="AP360" i="1" s="1"/>
  <c r="AP361" i="1" s="1"/>
  <c r="AP362" i="1" s="1"/>
  <c r="AP363" i="1" s="1"/>
  <c r="AP364" i="1" s="1"/>
  <c r="AP365" i="1" s="1"/>
  <c r="AP366" i="1" s="1"/>
  <c r="AP367" i="1" s="1"/>
  <c r="AO353" i="1"/>
  <c r="AO354" i="1" s="1"/>
  <c r="AO355" i="1" s="1"/>
  <c r="AO356" i="1" s="1"/>
  <c r="AO357" i="1" s="1"/>
  <c r="AO358" i="1" s="1"/>
  <c r="AO359" i="1" s="1"/>
  <c r="AO360" i="1" s="1"/>
  <c r="AO361" i="1" s="1"/>
  <c r="AO362" i="1" s="1"/>
  <c r="AO363" i="1" s="1"/>
  <c r="AO364" i="1" s="1"/>
  <c r="AO365" i="1" s="1"/>
  <c r="AO366" i="1" s="1"/>
  <c r="AO367" i="1" s="1"/>
  <c r="E353" i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400" i="1" s="1"/>
  <c r="D353" i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V186" i="1" l="1"/>
  <c r="V219" i="1" s="1"/>
  <c r="V252" i="1" s="1"/>
  <c r="V285" i="1" s="1"/>
  <c r="V318" i="1" s="1"/>
  <c r="V351" i="1" s="1"/>
  <c r="CK171" i="1" l="1"/>
  <c r="CK172" i="1" s="1"/>
  <c r="CK173" i="1" s="1"/>
  <c r="CK174" i="1" s="1"/>
  <c r="CK175" i="1" s="1"/>
  <c r="CK176" i="1" s="1"/>
  <c r="CK177" i="1" s="1"/>
  <c r="CK178" i="1" s="1"/>
  <c r="CK179" i="1" s="1"/>
  <c r="CK180" i="1" s="1"/>
  <c r="CK181" i="1" s="1"/>
  <c r="CK182" i="1" s="1"/>
  <c r="CK183" i="1" s="1"/>
  <c r="CK184" i="1" s="1"/>
  <c r="CK185" i="1" s="1"/>
  <c r="CK155" i="1"/>
  <c r="CK156" i="1" s="1"/>
  <c r="CK157" i="1" s="1"/>
  <c r="CK158" i="1" s="1"/>
  <c r="CK159" i="1" s="1"/>
  <c r="CK160" i="1" s="1"/>
  <c r="CK161" i="1" s="1"/>
  <c r="CK162" i="1" s="1"/>
  <c r="CK163" i="1" s="1"/>
  <c r="CK164" i="1" s="1"/>
  <c r="CK165" i="1" s="1"/>
  <c r="CK166" i="1" s="1"/>
  <c r="CK167" i="1" s="1"/>
  <c r="CK168" i="1" s="1"/>
  <c r="CK169" i="1" s="1"/>
  <c r="CI303" i="1"/>
  <c r="CI304" i="1" s="1"/>
  <c r="CI305" i="1" s="1"/>
  <c r="CI306" i="1" s="1"/>
  <c r="CI307" i="1" s="1"/>
  <c r="CI308" i="1" s="1"/>
  <c r="CI309" i="1" s="1"/>
  <c r="CI310" i="1" s="1"/>
  <c r="CI311" i="1" s="1"/>
  <c r="CI312" i="1" s="1"/>
  <c r="CI313" i="1" s="1"/>
  <c r="CI314" i="1" s="1"/>
  <c r="CI315" i="1" s="1"/>
  <c r="CI316" i="1" s="1"/>
  <c r="CI317" i="1" s="1"/>
  <c r="CI287" i="1"/>
  <c r="CI288" i="1" s="1"/>
  <c r="CI289" i="1" s="1"/>
  <c r="CI290" i="1" s="1"/>
  <c r="CI291" i="1" s="1"/>
  <c r="CI292" i="1" s="1"/>
  <c r="CI293" i="1" s="1"/>
  <c r="CI294" i="1" s="1"/>
  <c r="CI295" i="1" s="1"/>
  <c r="CI296" i="1" s="1"/>
  <c r="CI297" i="1" s="1"/>
  <c r="CI298" i="1" s="1"/>
  <c r="CI299" i="1" s="1"/>
  <c r="CI300" i="1" s="1"/>
  <c r="CI301" i="1" s="1"/>
  <c r="CI270" i="1"/>
  <c r="CI271" i="1" s="1"/>
  <c r="CI272" i="1" s="1"/>
  <c r="CI273" i="1" s="1"/>
  <c r="CI274" i="1" s="1"/>
  <c r="CI275" i="1" s="1"/>
  <c r="CI276" i="1" s="1"/>
  <c r="CI277" i="1" s="1"/>
  <c r="CI278" i="1" s="1"/>
  <c r="CI279" i="1" s="1"/>
  <c r="CI280" i="1" s="1"/>
  <c r="CI281" i="1" s="1"/>
  <c r="CI282" i="1" s="1"/>
  <c r="CI283" i="1" s="1"/>
  <c r="CI284" i="1" s="1"/>
  <c r="CI254" i="1"/>
  <c r="CI255" i="1" s="1"/>
  <c r="CI256" i="1" s="1"/>
  <c r="CI257" i="1" s="1"/>
  <c r="CI258" i="1" s="1"/>
  <c r="CI259" i="1" s="1"/>
  <c r="CI260" i="1" s="1"/>
  <c r="CI261" i="1" s="1"/>
  <c r="CI262" i="1" s="1"/>
  <c r="CI263" i="1" s="1"/>
  <c r="CI264" i="1" s="1"/>
  <c r="CI265" i="1" s="1"/>
  <c r="CI266" i="1" s="1"/>
  <c r="CI267" i="1" s="1"/>
  <c r="CI268" i="1" s="1"/>
  <c r="CI237" i="1"/>
  <c r="CI238" i="1" s="1"/>
  <c r="CI239" i="1" s="1"/>
  <c r="CI240" i="1" s="1"/>
  <c r="CI241" i="1" s="1"/>
  <c r="CI242" i="1" s="1"/>
  <c r="CI243" i="1" s="1"/>
  <c r="CI244" i="1" s="1"/>
  <c r="CI245" i="1" s="1"/>
  <c r="CI246" i="1" s="1"/>
  <c r="CI247" i="1" s="1"/>
  <c r="CI248" i="1" s="1"/>
  <c r="CI249" i="1" s="1"/>
  <c r="CI250" i="1" s="1"/>
  <c r="CI251" i="1" s="1"/>
  <c r="CI221" i="1"/>
  <c r="CI222" i="1" s="1"/>
  <c r="CI223" i="1" s="1"/>
  <c r="CI224" i="1" s="1"/>
  <c r="CI225" i="1" s="1"/>
  <c r="CI226" i="1" s="1"/>
  <c r="CI227" i="1" s="1"/>
  <c r="CI228" i="1" s="1"/>
  <c r="CI229" i="1" s="1"/>
  <c r="CI230" i="1" s="1"/>
  <c r="CI231" i="1" s="1"/>
  <c r="CI232" i="1" s="1"/>
  <c r="CI233" i="1" s="1"/>
  <c r="CI234" i="1" s="1"/>
  <c r="CI235" i="1" s="1"/>
  <c r="CI204" i="1"/>
  <c r="CI205" i="1" s="1"/>
  <c r="CI206" i="1" s="1"/>
  <c r="CI207" i="1" s="1"/>
  <c r="CI208" i="1" s="1"/>
  <c r="CI209" i="1" s="1"/>
  <c r="CI210" i="1" s="1"/>
  <c r="CI211" i="1" s="1"/>
  <c r="CI212" i="1" s="1"/>
  <c r="CI213" i="1" s="1"/>
  <c r="CI214" i="1" s="1"/>
  <c r="CI215" i="1" s="1"/>
  <c r="CI216" i="1" s="1"/>
  <c r="CI217" i="1" s="1"/>
  <c r="CI218" i="1" s="1"/>
  <c r="CI188" i="1"/>
  <c r="CI189" i="1" s="1"/>
  <c r="CI190" i="1" s="1"/>
  <c r="CI191" i="1" s="1"/>
  <c r="CI192" i="1" s="1"/>
  <c r="CI193" i="1" s="1"/>
  <c r="CI194" i="1" s="1"/>
  <c r="CI195" i="1" s="1"/>
  <c r="CI196" i="1" s="1"/>
  <c r="CI197" i="1" s="1"/>
  <c r="CI198" i="1" s="1"/>
  <c r="CI199" i="1" s="1"/>
  <c r="CI200" i="1" s="1"/>
  <c r="CI201" i="1" s="1"/>
  <c r="CI202" i="1" s="1"/>
  <c r="CI171" i="1"/>
  <c r="CI172" i="1" s="1"/>
  <c r="CI173" i="1" s="1"/>
  <c r="CI174" i="1" s="1"/>
  <c r="CI175" i="1" s="1"/>
  <c r="CI176" i="1" s="1"/>
  <c r="CI177" i="1" s="1"/>
  <c r="CI178" i="1" s="1"/>
  <c r="CI179" i="1" s="1"/>
  <c r="CI180" i="1" s="1"/>
  <c r="CI181" i="1" s="1"/>
  <c r="CI182" i="1" s="1"/>
  <c r="CI183" i="1" s="1"/>
  <c r="CI184" i="1" s="1"/>
  <c r="CI185" i="1" s="1"/>
  <c r="CI155" i="1"/>
  <c r="CI156" i="1" s="1"/>
  <c r="CI157" i="1" s="1"/>
  <c r="CI158" i="1" s="1"/>
  <c r="CI159" i="1" s="1"/>
  <c r="CI160" i="1" s="1"/>
  <c r="CI161" i="1" s="1"/>
  <c r="CI162" i="1" s="1"/>
  <c r="CI163" i="1" s="1"/>
  <c r="CI164" i="1" s="1"/>
  <c r="CI165" i="1" s="1"/>
  <c r="CI166" i="1" s="1"/>
  <c r="CI167" i="1" s="1"/>
  <c r="CI168" i="1" s="1"/>
  <c r="CI169" i="1" s="1"/>
  <c r="CB287" i="1" l="1"/>
  <c r="CB288" i="1" s="1"/>
  <c r="CB289" i="1" s="1"/>
  <c r="CB290" i="1" s="1"/>
  <c r="CB291" i="1" s="1"/>
  <c r="CB292" i="1" s="1"/>
  <c r="CB293" i="1" s="1"/>
  <c r="CB294" i="1" s="1"/>
  <c r="CB295" i="1" s="1"/>
  <c r="CB296" i="1" s="1"/>
  <c r="CB297" i="1" s="1"/>
  <c r="CB298" i="1" s="1"/>
  <c r="CB299" i="1" s="1"/>
  <c r="CB300" i="1" s="1"/>
  <c r="CB301" i="1" s="1"/>
  <c r="CB302" i="1" s="1"/>
  <c r="CB303" i="1" s="1"/>
  <c r="CB304" i="1" s="1"/>
  <c r="CB305" i="1" s="1"/>
  <c r="CB306" i="1" s="1"/>
  <c r="CB307" i="1" s="1"/>
  <c r="CB308" i="1" s="1"/>
  <c r="CB309" i="1" s="1"/>
  <c r="CB310" i="1" s="1"/>
  <c r="CB311" i="1" s="1"/>
  <c r="CB312" i="1" s="1"/>
  <c r="CB313" i="1" s="1"/>
  <c r="CB314" i="1" s="1"/>
  <c r="CB315" i="1" s="1"/>
  <c r="CB316" i="1" s="1"/>
  <c r="CB317" i="1" s="1"/>
  <c r="CB254" i="1"/>
  <c r="CB255" i="1" s="1"/>
  <c r="CB256" i="1" s="1"/>
  <c r="CB257" i="1" s="1"/>
  <c r="CB258" i="1" s="1"/>
  <c r="CB259" i="1" s="1"/>
  <c r="CB260" i="1" s="1"/>
  <c r="CB261" i="1" s="1"/>
  <c r="CB262" i="1" s="1"/>
  <c r="CB263" i="1" s="1"/>
  <c r="CB264" i="1" s="1"/>
  <c r="CB265" i="1" s="1"/>
  <c r="CB266" i="1" s="1"/>
  <c r="CB267" i="1" s="1"/>
  <c r="CB268" i="1" s="1"/>
  <c r="CB269" i="1" s="1"/>
  <c r="CB270" i="1" s="1"/>
  <c r="CB271" i="1" s="1"/>
  <c r="CB272" i="1" s="1"/>
  <c r="CB273" i="1" s="1"/>
  <c r="CB274" i="1" s="1"/>
  <c r="CB275" i="1" s="1"/>
  <c r="CB276" i="1" s="1"/>
  <c r="CB277" i="1" s="1"/>
  <c r="CB278" i="1" s="1"/>
  <c r="CB279" i="1" s="1"/>
  <c r="CB280" i="1" s="1"/>
  <c r="CB281" i="1" s="1"/>
  <c r="CB282" i="1" s="1"/>
  <c r="CB283" i="1" s="1"/>
  <c r="CB284" i="1" s="1"/>
  <c r="CB221" i="1"/>
  <c r="CB222" i="1" s="1"/>
  <c r="CB223" i="1" s="1"/>
  <c r="CB224" i="1" s="1"/>
  <c r="CB225" i="1" s="1"/>
  <c r="CB226" i="1" s="1"/>
  <c r="CB227" i="1" s="1"/>
  <c r="CB228" i="1" s="1"/>
  <c r="CB229" i="1" s="1"/>
  <c r="CB230" i="1" s="1"/>
  <c r="CB231" i="1" s="1"/>
  <c r="CB232" i="1" s="1"/>
  <c r="CB233" i="1" s="1"/>
  <c r="CB234" i="1" s="1"/>
  <c r="CB235" i="1" s="1"/>
  <c r="CB236" i="1" s="1"/>
  <c r="CB237" i="1" s="1"/>
  <c r="CB238" i="1" s="1"/>
  <c r="CB239" i="1" s="1"/>
  <c r="CB240" i="1" s="1"/>
  <c r="CB241" i="1" s="1"/>
  <c r="CB242" i="1" s="1"/>
  <c r="CB243" i="1" s="1"/>
  <c r="CB244" i="1" s="1"/>
  <c r="CB245" i="1" s="1"/>
  <c r="CB246" i="1" s="1"/>
  <c r="CB247" i="1" s="1"/>
  <c r="CB248" i="1" s="1"/>
  <c r="CB249" i="1" s="1"/>
  <c r="CB250" i="1" s="1"/>
  <c r="CB251" i="1" s="1"/>
  <c r="CB188" i="1"/>
  <c r="CB189" i="1" s="1"/>
  <c r="CB190" i="1" s="1"/>
  <c r="CB191" i="1" s="1"/>
  <c r="CB192" i="1" s="1"/>
  <c r="CB193" i="1" s="1"/>
  <c r="CB194" i="1" s="1"/>
  <c r="CB195" i="1" s="1"/>
  <c r="CB196" i="1" s="1"/>
  <c r="CB197" i="1" s="1"/>
  <c r="CB198" i="1" s="1"/>
  <c r="CB199" i="1" s="1"/>
  <c r="CB200" i="1" s="1"/>
  <c r="CB201" i="1" s="1"/>
  <c r="CB202" i="1" s="1"/>
  <c r="CB203" i="1" s="1"/>
  <c r="CB204" i="1" s="1"/>
  <c r="CB205" i="1" s="1"/>
  <c r="CB206" i="1" s="1"/>
  <c r="CB207" i="1" s="1"/>
  <c r="CB208" i="1" s="1"/>
  <c r="CB209" i="1" s="1"/>
  <c r="CB210" i="1" s="1"/>
  <c r="CB211" i="1" s="1"/>
  <c r="CB212" i="1" s="1"/>
  <c r="CB213" i="1" s="1"/>
  <c r="CB214" i="1" s="1"/>
  <c r="CB215" i="1" s="1"/>
  <c r="CB216" i="1" s="1"/>
  <c r="CB217" i="1" s="1"/>
  <c r="CB218" i="1" s="1"/>
  <c r="CB155" i="1"/>
  <c r="CB156" i="1" s="1"/>
  <c r="CB157" i="1" s="1"/>
  <c r="CB158" i="1" s="1"/>
  <c r="CB159" i="1" s="1"/>
  <c r="CB160" i="1" s="1"/>
  <c r="CB161" i="1" s="1"/>
  <c r="CB162" i="1" s="1"/>
  <c r="CB163" i="1" s="1"/>
  <c r="CB164" i="1" s="1"/>
  <c r="CB165" i="1" s="1"/>
  <c r="CB166" i="1" s="1"/>
  <c r="CB167" i="1" s="1"/>
  <c r="CB168" i="1" s="1"/>
  <c r="CB169" i="1" s="1"/>
  <c r="CB170" i="1" s="1"/>
  <c r="CB171" i="1" s="1"/>
  <c r="CB172" i="1" s="1"/>
  <c r="CB173" i="1" s="1"/>
  <c r="CB174" i="1" s="1"/>
  <c r="CB175" i="1" s="1"/>
  <c r="CB176" i="1" s="1"/>
  <c r="CB177" i="1" s="1"/>
  <c r="CB178" i="1" s="1"/>
  <c r="CB179" i="1" s="1"/>
  <c r="CB180" i="1" s="1"/>
  <c r="CB181" i="1" s="1"/>
  <c r="CB182" i="1" s="1"/>
  <c r="CB183" i="1" s="1"/>
  <c r="CB184" i="1" s="1"/>
  <c r="CB185" i="1" s="1"/>
  <c r="CD336" i="1" l="1"/>
  <c r="CD337" i="1" s="1"/>
  <c r="CD338" i="1" s="1"/>
  <c r="CD339" i="1" s="1"/>
  <c r="CD340" i="1" s="1"/>
  <c r="CD341" i="1" s="1"/>
  <c r="CD342" i="1" s="1"/>
  <c r="CD343" i="1" s="1"/>
  <c r="CD344" i="1" s="1"/>
  <c r="CD345" i="1" s="1"/>
  <c r="CD346" i="1" s="1"/>
  <c r="CD347" i="1" s="1"/>
  <c r="CD348" i="1" s="1"/>
  <c r="CD349" i="1" s="1"/>
  <c r="CD350" i="1" s="1"/>
  <c r="CC336" i="1"/>
  <c r="CC337" i="1" s="1"/>
  <c r="CC338" i="1" s="1"/>
  <c r="CC339" i="1" s="1"/>
  <c r="CC340" i="1" s="1"/>
  <c r="CC341" i="1" s="1"/>
  <c r="CC342" i="1" s="1"/>
  <c r="CC343" i="1" s="1"/>
  <c r="CC344" i="1" s="1"/>
  <c r="CC345" i="1" s="1"/>
  <c r="CC346" i="1" s="1"/>
  <c r="CC347" i="1" s="1"/>
  <c r="CC348" i="1" s="1"/>
  <c r="CC349" i="1" s="1"/>
  <c r="CC350" i="1" s="1"/>
  <c r="CD320" i="1"/>
  <c r="CD321" i="1" s="1"/>
  <c r="CD322" i="1" s="1"/>
  <c r="CD323" i="1" s="1"/>
  <c r="CD324" i="1" s="1"/>
  <c r="CD325" i="1" s="1"/>
  <c r="CD326" i="1" s="1"/>
  <c r="CD327" i="1" s="1"/>
  <c r="CD328" i="1" s="1"/>
  <c r="CD329" i="1" s="1"/>
  <c r="CD330" i="1" s="1"/>
  <c r="CD331" i="1" s="1"/>
  <c r="CD332" i="1" s="1"/>
  <c r="CD333" i="1" s="1"/>
  <c r="CD334" i="1" s="1"/>
  <c r="CC320" i="1"/>
  <c r="CC321" i="1" s="1"/>
  <c r="CC322" i="1" s="1"/>
  <c r="CC323" i="1" s="1"/>
  <c r="CC324" i="1" s="1"/>
  <c r="CC325" i="1" s="1"/>
  <c r="CC326" i="1" s="1"/>
  <c r="CC327" i="1" s="1"/>
  <c r="CC328" i="1" s="1"/>
  <c r="CC329" i="1" s="1"/>
  <c r="CC330" i="1" s="1"/>
  <c r="CC331" i="1" s="1"/>
  <c r="CC332" i="1" s="1"/>
  <c r="CC333" i="1" s="1"/>
  <c r="CC334" i="1" s="1"/>
  <c r="CD303" i="1"/>
  <c r="CD304" i="1" s="1"/>
  <c r="CD305" i="1" s="1"/>
  <c r="CD306" i="1" s="1"/>
  <c r="CD307" i="1" s="1"/>
  <c r="CD308" i="1" s="1"/>
  <c r="CD309" i="1" s="1"/>
  <c r="CD310" i="1" s="1"/>
  <c r="CD311" i="1" s="1"/>
  <c r="CD312" i="1" s="1"/>
  <c r="CD313" i="1" s="1"/>
  <c r="CD314" i="1" s="1"/>
  <c r="CD315" i="1" s="1"/>
  <c r="CD316" i="1" s="1"/>
  <c r="CD317" i="1" s="1"/>
  <c r="CC303" i="1"/>
  <c r="CC304" i="1" s="1"/>
  <c r="CC305" i="1" s="1"/>
  <c r="CC306" i="1" s="1"/>
  <c r="CC307" i="1" s="1"/>
  <c r="CC308" i="1" s="1"/>
  <c r="CC309" i="1" s="1"/>
  <c r="CC310" i="1" s="1"/>
  <c r="CC311" i="1" s="1"/>
  <c r="CC312" i="1" s="1"/>
  <c r="CC313" i="1" s="1"/>
  <c r="CC314" i="1" s="1"/>
  <c r="CC315" i="1" s="1"/>
  <c r="CC316" i="1" s="1"/>
  <c r="CC317" i="1" s="1"/>
  <c r="CD287" i="1"/>
  <c r="CD288" i="1" s="1"/>
  <c r="CD289" i="1" s="1"/>
  <c r="CD290" i="1" s="1"/>
  <c r="CD291" i="1" s="1"/>
  <c r="CD292" i="1" s="1"/>
  <c r="CD293" i="1" s="1"/>
  <c r="CD294" i="1" s="1"/>
  <c r="CD295" i="1" s="1"/>
  <c r="CD296" i="1" s="1"/>
  <c r="CD297" i="1" s="1"/>
  <c r="CD298" i="1" s="1"/>
  <c r="CD299" i="1" s="1"/>
  <c r="CD300" i="1" s="1"/>
  <c r="CD301" i="1" s="1"/>
  <c r="CC287" i="1"/>
  <c r="CC288" i="1" s="1"/>
  <c r="CC289" i="1" s="1"/>
  <c r="CC290" i="1" s="1"/>
  <c r="CC291" i="1" s="1"/>
  <c r="CC292" i="1" s="1"/>
  <c r="CC293" i="1" s="1"/>
  <c r="CC294" i="1" s="1"/>
  <c r="CC295" i="1" s="1"/>
  <c r="CC296" i="1" s="1"/>
  <c r="CC297" i="1" s="1"/>
  <c r="CC298" i="1" s="1"/>
  <c r="CC299" i="1" s="1"/>
  <c r="CC300" i="1" s="1"/>
  <c r="CC301" i="1" s="1"/>
  <c r="CD270" i="1"/>
  <c r="CD271" i="1" s="1"/>
  <c r="CD272" i="1" s="1"/>
  <c r="CD273" i="1" s="1"/>
  <c r="CD274" i="1" s="1"/>
  <c r="CD275" i="1" s="1"/>
  <c r="CD276" i="1" s="1"/>
  <c r="CD277" i="1" s="1"/>
  <c r="CD278" i="1" s="1"/>
  <c r="CD279" i="1" s="1"/>
  <c r="CD280" i="1" s="1"/>
  <c r="CD281" i="1" s="1"/>
  <c r="CD282" i="1" s="1"/>
  <c r="CD283" i="1" s="1"/>
  <c r="CD284" i="1" s="1"/>
  <c r="CC270" i="1"/>
  <c r="CC271" i="1" s="1"/>
  <c r="CC272" i="1" s="1"/>
  <c r="CC273" i="1" s="1"/>
  <c r="CC274" i="1" s="1"/>
  <c r="CC275" i="1" s="1"/>
  <c r="CC276" i="1" s="1"/>
  <c r="CC277" i="1" s="1"/>
  <c r="CC278" i="1" s="1"/>
  <c r="CC279" i="1" s="1"/>
  <c r="CC280" i="1" s="1"/>
  <c r="CC281" i="1" s="1"/>
  <c r="CC282" i="1" s="1"/>
  <c r="CC283" i="1" s="1"/>
  <c r="CC284" i="1" s="1"/>
  <c r="CD254" i="1"/>
  <c r="CD255" i="1" s="1"/>
  <c r="CD256" i="1" s="1"/>
  <c r="CD257" i="1" s="1"/>
  <c r="CD258" i="1" s="1"/>
  <c r="CD259" i="1" s="1"/>
  <c r="CD260" i="1" s="1"/>
  <c r="CD261" i="1" s="1"/>
  <c r="CD262" i="1" s="1"/>
  <c r="CD263" i="1" s="1"/>
  <c r="CD264" i="1" s="1"/>
  <c r="CD265" i="1" s="1"/>
  <c r="CD266" i="1" s="1"/>
  <c r="CD267" i="1" s="1"/>
  <c r="CD268" i="1" s="1"/>
  <c r="CC254" i="1"/>
  <c r="CC255" i="1" s="1"/>
  <c r="CC256" i="1" s="1"/>
  <c r="CC257" i="1" s="1"/>
  <c r="CC258" i="1" s="1"/>
  <c r="CC259" i="1" s="1"/>
  <c r="CC260" i="1" s="1"/>
  <c r="CC261" i="1" s="1"/>
  <c r="CC262" i="1" s="1"/>
  <c r="CC263" i="1" s="1"/>
  <c r="CC264" i="1" s="1"/>
  <c r="CC265" i="1" s="1"/>
  <c r="CC266" i="1" s="1"/>
  <c r="CC267" i="1" s="1"/>
  <c r="CC268" i="1" s="1"/>
  <c r="CD237" i="1"/>
  <c r="CD238" i="1" s="1"/>
  <c r="CD239" i="1" s="1"/>
  <c r="CD240" i="1" s="1"/>
  <c r="CD241" i="1" s="1"/>
  <c r="CD242" i="1" s="1"/>
  <c r="CD243" i="1" s="1"/>
  <c r="CD244" i="1" s="1"/>
  <c r="CD245" i="1" s="1"/>
  <c r="CD246" i="1" s="1"/>
  <c r="CD247" i="1" s="1"/>
  <c r="CD248" i="1" s="1"/>
  <c r="CD249" i="1" s="1"/>
  <c r="CD250" i="1" s="1"/>
  <c r="CD251" i="1" s="1"/>
  <c r="CC237" i="1"/>
  <c r="CC238" i="1" s="1"/>
  <c r="CC239" i="1" s="1"/>
  <c r="CC240" i="1" s="1"/>
  <c r="CC241" i="1" s="1"/>
  <c r="CC242" i="1" s="1"/>
  <c r="CC243" i="1" s="1"/>
  <c r="CC244" i="1" s="1"/>
  <c r="CC245" i="1" s="1"/>
  <c r="CC246" i="1" s="1"/>
  <c r="CC247" i="1" s="1"/>
  <c r="CC248" i="1" s="1"/>
  <c r="CC249" i="1" s="1"/>
  <c r="CC250" i="1" s="1"/>
  <c r="CC251" i="1" s="1"/>
  <c r="CD221" i="1"/>
  <c r="CD222" i="1" s="1"/>
  <c r="CD223" i="1" s="1"/>
  <c r="CD224" i="1" s="1"/>
  <c r="CD225" i="1" s="1"/>
  <c r="CD226" i="1" s="1"/>
  <c r="CD227" i="1" s="1"/>
  <c r="CD228" i="1" s="1"/>
  <c r="CD229" i="1" s="1"/>
  <c r="CD230" i="1" s="1"/>
  <c r="CD231" i="1" s="1"/>
  <c r="CD232" i="1" s="1"/>
  <c r="CD233" i="1" s="1"/>
  <c r="CD234" i="1" s="1"/>
  <c r="CD235" i="1" s="1"/>
  <c r="CC221" i="1"/>
  <c r="CC222" i="1" s="1"/>
  <c r="CC223" i="1" s="1"/>
  <c r="CC224" i="1" s="1"/>
  <c r="CC225" i="1" s="1"/>
  <c r="CC226" i="1" s="1"/>
  <c r="CC227" i="1" s="1"/>
  <c r="CC228" i="1" s="1"/>
  <c r="CC229" i="1" s="1"/>
  <c r="CC230" i="1" s="1"/>
  <c r="CC231" i="1" s="1"/>
  <c r="CC232" i="1" s="1"/>
  <c r="CC233" i="1" s="1"/>
  <c r="CC234" i="1" s="1"/>
  <c r="CC235" i="1" s="1"/>
  <c r="CD204" i="1"/>
  <c r="CD205" i="1" s="1"/>
  <c r="CD206" i="1" s="1"/>
  <c r="CD207" i="1" s="1"/>
  <c r="CD208" i="1" s="1"/>
  <c r="CD209" i="1" s="1"/>
  <c r="CD210" i="1" s="1"/>
  <c r="CD211" i="1" s="1"/>
  <c r="CD212" i="1" s="1"/>
  <c r="CD213" i="1" s="1"/>
  <c r="CD214" i="1" s="1"/>
  <c r="CD215" i="1" s="1"/>
  <c r="CD216" i="1" s="1"/>
  <c r="CD217" i="1" s="1"/>
  <c r="CD218" i="1" s="1"/>
  <c r="CC204" i="1"/>
  <c r="CC205" i="1" s="1"/>
  <c r="CC206" i="1" s="1"/>
  <c r="CC207" i="1" s="1"/>
  <c r="CC208" i="1" s="1"/>
  <c r="CC209" i="1" s="1"/>
  <c r="CC210" i="1" s="1"/>
  <c r="CC211" i="1" s="1"/>
  <c r="CC212" i="1" s="1"/>
  <c r="CC213" i="1" s="1"/>
  <c r="CC214" i="1" s="1"/>
  <c r="CC215" i="1" s="1"/>
  <c r="CC216" i="1" s="1"/>
  <c r="CC217" i="1" s="1"/>
  <c r="CC218" i="1" s="1"/>
  <c r="CD188" i="1"/>
  <c r="CD189" i="1" s="1"/>
  <c r="CD190" i="1" s="1"/>
  <c r="CD191" i="1" s="1"/>
  <c r="CD192" i="1" s="1"/>
  <c r="CD193" i="1" s="1"/>
  <c r="CD194" i="1" s="1"/>
  <c r="CD195" i="1" s="1"/>
  <c r="CD196" i="1" s="1"/>
  <c r="CD197" i="1" s="1"/>
  <c r="CD198" i="1" s="1"/>
  <c r="CD199" i="1" s="1"/>
  <c r="CD200" i="1" s="1"/>
  <c r="CD201" i="1" s="1"/>
  <c r="CD202" i="1" s="1"/>
  <c r="CC188" i="1"/>
  <c r="CC189" i="1" s="1"/>
  <c r="CC190" i="1" s="1"/>
  <c r="CC191" i="1" s="1"/>
  <c r="CC192" i="1" s="1"/>
  <c r="CC193" i="1" s="1"/>
  <c r="CC194" i="1" s="1"/>
  <c r="CC195" i="1" s="1"/>
  <c r="CC196" i="1" s="1"/>
  <c r="CC197" i="1" s="1"/>
  <c r="CC198" i="1" s="1"/>
  <c r="CC199" i="1" s="1"/>
  <c r="CC200" i="1" s="1"/>
  <c r="CC201" i="1" s="1"/>
  <c r="CC202" i="1" s="1"/>
  <c r="CD186" i="1"/>
  <c r="CD219" i="1" s="1"/>
  <c r="CD252" i="1" s="1"/>
  <c r="CD285" i="1" s="1"/>
  <c r="CD318" i="1" s="1"/>
  <c r="CD351" i="1" s="1"/>
  <c r="CC186" i="1"/>
  <c r="CC219" i="1" s="1"/>
  <c r="CC252" i="1" s="1"/>
  <c r="CC285" i="1" s="1"/>
  <c r="CC318" i="1" s="1"/>
  <c r="CC351" i="1" s="1"/>
  <c r="CD171" i="1"/>
  <c r="CD172" i="1" s="1"/>
  <c r="CD173" i="1" s="1"/>
  <c r="CD174" i="1" s="1"/>
  <c r="CD175" i="1" s="1"/>
  <c r="CD176" i="1" s="1"/>
  <c r="CD177" i="1" s="1"/>
  <c r="CD178" i="1" s="1"/>
  <c r="CD179" i="1" s="1"/>
  <c r="CD180" i="1" s="1"/>
  <c r="CD181" i="1" s="1"/>
  <c r="CD182" i="1" s="1"/>
  <c r="CD183" i="1" s="1"/>
  <c r="CD184" i="1" s="1"/>
  <c r="CD185" i="1" s="1"/>
  <c r="CC171" i="1"/>
  <c r="CC172" i="1" s="1"/>
  <c r="CC173" i="1" s="1"/>
  <c r="CC174" i="1" s="1"/>
  <c r="CC175" i="1" s="1"/>
  <c r="CC176" i="1" s="1"/>
  <c r="CC177" i="1" s="1"/>
  <c r="CC178" i="1" s="1"/>
  <c r="CC179" i="1" s="1"/>
  <c r="CC180" i="1" s="1"/>
  <c r="CC181" i="1" s="1"/>
  <c r="CC182" i="1" s="1"/>
  <c r="CC183" i="1" s="1"/>
  <c r="CC184" i="1" s="1"/>
  <c r="CC185" i="1" s="1"/>
  <c r="CD155" i="1"/>
  <c r="CD156" i="1" s="1"/>
  <c r="CD157" i="1" s="1"/>
  <c r="CD158" i="1" s="1"/>
  <c r="CD159" i="1" s="1"/>
  <c r="CD160" i="1" s="1"/>
  <c r="CD161" i="1" s="1"/>
  <c r="CD162" i="1" s="1"/>
  <c r="CD163" i="1" s="1"/>
  <c r="CD164" i="1" s="1"/>
  <c r="CD165" i="1" s="1"/>
  <c r="CD166" i="1" s="1"/>
  <c r="CD167" i="1" s="1"/>
  <c r="CD168" i="1" s="1"/>
  <c r="CD169" i="1" s="1"/>
  <c r="CC155" i="1"/>
  <c r="CC156" i="1" s="1"/>
  <c r="CC157" i="1" s="1"/>
  <c r="CC158" i="1" s="1"/>
  <c r="CC159" i="1" s="1"/>
  <c r="CC160" i="1" s="1"/>
  <c r="CC161" i="1" s="1"/>
  <c r="CC162" i="1" s="1"/>
  <c r="CC163" i="1" s="1"/>
  <c r="CC164" i="1" s="1"/>
  <c r="CC165" i="1" s="1"/>
  <c r="CC166" i="1" s="1"/>
  <c r="CC167" i="1" s="1"/>
  <c r="CC168" i="1" s="1"/>
  <c r="CC169" i="1" s="1"/>
  <c r="CH303" i="1" l="1"/>
  <c r="CH304" i="1" s="1"/>
  <c r="CH305" i="1" s="1"/>
  <c r="CH306" i="1" s="1"/>
  <c r="CH307" i="1" s="1"/>
  <c r="CH308" i="1" s="1"/>
  <c r="CH309" i="1" s="1"/>
  <c r="CH310" i="1" s="1"/>
  <c r="CH311" i="1" s="1"/>
  <c r="CH312" i="1" s="1"/>
  <c r="CH313" i="1" s="1"/>
  <c r="CH314" i="1" s="1"/>
  <c r="CH315" i="1" s="1"/>
  <c r="CH316" i="1" s="1"/>
  <c r="CH317" i="1" s="1"/>
  <c r="CH287" i="1"/>
  <c r="CH288" i="1" s="1"/>
  <c r="CH289" i="1" s="1"/>
  <c r="CH290" i="1" s="1"/>
  <c r="CH291" i="1" s="1"/>
  <c r="CH292" i="1" s="1"/>
  <c r="CH293" i="1" s="1"/>
  <c r="CH294" i="1" s="1"/>
  <c r="CH295" i="1" s="1"/>
  <c r="CH296" i="1" s="1"/>
  <c r="CH297" i="1" s="1"/>
  <c r="CH298" i="1" s="1"/>
  <c r="CH299" i="1" s="1"/>
  <c r="CH300" i="1" s="1"/>
  <c r="CH301" i="1" s="1"/>
  <c r="CH270" i="1"/>
  <c r="CH271" i="1" s="1"/>
  <c r="CH272" i="1" s="1"/>
  <c r="CH273" i="1" s="1"/>
  <c r="CH274" i="1" s="1"/>
  <c r="CH275" i="1" s="1"/>
  <c r="CH276" i="1" s="1"/>
  <c r="CH277" i="1" s="1"/>
  <c r="CH278" i="1" s="1"/>
  <c r="CH279" i="1" s="1"/>
  <c r="CH280" i="1" s="1"/>
  <c r="CH281" i="1" s="1"/>
  <c r="CH282" i="1" s="1"/>
  <c r="CH283" i="1" s="1"/>
  <c r="CH284" i="1" s="1"/>
  <c r="CH254" i="1"/>
  <c r="CH255" i="1" s="1"/>
  <c r="CH256" i="1" s="1"/>
  <c r="CH257" i="1" s="1"/>
  <c r="CH258" i="1" s="1"/>
  <c r="CH259" i="1" s="1"/>
  <c r="CH260" i="1" s="1"/>
  <c r="CH261" i="1" s="1"/>
  <c r="CH262" i="1" s="1"/>
  <c r="CH263" i="1" s="1"/>
  <c r="CH264" i="1" s="1"/>
  <c r="CH265" i="1" s="1"/>
  <c r="CH266" i="1" s="1"/>
  <c r="CH267" i="1" s="1"/>
  <c r="CH268" i="1" s="1"/>
  <c r="CH237" i="1"/>
  <c r="CH238" i="1" s="1"/>
  <c r="CH239" i="1" s="1"/>
  <c r="CH240" i="1" s="1"/>
  <c r="CH241" i="1" s="1"/>
  <c r="CH242" i="1" s="1"/>
  <c r="CH243" i="1" s="1"/>
  <c r="CH244" i="1" s="1"/>
  <c r="CH245" i="1" s="1"/>
  <c r="CH246" i="1" s="1"/>
  <c r="CH247" i="1" s="1"/>
  <c r="CH248" i="1" s="1"/>
  <c r="CH249" i="1" s="1"/>
  <c r="CH250" i="1" s="1"/>
  <c r="CH251" i="1" s="1"/>
  <c r="CH221" i="1"/>
  <c r="CH222" i="1" s="1"/>
  <c r="CH223" i="1" s="1"/>
  <c r="CH224" i="1" s="1"/>
  <c r="CH225" i="1" s="1"/>
  <c r="CH226" i="1" s="1"/>
  <c r="CH227" i="1" s="1"/>
  <c r="CH228" i="1" s="1"/>
  <c r="CH229" i="1" s="1"/>
  <c r="CH230" i="1" s="1"/>
  <c r="CH231" i="1" s="1"/>
  <c r="CH232" i="1" s="1"/>
  <c r="CH233" i="1" s="1"/>
  <c r="CH234" i="1" s="1"/>
  <c r="CH235" i="1" s="1"/>
  <c r="CH204" i="1"/>
  <c r="CH205" i="1" s="1"/>
  <c r="CH206" i="1" s="1"/>
  <c r="CH207" i="1" s="1"/>
  <c r="CH208" i="1" s="1"/>
  <c r="CH209" i="1" s="1"/>
  <c r="CH210" i="1" s="1"/>
  <c r="CH211" i="1" s="1"/>
  <c r="CH212" i="1" s="1"/>
  <c r="CH213" i="1" s="1"/>
  <c r="CH214" i="1" s="1"/>
  <c r="CH215" i="1" s="1"/>
  <c r="CH216" i="1" s="1"/>
  <c r="CH217" i="1" s="1"/>
  <c r="CH218" i="1" s="1"/>
  <c r="CH188" i="1"/>
  <c r="CH189" i="1" s="1"/>
  <c r="CH190" i="1" s="1"/>
  <c r="CH191" i="1" s="1"/>
  <c r="CH192" i="1" s="1"/>
  <c r="CH193" i="1" s="1"/>
  <c r="CH194" i="1" s="1"/>
  <c r="CH195" i="1" s="1"/>
  <c r="CH196" i="1" s="1"/>
  <c r="CH197" i="1" s="1"/>
  <c r="CH198" i="1" s="1"/>
  <c r="CH199" i="1" s="1"/>
  <c r="CH200" i="1" s="1"/>
  <c r="CH201" i="1" s="1"/>
  <c r="CH202" i="1" s="1"/>
  <c r="CH171" i="1"/>
  <c r="CH172" i="1" s="1"/>
  <c r="CH173" i="1" s="1"/>
  <c r="CH174" i="1" s="1"/>
  <c r="CH175" i="1" s="1"/>
  <c r="CH176" i="1" s="1"/>
  <c r="CH177" i="1" s="1"/>
  <c r="CH178" i="1" s="1"/>
  <c r="CH179" i="1" s="1"/>
  <c r="CH180" i="1" s="1"/>
  <c r="CH181" i="1" s="1"/>
  <c r="CH182" i="1" s="1"/>
  <c r="CH183" i="1" s="1"/>
  <c r="CH184" i="1" s="1"/>
  <c r="CH185" i="1" s="1"/>
  <c r="CH155" i="1"/>
  <c r="CH156" i="1" s="1"/>
  <c r="CH157" i="1" s="1"/>
  <c r="CH158" i="1" s="1"/>
  <c r="CH159" i="1" s="1"/>
  <c r="CH160" i="1" s="1"/>
  <c r="CH161" i="1" s="1"/>
  <c r="CH162" i="1" s="1"/>
  <c r="CH163" i="1" s="1"/>
  <c r="CH164" i="1" s="1"/>
  <c r="CH165" i="1" s="1"/>
  <c r="CH166" i="1" s="1"/>
  <c r="CH167" i="1" s="1"/>
  <c r="CH168" i="1" s="1"/>
  <c r="CH169" i="1" s="1"/>
  <c r="CG336" i="1" l="1"/>
  <c r="CG337" i="1" s="1"/>
  <c r="CG338" i="1" s="1"/>
  <c r="CG339" i="1" s="1"/>
  <c r="CG340" i="1" s="1"/>
  <c r="CG341" i="1" s="1"/>
  <c r="CG342" i="1" s="1"/>
  <c r="CG343" i="1" s="1"/>
  <c r="CG344" i="1" s="1"/>
  <c r="CG345" i="1" s="1"/>
  <c r="CG346" i="1" s="1"/>
  <c r="CG347" i="1" s="1"/>
  <c r="CG348" i="1" s="1"/>
  <c r="CG349" i="1" s="1"/>
  <c r="CG350" i="1" s="1"/>
  <c r="CG320" i="1"/>
  <c r="CG321" i="1" s="1"/>
  <c r="CG322" i="1" s="1"/>
  <c r="CG323" i="1" s="1"/>
  <c r="CG324" i="1" s="1"/>
  <c r="CG325" i="1" s="1"/>
  <c r="CG326" i="1" s="1"/>
  <c r="CG327" i="1" s="1"/>
  <c r="CG328" i="1" s="1"/>
  <c r="CG329" i="1" s="1"/>
  <c r="CG330" i="1" s="1"/>
  <c r="CG331" i="1" s="1"/>
  <c r="CG332" i="1" s="1"/>
  <c r="CG333" i="1" s="1"/>
  <c r="CG334" i="1" s="1"/>
  <c r="CG303" i="1"/>
  <c r="CG304" i="1" s="1"/>
  <c r="CG305" i="1" s="1"/>
  <c r="CG306" i="1" s="1"/>
  <c r="CG307" i="1" s="1"/>
  <c r="CG308" i="1" s="1"/>
  <c r="CG309" i="1" s="1"/>
  <c r="CG310" i="1" s="1"/>
  <c r="CG311" i="1" s="1"/>
  <c r="CG312" i="1" s="1"/>
  <c r="CG313" i="1" s="1"/>
  <c r="CG314" i="1" s="1"/>
  <c r="CG315" i="1" s="1"/>
  <c r="CG316" i="1" s="1"/>
  <c r="CG317" i="1" s="1"/>
  <c r="CG287" i="1"/>
  <c r="CG288" i="1" s="1"/>
  <c r="CG289" i="1" s="1"/>
  <c r="CG290" i="1" s="1"/>
  <c r="CG291" i="1" s="1"/>
  <c r="CG292" i="1" s="1"/>
  <c r="CG293" i="1" s="1"/>
  <c r="CG294" i="1" s="1"/>
  <c r="CG295" i="1" s="1"/>
  <c r="CG296" i="1" s="1"/>
  <c r="CG297" i="1" s="1"/>
  <c r="CG298" i="1" s="1"/>
  <c r="CG299" i="1" s="1"/>
  <c r="CG300" i="1" s="1"/>
  <c r="CG301" i="1" s="1"/>
  <c r="CG270" i="1"/>
  <c r="CG271" i="1" s="1"/>
  <c r="CG272" i="1" s="1"/>
  <c r="CG273" i="1" s="1"/>
  <c r="CG274" i="1" s="1"/>
  <c r="CG275" i="1" s="1"/>
  <c r="CG276" i="1" s="1"/>
  <c r="CG277" i="1" s="1"/>
  <c r="CG278" i="1" s="1"/>
  <c r="CG279" i="1" s="1"/>
  <c r="CG280" i="1" s="1"/>
  <c r="CG281" i="1" s="1"/>
  <c r="CG282" i="1" s="1"/>
  <c r="CG283" i="1" s="1"/>
  <c r="CG284" i="1" s="1"/>
  <c r="CG254" i="1"/>
  <c r="CG255" i="1" s="1"/>
  <c r="CG256" i="1" s="1"/>
  <c r="CG257" i="1" s="1"/>
  <c r="CG258" i="1" s="1"/>
  <c r="CG259" i="1" s="1"/>
  <c r="CG260" i="1" s="1"/>
  <c r="CG261" i="1" s="1"/>
  <c r="CG262" i="1" s="1"/>
  <c r="CG263" i="1" s="1"/>
  <c r="CG264" i="1" s="1"/>
  <c r="CG265" i="1" s="1"/>
  <c r="CG266" i="1" s="1"/>
  <c r="CG267" i="1" s="1"/>
  <c r="CG268" i="1" s="1"/>
  <c r="CG237" i="1"/>
  <c r="CG238" i="1" s="1"/>
  <c r="CG239" i="1" s="1"/>
  <c r="CG240" i="1" s="1"/>
  <c r="CG241" i="1" s="1"/>
  <c r="CG242" i="1" s="1"/>
  <c r="CG243" i="1" s="1"/>
  <c r="CG244" i="1" s="1"/>
  <c r="CG245" i="1" s="1"/>
  <c r="CG246" i="1" s="1"/>
  <c r="CG247" i="1" s="1"/>
  <c r="CG248" i="1" s="1"/>
  <c r="CG249" i="1" s="1"/>
  <c r="CG250" i="1" s="1"/>
  <c r="CG251" i="1" s="1"/>
  <c r="CG221" i="1"/>
  <c r="CG222" i="1" s="1"/>
  <c r="CG223" i="1" s="1"/>
  <c r="CG224" i="1" s="1"/>
  <c r="CG225" i="1" s="1"/>
  <c r="CG226" i="1" s="1"/>
  <c r="CG227" i="1" s="1"/>
  <c r="CG228" i="1" s="1"/>
  <c r="CG229" i="1" s="1"/>
  <c r="CG230" i="1" s="1"/>
  <c r="CG231" i="1" s="1"/>
  <c r="CG232" i="1" s="1"/>
  <c r="CG233" i="1" s="1"/>
  <c r="CG234" i="1" s="1"/>
  <c r="CG235" i="1" s="1"/>
  <c r="CG204" i="1"/>
  <c r="CG205" i="1" s="1"/>
  <c r="CG206" i="1" s="1"/>
  <c r="CG207" i="1" s="1"/>
  <c r="CG208" i="1" s="1"/>
  <c r="CG209" i="1" s="1"/>
  <c r="CG210" i="1" s="1"/>
  <c r="CG211" i="1" s="1"/>
  <c r="CG212" i="1" s="1"/>
  <c r="CG213" i="1" s="1"/>
  <c r="CG214" i="1" s="1"/>
  <c r="CG215" i="1" s="1"/>
  <c r="CG216" i="1" s="1"/>
  <c r="CG217" i="1" s="1"/>
  <c r="CG218" i="1" s="1"/>
  <c r="CG188" i="1"/>
  <c r="CG189" i="1" s="1"/>
  <c r="CG190" i="1" s="1"/>
  <c r="CG191" i="1" s="1"/>
  <c r="CG192" i="1" s="1"/>
  <c r="CG193" i="1" s="1"/>
  <c r="CG194" i="1" s="1"/>
  <c r="CG195" i="1" s="1"/>
  <c r="CG196" i="1" s="1"/>
  <c r="CG197" i="1" s="1"/>
  <c r="CG198" i="1" s="1"/>
  <c r="CG199" i="1" s="1"/>
  <c r="CG200" i="1" s="1"/>
  <c r="CG201" i="1" s="1"/>
  <c r="CG202" i="1" s="1"/>
  <c r="CG171" i="1"/>
  <c r="CG172" i="1" s="1"/>
  <c r="CG173" i="1" s="1"/>
  <c r="CG174" i="1" s="1"/>
  <c r="CG175" i="1" s="1"/>
  <c r="CG176" i="1" s="1"/>
  <c r="CG177" i="1" s="1"/>
  <c r="CG178" i="1" s="1"/>
  <c r="CG179" i="1" s="1"/>
  <c r="CG180" i="1" s="1"/>
  <c r="CG181" i="1" s="1"/>
  <c r="CG182" i="1" s="1"/>
  <c r="CG183" i="1" s="1"/>
  <c r="CG184" i="1" s="1"/>
  <c r="CG185" i="1" s="1"/>
  <c r="CG155" i="1"/>
  <c r="CG156" i="1" s="1"/>
  <c r="CG157" i="1" s="1"/>
  <c r="CG158" i="1" s="1"/>
  <c r="CG159" i="1" s="1"/>
  <c r="CG160" i="1" s="1"/>
  <c r="CG161" i="1" s="1"/>
  <c r="CG162" i="1" s="1"/>
  <c r="CG163" i="1" s="1"/>
  <c r="CG164" i="1" s="1"/>
  <c r="CG165" i="1" s="1"/>
  <c r="CG166" i="1" s="1"/>
  <c r="CG167" i="1" s="1"/>
  <c r="CG168" i="1" s="1"/>
  <c r="CG169" i="1" s="1"/>
  <c r="CF336" i="1" l="1"/>
  <c r="CF337" i="1" s="1"/>
  <c r="CF338" i="1" s="1"/>
  <c r="CF339" i="1" s="1"/>
  <c r="CF340" i="1" s="1"/>
  <c r="CF341" i="1" s="1"/>
  <c r="CF342" i="1" s="1"/>
  <c r="CF343" i="1" s="1"/>
  <c r="CF344" i="1" s="1"/>
  <c r="CF345" i="1" s="1"/>
  <c r="CF346" i="1" s="1"/>
  <c r="CF347" i="1" s="1"/>
  <c r="CF348" i="1" s="1"/>
  <c r="CF349" i="1" s="1"/>
  <c r="CF350" i="1" s="1"/>
  <c r="CF320" i="1"/>
  <c r="CF321" i="1" s="1"/>
  <c r="CF322" i="1" s="1"/>
  <c r="CF323" i="1" s="1"/>
  <c r="CF324" i="1" s="1"/>
  <c r="CF325" i="1" s="1"/>
  <c r="CF326" i="1" s="1"/>
  <c r="CF327" i="1" s="1"/>
  <c r="CF328" i="1" s="1"/>
  <c r="CF329" i="1" s="1"/>
  <c r="CF330" i="1" s="1"/>
  <c r="CF331" i="1" s="1"/>
  <c r="CF332" i="1" s="1"/>
  <c r="CF333" i="1" s="1"/>
  <c r="CF334" i="1" s="1"/>
  <c r="CF303" i="1"/>
  <c r="CF304" i="1" s="1"/>
  <c r="CF305" i="1" s="1"/>
  <c r="CF306" i="1" s="1"/>
  <c r="CF307" i="1" s="1"/>
  <c r="CF308" i="1" s="1"/>
  <c r="CF309" i="1" s="1"/>
  <c r="CF310" i="1" s="1"/>
  <c r="CF311" i="1" s="1"/>
  <c r="CF312" i="1" s="1"/>
  <c r="CF313" i="1" s="1"/>
  <c r="CF314" i="1" s="1"/>
  <c r="CF315" i="1" s="1"/>
  <c r="CF316" i="1" s="1"/>
  <c r="CF317" i="1" s="1"/>
  <c r="CF287" i="1"/>
  <c r="CF288" i="1" s="1"/>
  <c r="CF289" i="1" s="1"/>
  <c r="CF290" i="1" s="1"/>
  <c r="CF291" i="1" s="1"/>
  <c r="CF292" i="1" s="1"/>
  <c r="CF293" i="1" s="1"/>
  <c r="CF294" i="1" s="1"/>
  <c r="CF295" i="1" s="1"/>
  <c r="CF296" i="1" s="1"/>
  <c r="CF297" i="1" s="1"/>
  <c r="CF298" i="1" s="1"/>
  <c r="CF299" i="1" s="1"/>
  <c r="CF300" i="1" s="1"/>
  <c r="CF301" i="1" s="1"/>
  <c r="CF270" i="1"/>
  <c r="CF271" i="1" s="1"/>
  <c r="CF272" i="1" s="1"/>
  <c r="CF273" i="1" s="1"/>
  <c r="CF274" i="1" s="1"/>
  <c r="CF275" i="1" s="1"/>
  <c r="CF276" i="1" s="1"/>
  <c r="CF277" i="1" s="1"/>
  <c r="CF278" i="1" s="1"/>
  <c r="CF279" i="1" s="1"/>
  <c r="CF280" i="1" s="1"/>
  <c r="CF281" i="1" s="1"/>
  <c r="CF282" i="1" s="1"/>
  <c r="CF283" i="1" s="1"/>
  <c r="CF284" i="1" s="1"/>
  <c r="CF254" i="1"/>
  <c r="CF255" i="1" s="1"/>
  <c r="CF256" i="1" s="1"/>
  <c r="CF257" i="1" s="1"/>
  <c r="CF258" i="1" s="1"/>
  <c r="CF259" i="1" s="1"/>
  <c r="CF260" i="1" s="1"/>
  <c r="CF261" i="1" s="1"/>
  <c r="CF262" i="1" s="1"/>
  <c r="CF263" i="1" s="1"/>
  <c r="CF264" i="1" s="1"/>
  <c r="CF265" i="1" s="1"/>
  <c r="CF266" i="1" s="1"/>
  <c r="CF267" i="1" s="1"/>
  <c r="CF268" i="1" s="1"/>
  <c r="CF237" i="1"/>
  <c r="CF238" i="1" s="1"/>
  <c r="CF239" i="1" s="1"/>
  <c r="CF240" i="1" s="1"/>
  <c r="CF241" i="1" s="1"/>
  <c r="CF242" i="1" s="1"/>
  <c r="CF243" i="1" s="1"/>
  <c r="CF244" i="1" s="1"/>
  <c r="CF245" i="1" s="1"/>
  <c r="CF246" i="1" s="1"/>
  <c r="CF247" i="1" s="1"/>
  <c r="CF248" i="1" s="1"/>
  <c r="CF249" i="1" s="1"/>
  <c r="CF250" i="1" s="1"/>
  <c r="CF251" i="1" s="1"/>
  <c r="CF221" i="1"/>
  <c r="CF222" i="1" s="1"/>
  <c r="CF223" i="1" s="1"/>
  <c r="CF224" i="1" s="1"/>
  <c r="CF225" i="1" s="1"/>
  <c r="CF226" i="1" s="1"/>
  <c r="CF227" i="1" s="1"/>
  <c r="CF228" i="1" s="1"/>
  <c r="CF229" i="1" s="1"/>
  <c r="CF230" i="1" s="1"/>
  <c r="CF231" i="1" s="1"/>
  <c r="CF232" i="1" s="1"/>
  <c r="CF233" i="1" s="1"/>
  <c r="CF234" i="1" s="1"/>
  <c r="CF235" i="1" s="1"/>
  <c r="CF204" i="1"/>
  <c r="CF205" i="1" s="1"/>
  <c r="CF206" i="1" s="1"/>
  <c r="CF207" i="1" s="1"/>
  <c r="CF208" i="1" s="1"/>
  <c r="CF209" i="1" s="1"/>
  <c r="CF210" i="1" s="1"/>
  <c r="CF211" i="1" s="1"/>
  <c r="CF212" i="1" s="1"/>
  <c r="CF213" i="1" s="1"/>
  <c r="CF214" i="1" s="1"/>
  <c r="CF215" i="1" s="1"/>
  <c r="CF216" i="1" s="1"/>
  <c r="CF217" i="1" s="1"/>
  <c r="CF218" i="1" s="1"/>
  <c r="CF188" i="1"/>
  <c r="CF189" i="1" s="1"/>
  <c r="CF190" i="1" s="1"/>
  <c r="CF191" i="1" s="1"/>
  <c r="CF192" i="1" s="1"/>
  <c r="CF193" i="1" s="1"/>
  <c r="CF194" i="1" s="1"/>
  <c r="CF195" i="1" s="1"/>
  <c r="CF196" i="1" s="1"/>
  <c r="CF197" i="1" s="1"/>
  <c r="CF198" i="1" s="1"/>
  <c r="CF199" i="1" s="1"/>
  <c r="CF200" i="1" s="1"/>
  <c r="CF201" i="1" s="1"/>
  <c r="CF202" i="1" s="1"/>
  <c r="CF171" i="1"/>
  <c r="CF172" i="1" s="1"/>
  <c r="CF173" i="1" s="1"/>
  <c r="CF174" i="1" s="1"/>
  <c r="CF175" i="1" s="1"/>
  <c r="CF176" i="1" s="1"/>
  <c r="CF177" i="1" s="1"/>
  <c r="CF178" i="1" s="1"/>
  <c r="CF179" i="1" s="1"/>
  <c r="CF180" i="1" s="1"/>
  <c r="CF181" i="1" s="1"/>
  <c r="CF182" i="1" s="1"/>
  <c r="CF183" i="1" s="1"/>
  <c r="CF184" i="1" s="1"/>
  <c r="CF185" i="1" s="1"/>
  <c r="CF155" i="1"/>
  <c r="CF156" i="1" s="1"/>
  <c r="CF157" i="1" s="1"/>
  <c r="CF158" i="1" s="1"/>
  <c r="CF159" i="1" s="1"/>
  <c r="CF160" i="1" s="1"/>
  <c r="CF161" i="1" s="1"/>
  <c r="CF162" i="1" s="1"/>
  <c r="CF163" i="1" s="1"/>
  <c r="CF164" i="1" s="1"/>
  <c r="CF165" i="1" s="1"/>
  <c r="CF166" i="1" s="1"/>
  <c r="CF167" i="1" s="1"/>
  <c r="CF168" i="1" s="1"/>
  <c r="CF169" i="1" s="1"/>
  <c r="BI186" i="1" l="1"/>
  <c r="BI219" i="1" s="1"/>
  <c r="BI252" i="1" s="1"/>
  <c r="BI285" i="1" s="1"/>
  <c r="BI318" i="1" s="1"/>
  <c r="BI351" i="1" s="1"/>
  <c r="BH186" i="1"/>
  <c r="BH219" i="1" s="1"/>
  <c r="BH252" i="1" s="1"/>
  <c r="BH285" i="1" s="1"/>
  <c r="BH318" i="1" s="1"/>
  <c r="BH351" i="1" s="1"/>
  <c r="T318" i="1" l="1"/>
  <c r="T351" i="1" s="1"/>
  <c r="T186" i="1"/>
  <c r="T219" i="1" s="1"/>
  <c r="T252" i="1" s="1"/>
  <c r="T336" i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237" i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171" i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L186" i="1"/>
  <c r="L219" i="1" s="1"/>
  <c r="L252" i="1" s="1"/>
  <c r="L285" i="1" s="1"/>
  <c r="L318" i="1" s="1"/>
  <c r="L351" i="1" s="1"/>
  <c r="C61" i="1"/>
  <c r="C62" i="1" s="1"/>
  <c r="E186" i="1"/>
  <c r="E219" i="1" s="1"/>
  <c r="E252" i="1" s="1"/>
  <c r="E285" i="1" s="1"/>
  <c r="E318" i="1" s="1"/>
  <c r="E351" i="1" s="1"/>
  <c r="E336" i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20" i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03" i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287" i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270" i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54" i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37" i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21" i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04" i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188" i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155" i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BM343" i="1"/>
  <c r="BM344" i="1" s="1"/>
  <c r="BM345" i="1" s="1"/>
  <c r="BM346" i="1" s="1"/>
  <c r="BM347" i="1" s="1"/>
  <c r="BM348" i="1" s="1"/>
  <c r="BM349" i="1" s="1"/>
  <c r="BM350" i="1" s="1"/>
  <c r="CE336" i="1"/>
  <c r="CE337" i="1" s="1"/>
  <c r="CE338" i="1" s="1"/>
  <c r="CE339" i="1" s="1"/>
  <c r="CE340" i="1" s="1"/>
  <c r="CE341" i="1" s="1"/>
  <c r="CE342" i="1" s="1"/>
  <c r="CE343" i="1" s="1"/>
  <c r="CE344" i="1" s="1"/>
  <c r="CE345" i="1" s="1"/>
  <c r="CE346" i="1" s="1"/>
  <c r="CE347" i="1" s="1"/>
  <c r="CE348" i="1" s="1"/>
  <c r="CE349" i="1" s="1"/>
  <c r="CE350" i="1" s="1"/>
  <c r="BM336" i="1"/>
  <c r="BM337" i="1" s="1"/>
  <c r="BM338" i="1" s="1"/>
  <c r="BM339" i="1" s="1"/>
  <c r="BI336" i="1"/>
  <c r="BI337" i="1" s="1"/>
  <c r="BI338" i="1" s="1"/>
  <c r="BI339" i="1" s="1"/>
  <c r="BI340" i="1" s="1"/>
  <c r="BI341" i="1" s="1"/>
  <c r="BI342" i="1" s="1"/>
  <c r="BI343" i="1" s="1"/>
  <c r="BI344" i="1" s="1"/>
  <c r="BI345" i="1" s="1"/>
  <c r="BI346" i="1" s="1"/>
  <c r="BI347" i="1" s="1"/>
  <c r="BI348" i="1" s="1"/>
  <c r="BI349" i="1" s="1"/>
  <c r="BI350" i="1" s="1"/>
  <c r="AP336" i="1"/>
  <c r="AP337" i="1" s="1"/>
  <c r="AP338" i="1" s="1"/>
  <c r="AP339" i="1" s="1"/>
  <c r="AP340" i="1" s="1"/>
  <c r="AP343" i="1" s="1"/>
  <c r="AP344" i="1" s="1"/>
  <c r="AP345" i="1" s="1"/>
  <c r="AP346" i="1" s="1"/>
  <c r="AP347" i="1" s="1"/>
  <c r="AP348" i="1" s="1"/>
  <c r="AP349" i="1" s="1"/>
  <c r="AP350" i="1" s="1"/>
  <c r="AO336" i="1"/>
  <c r="AO337" i="1" s="1"/>
  <c r="AO338" i="1" s="1"/>
  <c r="AO339" i="1" s="1"/>
  <c r="AO340" i="1" s="1"/>
  <c r="AO341" i="1" s="1"/>
  <c r="AO342" i="1" s="1"/>
  <c r="AO343" i="1" s="1"/>
  <c r="AO344" i="1" s="1"/>
  <c r="AO345" i="1" s="1"/>
  <c r="AO346" i="1" s="1"/>
  <c r="AO347" i="1" s="1"/>
  <c r="AO348" i="1" s="1"/>
  <c r="AO349" i="1" s="1"/>
  <c r="AO350" i="1" s="1"/>
  <c r="D336" i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CE303" i="1"/>
  <c r="CE304" i="1" s="1"/>
  <c r="CE305" i="1" s="1"/>
  <c r="CE306" i="1" s="1"/>
  <c r="CE307" i="1" s="1"/>
  <c r="CE308" i="1" s="1"/>
  <c r="CE309" i="1" s="1"/>
  <c r="CE310" i="1" s="1"/>
  <c r="CE311" i="1" s="1"/>
  <c r="CE312" i="1" s="1"/>
  <c r="CE313" i="1" s="1"/>
  <c r="CE314" i="1" s="1"/>
  <c r="CE315" i="1" s="1"/>
  <c r="CE316" i="1" s="1"/>
  <c r="CE317" i="1" s="1"/>
  <c r="BI303" i="1"/>
  <c r="BI304" i="1" s="1"/>
  <c r="BI305" i="1" s="1"/>
  <c r="BI306" i="1" s="1"/>
  <c r="BI307" i="1" s="1"/>
  <c r="BI308" i="1" s="1"/>
  <c r="BI309" i="1" s="1"/>
  <c r="BI310" i="1" s="1"/>
  <c r="BI311" i="1" s="1"/>
  <c r="BI312" i="1" s="1"/>
  <c r="BI313" i="1" s="1"/>
  <c r="BI314" i="1" s="1"/>
  <c r="BI315" i="1" s="1"/>
  <c r="BI316" i="1" s="1"/>
  <c r="BI317" i="1" s="1"/>
  <c r="AP303" i="1"/>
  <c r="AP304" i="1" s="1"/>
  <c r="AP305" i="1" s="1"/>
  <c r="AP306" i="1" s="1"/>
  <c r="AP307" i="1" s="1"/>
  <c r="AP308" i="1" s="1"/>
  <c r="AP309" i="1" s="1"/>
  <c r="AP310" i="1" s="1"/>
  <c r="AP311" i="1" s="1"/>
  <c r="AP312" i="1" s="1"/>
  <c r="AP313" i="1" s="1"/>
  <c r="AP314" i="1" s="1"/>
  <c r="AP315" i="1" s="1"/>
  <c r="AP316" i="1" s="1"/>
  <c r="AP317" i="1" s="1"/>
  <c r="AO303" i="1"/>
  <c r="AO304" i="1" s="1"/>
  <c r="AO305" i="1" s="1"/>
  <c r="AO306" i="1" s="1"/>
  <c r="AO307" i="1" s="1"/>
  <c r="AO308" i="1" s="1"/>
  <c r="AO309" i="1" s="1"/>
  <c r="AO310" i="1" s="1"/>
  <c r="AO311" i="1" s="1"/>
  <c r="AO312" i="1" s="1"/>
  <c r="AO313" i="1" s="1"/>
  <c r="AO314" i="1" s="1"/>
  <c r="AO315" i="1" s="1"/>
  <c r="AO316" i="1" s="1"/>
  <c r="AO317" i="1" s="1"/>
  <c r="CE270" i="1"/>
  <c r="CE271" i="1" s="1"/>
  <c r="CE272" i="1" s="1"/>
  <c r="CE273" i="1" s="1"/>
  <c r="CE274" i="1" s="1"/>
  <c r="CE275" i="1" s="1"/>
  <c r="CE276" i="1" s="1"/>
  <c r="CE277" i="1" s="1"/>
  <c r="CE278" i="1" s="1"/>
  <c r="CE279" i="1" s="1"/>
  <c r="CE280" i="1" s="1"/>
  <c r="CE281" i="1" s="1"/>
  <c r="CE282" i="1" s="1"/>
  <c r="CE283" i="1" s="1"/>
  <c r="CE284" i="1" s="1"/>
  <c r="BI270" i="1"/>
  <c r="BI271" i="1" s="1"/>
  <c r="BI272" i="1" s="1"/>
  <c r="BI273" i="1" s="1"/>
  <c r="BI274" i="1" s="1"/>
  <c r="BI275" i="1" s="1"/>
  <c r="BI276" i="1" s="1"/>
  <c r="BI277" i="1" s="1"/>
  <c r="BI278" i="1" s="1"/>
  <c r="BI279" i="1" s="1"/>
  <c r="BI280" i="1" s="1"/>
  <c r="BI281" i="1" s="1"/>
  <c r="BI282" i="1" s="1"/>
  <c r="BI283" i="1" s="1"/>
  <c r="BI284" i="1" s="1"/>
  <c r="AP270" i="1"/>
  <c r="AP271" i="1" s="1"/>
  <c r="AP272" i="1" s="1"/>
  <c r="AP273" i="1" s="1"/>
  <c r="AP274" i="1" s="1"/>
  <c r="AP275" i="1" s="1"/>
  <c r="AP276" i="1" s="1"/>
  <c r="AP277" i="1" s="1"/>
  <c r="AP278" i="1" s="1"/>
  <c r="AP279" i="1" s="1"/>
  <c r="AP280" i="1" s="1"/>
  <c r="AP281" i="1" s="1"/>
  <c r="AP282" i="1" s="1"/>
  <c r="AP283" i="1" s="1"/>
  <c r="AP284" i="1" s="1"/>
  <c r="AO270" i="1"/>
  <c r="AO271" i="1" s="1"/>
  <c r="AO272" i="1" s="1"/>
  <c r="AO273" i="1" s="1"/>
  <c r="AO274" i="1" s="1"/>
  <c r="AO275" i="1" s="1"/>
  <c r="AO276" i="1" s="1"/>
  <c r="AO277" i="1" s="1"/>
  <c r="AO278" i="1" s="1"/>
  <c r="AO279" i="1" s="1"/>
  <c r="AO280" i="1" s="1"/>
  <c r="AO281" i="1" s="1"/>
  <c r="AO282" i="1" s="1"/>
  <c r="AO283" i="1" s="1"/>
  <c r="AO284" i="1" s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CE237" i="1"/>
  <c r="CE238" i="1" s="1"/>
  <c r="CE239" i="1" s="1"/>
  <c r="CE240" i="1" s="1"/>
  <c r="CE241" i="1" s="1"/>
  <c r="CE242" i="1" s="1"/>
  <c r="CE243" i="1" s="1"/>
  <c r="CE244" i="1" s="1"/>
  <c r="CE245" i="1" s="1"/>
  <c r="CE246" i="1" s="1"/>
  <c r="CE247" i="1" s="1"/>
  <c r="CE248" i="1" s="1"/>
  <c r="CE249" i="1" s="1"/>
  <c r="CE250" i="1" s="1"/>
  <c r="CE251" i="1" s="1"/>
  <c r="BZ237" i="1"/>
  <c r="BI237" i="1"/>
  <c r="BI238" i="1" s="1"/>
  <c r="BI239" i="1" s="1"/>
  <c r="BI240" i="1" s="1"/>
  <c r="BI241" i="1" s="1"/>
  <c r="BI242" i="1" s="1"/>
  <c r="BI243" i="1" s="1"/>
  <c r="BI244" i="1" s="1"/>
  <c r="BI245" i="1" s="1"/>
  <c r="BI246" i="1" s="1"/>
  <c r="BI247" i="1" s="1"/>
  <c r="BI248" i="1" s="1"/>
  <c r="BI249" i="1" s="1"/>
  <c r="BI250" i="1" s="1"/>
  <c r="BI251" i="1" s="1"/>
  <c r="AP237" i="1"/>
  <c r="AP238" i="1" s="1"/>
  <c r="AP239" i="1" s="1"/>
  <c r="AP240" i="1" s="1"/>
  <c r="AP241" i="1" s="1"/>
  <c r="AP242" i="1" s="1"/>
  <c r="AP243" i="1" s="1"/>
  <c r="AP244" i="1" s="1"/>
  <c r="AP245" i="1" s="1"/>
  <c r="AP246" i="1" s="1"/>
  <c r="AP247" i="1" s="1"/>
  <c r="AP248" i="1" s="1"/>
  <c r="AP249" i="1" s="1"/>
  <c r="AP250" i="1" s="1"/>
  <c r="AP251" i="1" s="1"/>
  <c r="AO237" i="1"/>
  <c r="AO238" i="1" s="1"/>
  <c r="AO239" i="1" s="1"/>
  <c r="AO240" i="1" s="1"/>
  <c r="AO241" i="1" s="1"/>
  <c r="AO242" i="1" s="1"/>
  <c r="AO243" i="1" s="1"/>
  <c r="AO244" i="1" s="1"/>
  <c r="AO245" i="1" s="1"/>
  <c r="AO246" i="1" s="1"/>
  <c r="AO247" i="1" s="1"/>
  <c r="AO248" i="1" s="1"/>
  <c r="AO249" i="1" s="1"/>
  <c r="AO250" i="1" s="1"/>
  <c r="AO251" i="1" s="1"/>
  <c r="BZ236" i="1"/>
  <c r="CE204" i="1"/>
  <c r="CE205" i="1" s="1"/>
  <c r="CE206" i="1" s="1"/>
  <c r="CE207" i="1" s="1"/>
  <c r="CE208" i="1" s="1"/>
  <c r="CE209" i="1" s="1"/>
  <c r="CE210" i="1" s="1"/>
  <c r="CE211" i="1" s="1"/>
  <c r="CE212" i="1" s="1"/>
  <c r="CE213" i="1" s="1"/>
  <c r="CE214" i="1" s="1"/>
  <c r="CE215" i="1" s="1"/>
  <c r="CE216" i="1" s="1"/>
  <c r="CE217" i="1" s="1"/>
  <c r="CE218" i="1" s="1"/>
  <c r="BI204" i="1"/>
  <c r="BI205" i="1" s="1"/>
  <c r="BI206" i="1" s="1"/>
  <c r="BI207" i="1" s="1"/>
  <c r="BI208" i="1" s="1"/>
  <c r="BI209" i="1" s="1"/>
  <c r="BI210" i="1" s="1"/>
  <c r="BI211" i="1" s="1"/>
  <c r="BI212" i="1" s="1"/>
  <c r="BI213" i="1" s="1"/>
  <c r="BI214" i="1" s="1"/>
  <c r="BI215" i="1" s="1"/>
  <c r="BI216" i="1" s="1"/>
  <c r="BI217" i="1" s="1"/>
  <c r="BI218" i="1" s="1"/>
  <c r="AP204" i="1"/>
  <c r="AP205" i="1" s="1"/>
  <c r="AP206" i="1" s="1"/>
  <c r="AP207" i="1" s="1"/>
  <c r="AP208" i="1" s="1"/>
  <c r="AP209" i="1" s="1"/>
  <c r="AP210" i="1" s="1"/>
  <c r="AP211" i="1" s="1"/>
  <c r="AP212" i="1" s="1"/>
  <c r="AP213" i="1" s="1"/>
  <c r="AP214" i="1" s="1"/>
  <c r="AP215" i="1" s="1"/>
  <c r="AP216" i="1" s="1"/>
  <c r="AP217" i="1" s="1"/>
  <c r="AP218" i="1" s="1"/>
  <c r="AO204" i="1"/>
  <c r="AO205" i="1" s="1"/>
  <c r="AO206" i="1" s="1"/>
  <c r="AO207" i="1" s="1"/>
  <c r="AO208" i="1" s="1"/>
  <c r="AO209" i="1" s="1"/>
  <c r="AO210" i="1" s="1"/>
  <c r="AO211" i="1" s="1"/>
  <c r="AO212" i="1" s="1"/>
  <c r="AO213" i="1" s="1"/>
  <c r="AO214" i="1" s="1"/>
  <c r="AO215" i="1" s="1"/>
  <c r="AO216" i="1" s="1"/>
  <c r="AO217" i="1" s="1"/>
  <c r="AO218" i="1" s="1"/>
  <c r="CE171" i="1"/>
  <c r="CE172" i="1" s="1"/>
  <c r="CE173" i="1" s="1"/>
  <c r="CE174" i="1" s="1"/>
  <c r="CE175" i="1" s="1"/>
  <c r="CE176" i="1" s="1"/>
  <c r="CE177" i="1" s="1"/>
  <c r="CE178" i="1" s="1"/>
  <c r="CE179" i="1" s="1"/>
  <c r="CE180" i="1" s="1"/>
  <c r="CE181" i="1" s="1"/>
  <c r="CE182" i="1" s="1"/>
  <c r="CE183" i="1" s="1"/>
  <c r="CE184" i="1" s="1"/>
  <c r="CE185" i="1" s="1"/>
  <c r="BI171" i="1"/>
  <c r="BI172" i="1" s="1"/>
  <c r="BI173" i="1" s="1"/>
  <c r="BI174" i="1" s="1"/>
  <c r="BI175" i="1" s="1"/>
  <c r="BI176" i="1" s="1"/>
  <c r="BI177" i="1" s="1"/>
  <c r="BI178" i="1" s="1"/>
  <c r="BI179" i="1" s="1"/>
  <c r="BI180" i="1" s="1"/>
  <c r="BI181" i="1" s="1"/>
  <c r="BI182" i="1" s="1"/>
  <c r="BI183" i="1" s="1"/>
  <c r="BI184" i="1" s="1"/>
  <c r="BI185" i="1" s="1"/>
  <c r="AP171" i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O171" i="1"/>
  <c r="AO172" i="1" s="1"/>
  <c r="AO173" i="1" s="1"/>
  <c r="AO174" i="1" s="1"/>
  <c r="AO175" i="1" s="1"/>
  <c r="AO176" i="1" s="1"/>
  <c r="AO177" i="1" s="1"/>
  <c r="AO178" i="1" s="1"/>
  <c r="AO179" i="1" s="1"/>
  <c r="AO180" i="1" s="1"/>
  <c r="AO181" i="1" s="1"/>
  <c r="AO182" i="1" s="1"/>
  <c r="AO183" i="1" s="1"/>
  <c r="AO184" i="1" s="1"/>
  <c r="AO185" i="1" s="1"/>
  <c r="BZ235" i="1" l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I320" i="1" l="1"/>
  <c r="BI321" i="1" s="1"/>
  <c r="BI322" i="1" s="1"/>
  <c r="BI323" i="1" s="1"/>
  <c r="BI324" i="1" s="1"/>
  <c r="BI325" i="1" s="1"/>
  <c r="BI326" i="1" s="1"/>
  <c r="BI327" i="1" s="1"/>
  <c r="BI328" i="1" s="1"/>
  <c r="BI329" i="1" s="1"/>
  <c r="BI330" i="1" s="1"/>
  <c r="BI331" i="1" s="1"/>
  <c r="BI332" i="1" s="1"/>
  <c r="BI333" i="1" s="1"/>
  <c r="BI334" i="1" s="1"/>
  <c r="BM320" i="1" l="1"/>
  <c r="BM321" i="1" s="1"/>
  <c r="BM322" i="1" s="1"/>
  <c r="BM323" i="1" s="1"/>
  <c r="BM327" i="1" s="1"/>
  <c r="BM328" i="1" s="1"/>
  <c r="BM329" i="1" s="1"/>
  <c r="BM330" i="1" s="1"/>
  <c r="BM331" i="1" s="1"/>
  <c r="BM332" i="1" s="1"/>
  <c r="BM333" i="1" s="1"/>
  <c r="BM334" i="1" s="1"/>
  <c r="BI287" i="1" l="1"/>
  <c r="BI288" i="1" s="1"/>
  <c r="BI289" i="1" s="1"/>
  <c r="BI290" i="1" s="1"/>
  <c r="BI291" i="1" s="1"/>
  <c r="BI292" i="1" s="1"/>
  <c r="BI293" i="1" s="1"/>
  <c r="BI294" i="1" s="1"/>
  <c r="BI295" i="1" s="1"/>
  <c r="BI296" i="1" s="1"/>
  <c r="BI297" i="1" s="1"/>
  <c r="BI298" i="1" s="1"/>
  <c r="BI299" i="1" s="1"/>
  <c r="BI300" i="1" s="1"/>
  <c r="BI301" i="1" s="1"/>
  <c r="BI254" i="1"/>
  <c r="BI255" i="1" s="1"/>
  <c r="BI256" i="1" s="1"/>
  <c r="BI257" i="1" s="1"/>
  <c r="BI258" i="1" s="1"/>
  <c r="BI259" i="1" s="1"/>
  <c r="BI260" i="1" s="1"/>
  <c r="BI261" i="1" s="1"/>
  <c r="BI262" i="1" s="1"/>
  <c r="BI263" i="1" s="1"/>
  <c r="BI264" i="1" s="1"/>
  <c r="BI265" i="1" s="1"/>
  <c r="BI266" i="1" s="1"/>
  <c r="BI267" i="1" s="1"/>
  <c r="BI268" i="1" s="1"/>
  <c r="BI221" i="1"/>
  <c r="BI222" i="1" s="1"/>
  <c r="BI223" i="1" s="1"/>
  <c r="BI224" i="1" s="1"/>
  <c r="BI225" i="1" s="1"/>
  <c r="BI226" i="1" s="1"/>
  <c r="BI227" i="1" s="1"/>
  <c r="BI228" i="1" s="1"/>
  <c r="BI229" i="1" s="1"/>
  <c r="BI230" i="1" s="1"/>
  <c r="BI231" i="1" s="1"/>
  <c r="BI232" i="1" s="1"/>
  <c r="BI233" i="1" s="1"/>
  <c r="BI234" i="1" s="1"/>
  <c r="BI235" i="1" s="1"/>
  <c r="BI188" i="1"/>
  <c r="BI189" i="1" s="1"/>
  <c r="BI190" i="1" s="1"/>
  <c r="BI191" i="1" s="1"/>
  <c r="BI192" i="1" s="1"/>
  <c r="BI193" i="1" s="1"/>
  <c r="BI194" i="1" s="1"/>
  <c r="BI195" i="1" s="1"/>
  <c r="BI196" i="1" s="1"/>
  <c r="BI197" i="1" s="1"/>
  <c r="BI198" i="1" s="1"/>
  <c r="BI199" i="1" s="1"/>
  <c r="BI200" i="1" s="1"/>
  <c r="BI201" i="1" s="1"/>
  <c r="BI202" i="1" s="1"/>
  <c r="BI155" i="1"/>
  <c r="BI156" i="1" s="1"/>
  <c r="BI157" i="1" s="1"/>
  <c r="BI158" i="1" s="1"/>
  <c r="BI159" i="1" s="1"/>
  <c r="BI160" i="1" s="1"/>
  <c r="BI161" i="1" s="1"/>
  <c r="BI162" i="1" s="1"/>
  <c r="BI163" i="1" s="1"/>
  <c r="BI164" i="1" s="1"/>
  <c r="BI165" i="1" s="1"/>
  <c r="BI166" i="1" s="1"/>
  <c r="BI167" i="1" s="1"/>
  <c r="BI168" i="1" s="1"/>
  <c r="BI169" i="1" s="1"/>
  <c r="AP320" i="1" l="1"/>
  <c r="AP321" i="1" s="1"/>
  <c r="AP322" i="1" s="1"/>
  <c r="AP323" i="1" s="1"/>
  <c r="AP324" i="1" s="1"/>
  <c r="AP325" i="1" s="1"/>
  <c r="AP326" i="1" s="1"/>
  <c r="AP327" i="1" s="1"/>
  <c r="AP328" i="1" s="1"/>
  <c r="AP329" i="1" s="1"/>
  <c r="AP330" i="1" s="1"/>
  <c r="AP331" i="1" s="1"/>
  <c r="AP332" i="1" s="1"/>
  <c r="AP333" i="1" s="1"/>
  <c r="AP334" i="1" s="1"/>
  <c r="AP287" i="1"/>
  <c r="AP288" i="1" s="1"/>
  <c r="AP289" i="1" s="1"/>
  <c r="AP290" i="1" s="1"/>
  <c r="AP291" i="1" s="1"/>
  <c r="AP292" i="1" s="1"/>
  <c r="AP293" i="1" s="1"/>
  <c r="AP294" i="1" s="1"/>
  <c r="AP295" i="1" s="1"/>
  <c r="AP296" i="1" s="1"/>
  <c r="AP297" i="1" s="1"/>
  <c r="AP298" i="1" s="1"/>
  <c r="AP299" i="1" s="1"/>
  <c r="AP300" i="1" s="1"/>
  <c r="AP301" i="1" s="1"/>
  <c r="AP254" i="1"/>
  <c r="AP255" i="1" s="1"/>
  <c r="AP256" i="1" s="1"/>
  <c r="AP257" i="1" s="1"/>
  <c r="AP258" i="1" s="1"/>
  <c r="AP259" i="1" s="1"/>
  <c r="AP260" i="1" s="1"/>
  <c r="AP261" i="1" s="1"/>
  <c r="AP262" i="1" s="1"/>
  <c r="AP263" i="1" s="1"/>
  <c r="AP264" i="1" s="1"/>
  <c r="AP265" i="1" s="1"/>
  <c r="AP266" i="1" s="1"/>
  <c r="AP267" i="1" s="1"/>
  <c r="AP268" i="1" s="1"/>
  <c r="AP221" i="1"/>
  <c r="AP222" i="1" s="1"/>
  <c r="AP223" i="1" s="1"/>
  <c r="AP224" i="1" s="1"/>
  <c r="AP225" i="1" s="1"/>
  <c r="AP226" i="1" s="1"/>
  <c r="AP227" i="1" s="1"/>
  <c r="AP228" i="1" s="1"/>
  <c r="AP229" i="1" s="1"/>
  <c r="AP230" i="1" s="1"/>
  <c r="AP231" i="1" s="1"/>
  <c r="AP232" i="1" s="1"/>
  <c r="AP233" i="1" s="1"/>
  <c r="AP234" i="1" s="1"/>
  <c r="AP235" i="1" s="1"/>
  <c r="AP188" i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155" i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O320" i="1" l="1"/>
  <c r="AO321" i="1" s="1"/>
  <c r="AO322" i="1" s="1"/>
  <c r="AO323" i="1" s="1"/>
  <c r="AO324" i="1" s="1"/>
  <c r="AO325" i="1" s="1"/>
  <c r="AO326" i="1" s="1"/>
  <c r="AO327" i="1" s="1"/>
  <c r="AO328" i="1" s="1"/>
  <c r="AO329" i="1" s="1"/>
  <c r="AO330" i="1" s="1"/>
  <c r="AO331" i="1" s="1"/>
  <c r="AO332" i="1" s="1"/>
  <c r="AO333" i="1" s="1"/>
  <c r="AO334" i="1" s="1"/>
  <c r="AO287" i="1"/>
  <c r="AO288" i="1" s="1"/>
  <c r="AO289" i="1" s="1"/>
  <c r="AO290" i="1" s="1"/>
  <c r="AO291" i="1" s="1"/>
  <c r="AO292" i="1" s="1"/>
  <c r="AO293" i="1" s="1"/>
  <c r="AO294" i="1" s="1"/>
  <c r="AO295" i="1" s="1"/>
  <c r="AO296" i="1" s="1"/>
  <c r="AO297" i="1" s="1"/>
  <c r="AO298" i="1" s="1"/>
  <c r="AO299" i="1" s="1"/>
  <c r="AO300" i="1" s="1"/>
  <c r="AO301" i="1" s="1"/>
  <c r="AO254" i="1"/>
  <c r="AO255" i="1" s="1"/>
  <c r="AO256" i="1" s="1"/>
  <c r="AO257" i="1" s="1"/>
  <c r="AO258" i="1" s="1"/>
  <c r="AO259" i="1" s="1"/>
  <c r="AO260" i="1" s="1"/>
  <c r="AO261" i="1" s="1"/>
  <c r="AO262" i="1" s="1"/>
  <c r="AO263" i="1" s="1"/>
  <c r="AO264" i="1" s="1"/>
  <c r="AO265" i="1" s="1"/>
  <c r="AO266" i="1" s="1"/>
  <c r="AO267" i="1" s="1"/>
  <c r="AO268" i="1" s="1"/>
  <c r="AO221" i="1"/>
  <c r="AO222" i="1" s="1"/>
  <c r="AO223" i="1" s="1"/>
  <c r="AO224" i="1" s="1"/>
  <c r="AO225" i="1" s="1"/>
  <c r="AO226" i="1" s="1"/>
  <c r="AO227" i="1" s="1"/>
  <c r="AO228" i="1" s="1"/>
  <c r="AO229" i="1" s="1"/>
  <c r="AO230" i="1" s="1"/>
  <c r="AO231" i="1" s="1"/>
  <c r="AO232" i="1" s="1"/>
  <c r="AO233" i="1" s="1"/>
  <c r="AO234" i="1" s="1"/>
  <c r="AO235" i="1" s="1"/>
  <c r="AO188" i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155" i="1"/>
  <c r="AO156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CE320" i="1" l="1"/>
  <c r="CE321" i="1" s="1"/>
  <c r="CE322" i="1" s="1"/>
  <c r="CE323" i="1" s="1"/>
  <c r="CE324" i="1" s="1"/>
  <c r="CE325" i="1" s="1"/>
  <c r="CE326" i="1" s="1"/>
  <c r="CE327" i="1" s="1"/>
  <c r="CE328" i="1" s="1"/>
  <c r="CE329" i="1" s="1"/>
  <c r="CE330" i="1" s="1"/>
  <c r="CE331" i="1" s="1"/>
  <c r="CE332" i="1" s="1"/>
  <c r="CE333" i="1" s="1"/>
  <c r="CE334" i="1" s="1"/>
  <c r="CE287" i="1"/>
  <c r="CE288" i="1" s="1"/>
  <c r="CE289" i="1" s="1"/>
  <c r="CE290" i="1" s="1"/>
  <c r="CE291" i="1" s="1"/>
  <c r="CE292" i="1" s="1"/>
  <c r="CE293" i="1" s="1"/>
  <c r="CE294" i="1" s="1"/>
  <c r="CE295" i="1" s="1"/>
  <c r="CE296" i="1" s="1"/>
  <c r="CE297" i="1" s="1"/>
  <c r="CE298" i="1" s="1"/>
  <c r="CE299" i="1" s="1"/>
  <c r="CE300" i="1" s="1"/>
  <c r="CE301" i="1" s="1"/>
  <c r="CE254" i="1"/>
  <c r="CE255" i="1" s="1"/>
  <c r="CE256" i="1" s="1"/>
  <c r="CE257" i="1" s="1"/>
  <c r="CE258" i="1" s="1"/>
  <c r="CE259" i="1" s="1"/>
  <c r="CE260" i="1" s="1"/>
  <c r="CE261" i="1" s="1"/>
  <c r="CE262" i="1" s="1"/>
  <c r="CE263" i="1" s="1"/>
  <c r="CE264" i="1" s="1"/>
  <c r="CE265" i="1" s="1"/>
  <c r="CE266" i="1" s="1"/>
  <c r="CE267" i="1" s="1"/>
  <c r="CE268" i="1" s="1"/>
  <c r="CE221" i="1"/>
  <c r="CE222" i="1" s="1"/>
  <c r="CE223" i="1" s="1"/>
  <c r="CE224" i="1" s="1"/>
  <c r="CE225" i="1" s="1"/>
  <c r="CE226" i="1" s="1"/>
  <c r="CE227" i="1" s="1"/>
  <c r="CE228" i="1" s="1"/>
  <c r="CE229" i="1" s="1"/>
  <c r="CE230" i="1" s="1"/>
  <c r="CE231" i="1" s="1"/>
  <c r="CE232" i="1" s="1"/>
  <c r="CE233" i="1" s="1"/>
  <c r="CE234" i="1" s="1"/>
  <c r="CE235" i="1" s="1"/>
  <c r="CE188" i="1"/>
  <c r="CE189" i="1" s="1"/>
  <c r="CE190" i="1" s="1"/>
  <c r="CE191" i="1" s="1"/>
  <c r="CE192" i="1" s="1"/>
  <c r="CE193" i="1" s="1"/>
  <c r="CE194" i="1" s="1"/>
  <c r="CE195" i="1" s="1"/>
  <c r="CE196" i="1" s="1"/>
  <c r="CE197" i="1" s="1"/>
  <c r="CE198" i="1" s="1"/>
  <c r="CE199" i="1" s="1"/>
  <c r="CE200" i="1" s="1"/>
  <c r="CE201" i="1" s="1"/>
  <c r="CE202" i="1" s="1"/>
  <c r="CE155" i="1"/>
  <c r="CE156" i="1" s="1"/>
  <c r="CE157" i="1" s="1"/>
  <c r="CE158" i="1" s="1"/>
  <c r="CE159" i="1" s="1"/>
  <c r="CE160" i="1" s="1"/>
  <c r="CE161" i="1" s="1"/>
  <c r="CE162" i="1" s="1"/>
  <c r="CE163" i="1" s="1"/>
  <c r="CE164" i="1" s="1"/>
  <c r="CE165" i="1" s="1"/>
  <c r="CE166" i="1" s="1"/>
  <c r="CE167" i="1" s="1"/>
  <c r="CE168" i="1" s="1"/>
  <c r="CE169" i="1" s="1"/>
  <c r="D320" i="1" l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CA285" i="1" l="1"/>
  <c r="CA351" i="1" s="1"/>
  <c r="CA252" i="1"/>
  <c r="CA318" i="1" s="1"/>
  <c r="CA219" i="1"/>
  <c r="CA186" i="1"/>
  <c r="X186" i="1" l="1"/>
  <c r="X219" i="1" s="1"/>
  <c r="X252" i="1" s="1"/>
  <c r="X285" i="1" s="1"/>
  <c r="X318" i="1" s="1"/>
  <c r="X351" i="1" s="1"/>
  <c r="G151" i="1" l="1"/>
  <c r="H151" i="1" l="1"/>
  <c r="I151" i="1" s="1"/>
  <c r="J151" i="1" s="1"/>
  <c r="K151" i="1" s="1"/>
  <c r="L151" i="1" s="1"/>
  <c r="M151" i="1" s="1"/>
  <c r="N151" i="1" s="1"/>
  <c r="O151" i="1" s="1"/>
  <c r="P151" i="1" s="1"/>
  <c r="Q151" i="1" s="1"/>
  <c r="R151" i="1" l="1"/>
  <c r="C65" i="1"/>
  <c r="S151" i="1" l="1"/>
  <c r="T151" i="1" s="1"/>
  <c r="U151" i="1" s="1"/>
  <c r="V151" i="1" s="1"/>
  <c r="W151" i="1" s="1"/>
  <c r="X151" i="1" s="1"/>
  <c r="Y151" i="1" s="1"/>
  <c r="Z151" i="1" s="1"/>
  <c r="C66" i="1"/>
  <c r="C67" i="1" s="1"/>
  <c r="C68" i="1" s="1"/>
  <c r="C69" i="1" s="1"/>
  <c r="C70" i="1" s="1"/>
  <c r="C71" i="1" s="1"/>
  <c r="C72" i="1" s="1"/>
  <c r="C73" i="1" s="1"/>
  <c r="C74" i="1" s="1"/>
  <c r="C75" i="1" s="1"/>
  <c r="AA151" i="1" l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C76" i="1"/>
  <c r="C77" i="1" s="1"/>
  <c r="C78" i="1" s="1"/>
  <c r="C79" i="1" s="1"/>
  <c r="BD151" i="1" l="1"/>
  <c r="BE151" i="1" s="1"/>
  <c r="BF151" i="1" s="1"/>
  <c r="BG151" i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80" i="1"/>
  <c r="C81" i="1" s="1"/>
  <c r="C82" i="1" s="1"/>
  <c r="C83" i="1" s="1"/>
  <c r="C84" i="1" s="1"/>
  <c r="C85" i="1" l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D151" i="1"/>
  <c r="CE151" i="1" s="1"/>
  <c r="CF151" i="1" s="1"/>
  <c r="CG151" i="1" s="1"/>
  <c r="CH151" i="1" s="1"/>
  <c r="CI151" i="1" s="1"/>
  <c r="CJ151" i="1" s="1"/>
  <c r="CK151" i="1" s="1"/>
  <c r="C101" i="1" l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l="1"/>
  <c r="C115" i="1" s="1"/>
  <c r="C116" i="1" s="1"/>
  <c r="C117" i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l="1"/>
  <c r="C135" i="1" s="1"/>
  <c r="C136" i="1" s="1"/>
  <c r="C137" i="1" s="1"/>
  <c r="C138" i="1" s="1"/>
  <c r="C139" i="1" s="1"/>
  <c r="C140" i="1" l="1"/>
  <c r="C141" i="1" s="1"/>
  <c r="C142" i="1" s="1"/>
  <c r="C143" i="1" s="1"/>
  <c r="C144" i="1" s="1"/>
  <c r="C145" i="1" s="1"/>
  <c r="C146" i="1" s="1"/>
  <c r="C1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N15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B16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D163" authorId="0" shapeId="0" xr:uid="{25A35160-8C76-4D40-AF00-8D83774D26A5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C166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E166" authorId="1" shapeId="0" xr:uid="{44B1FCE8-D913-4735-803F-FBA9CB83A0BB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C167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E167" authorId="1" shapeId="0" xr:uid="{80A2BE59-0292-4CD4-8BC9-ACC53D9DADA8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C168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E168" authorId="1" shapeId="0" xr:uid="{9140826F-AE5C-41FE-A0E8-C005D884F69F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C169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E169" authorId="1" shapeId="0" xr:uid="{EE1ED08D-E681-44F2-B0D8-BE883091698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B17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D179" authorId="0" shapeId="0" xr:uid="{283CB304-FFE3-497C-ADC6-8D9A97F64D62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C182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E182" authorId="1" shapeId="0" xr:uid="{0D1D0B93-DA56-4EAE-AB38-D604B1996905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C183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E183" authorId="1" shapeId="0" xr:uid="{770E4656-A544-4652-B6F7-DA66ECDE218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C184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E184" authorId="1" shapeId="0" xr:uid="{DB0967A6-7BBE-4B8A-87D9-86F620F45F97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C185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E185" authorId="1" shapeId="0" xr:uid="{11A1B72C-6612-44C0-B0BD-4FC5DAE240A8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N18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20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N22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N25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T25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V25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T269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V269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86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N286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T286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86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C286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E286" authorId="0" shapeId="0" xr:uid="{DED7455B-6907-489A-83C3-FF2D036F5B5D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T286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V286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87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8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9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0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2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3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4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5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6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7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8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9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0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302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2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302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C30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E302" authorId="0" shapeId="0" xr:uid="{DFEAAD69-AEB5-448E-8B46-F45566A942CE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T302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V302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303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5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6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7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8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0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2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4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5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6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7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R318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N319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Q336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38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H338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51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CD351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52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52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X352" authorId="0" shapeId="0" xr:uid="{AF8E6B74-9CC7-4BDF-BBDD-8E2F5B4C3481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CH352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J352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K352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N357" authorId="0" shapeId="0" xr:uid="{629A0D55-A913-49A8-A3BA-286DB8E9F94B}">
      <text>
        <r>
          <rPr>
            <b/>
            <sz val="9"/>
            <color indexed="81"/>
            <rFont val="Tahoma"/>
            <family val="2"/>
          </rPr>
          <t xml:space="preserve">SAC: </t>
        </r>
        <r>
          <rPr>
            <sz val="9"/>
            <color indexed="81"/>
            <rFont val="Tahoma"/>
            <family val="2"/>
          </rPr>
          <t>revised 20-&gt;19 - Res tic #1319</t>
        </r>
      </text>
    </comment>
    <comment ref="CH368" authorId="0" shapeId="0" xr:uid="{C64AB49A-49B9-4A0C-A15D-97EB5DAB9A5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J368" authorId="0" shapeId="0" xr:uid="{036A569D-6592-4A6D-BDA8-540104F4AB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K368" authorId="0" shapeId="0" xr:uid="{3898B29A-8FD7-48B7-B4E2-E3FD7BD455F8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Q369" authorId="0" shapeId="0" xr:uid="{3AD5BCBE-0A98-450C-8F94-5D477EC53F4D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71" authorId="0" shapeId="0" xr:uid="{59149CAE-4D06-4F60-9CA9-3E82CE9E47C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H371" authorId="0" shapeId="0" xr:uid="{8B8537B9-E20B-4547-9C98-C8D4882E0CA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W374" authorId="0" shapeId="0" xr:uid="{81C61245-EB4E-440C-9D5F-760E37A0538A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CH384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J384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K384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Q385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87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H387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W390" authorId="0" shapeId="0" xr:uid="{82697492-D350-4F7B-9F41-C53369D15835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R400" authorId="2" shapeId="0" xr:uid="{A50E2584-6AC8-4BCB-9204-192CD610B64D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CD400" authorId="0" shapeId="0" xr:uid="{68DF0E7A-95D9-4F01-84A6-634E16C7B89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401" authorId="0" shapeId="0" xr:uid="{6B0AC513-6D0E-485C-AEAD-F43FBF49578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401" authorId="0" shapeId="0" xr:uid="{6D5AC269-AC6C-418B-8327-F331DE3B45EF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CH401" authorId="0" shapeId="0" xr:uid="{CD73F525-2413-4E46-BF98-6E67B665ABC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J401" authorId="0" shapeId="0" xr:uid="{07485925-B9E1-479B-91E7-D688B353D9ED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K401" authorId="0" shapeId="0" xr:uid="{42B42D1A-93F4-413F-9683-CB73A30DF16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N406" authorId="0" shapeId="0" xr:uid="{9FAFABDF-4510-4E04-B813-694DDC78CD95}">
      <text>
        <r>
          <rPr>
            <b/>
            <sz val="9"/>
            <color indexed="81"/>
            <rFont val="Tahoma"/>
            <family val="2"/>
          </rPr>
          <t xml:space="preserve">SAC: </t>
        </r>
        <r>
          <rPr>
            <sz val="9"/>
            <color indexed="81"/>
            <rFont val="Tahoma"/>
            <family val="2"/>
          </rPr>
          <t>revised 20-&gt;19 - Res tic #1319</t>
        </r>
      </text>
    </comment>
    <comment ref="CH417" authorId="0" shapeId="0" xr:uid="{41DAE473-71E2-4F26-957C-5A18A66A3210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J417" authorId="0" shapeId="0" xr:uid="{9CE61CBF-C5E4-4CD3-8622-F491066FC9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K417" authorId="0" shapeId="0" xr:uid="{E3165890-4300-47A6-B5A3-BB1BC046BEB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Q418" authorId="0" shapeId="0" xr:uid="{824E8E53-737C-4557-9498-8BB56A20180F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420" authorId="0" shapeId="0" xr:uid="{2896F59A-95C3-4C36-895F-E27CC4252B2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H420" authorId="0" shapeId="0" xr:uid="{DE95EF80-0C79-4529-AB95-DBA0BA0E1DD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W423" authorId="0" shapeId="0" xr:uid="{20E11998-116C-4B29-9416-5833516C8600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CH433" authorId="0" shapeId="0" xr:uid="{EC488ABA-9E5E-4896-9AB5-44E8D53522D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J433" authorId="0" shapeId="0" xr:uid="{DDC48502-285D-46AD-B080-0D8FAB294F8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K433" authorId="0" shapeId="0" xr:uid="{3F9CE48D-6D6A-4B1B-BDC4-552372194D7C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Q434" authorId="0" shapeId="0" xr:uid="{A018A34E-2361-4DDF-9D86-DE970506FF0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436" authorId="0" shapeId="0" xr:uid="{B5EF255C-5E41-4C3B-86BD-471D9EB6920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H436" authorId="0" shapeId="0" xr:uid="{3D45E499-0902-4D17-91AF-8638D697771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W439" authorId="0" shapeId="0" xr:uid="{7A653DB3-60C5-473B-8A5D-83886469A2F0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</commentList>
</comments>
</file>

<file path=xl/sharedStrings.xml><?xml version="1.0" encoding="utf-8"?>
<sst xmlns="http://schemas.openxmlformats.org/spreadsheetml/2006/main" count="9722" uniqueCount="408">
  <si>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</si>
  <si>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</si>
  <si>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</si>
  <si>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</si>
  <si>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</si>
  <si>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</si>
  <si>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</si>
  <si>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</si>
  <si>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</si>
  <si>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</si>
  <si>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</si>
  <si>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</si>
  <si>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</si>
  <si>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</si>
  <si>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</si>
  <si>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</si>
  <si>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</si>
  <si>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</si>
  <si>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</si>
  <si>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</si>
  <si>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</si>
  <si>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</si>
  <si>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</si>
  <si>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</si>
  <si>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</si>
  <si>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</si>
  <si>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</si>
  <si>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</si>
  <si>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</si>
  <si>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</si>
  <si>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</si>
  <si>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</si>
  <si>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</si>
  <si>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</si>
  <si>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</si>
  <si>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</si>
  <si>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</si>
  <si>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</si>
  <si>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</si>
  <si>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</si>
  <si>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</si>
  <si>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</si>
  <si>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</si>
  <si>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</si>
  <si>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</si>
  <si>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</si>
  <si>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</si>
  <si>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</si>
  <si>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</si>
  <si>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</si>
  <si>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</si>
  <si>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</si>
  <si>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</si>
  <si>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</si>
  <si>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</si>
  <si>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</si>
  <si>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</si>
  <si>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</si>
  <si>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</si>
  <si>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</si>
  <si>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</si>
  <si>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</si>
  <si>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</si>
  <si>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</si>
  <si>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</si>
  <si>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</si>
  <si>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</si>
  <si>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</si>
  <si>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</si>
  <si>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</si>
  <si>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</si>
  <si>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</si>
  <si>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</si>
  <si>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</si>
  <si>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</si>
  <si>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</si>
  <si>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</si>
  <si>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</si>
  <si>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</si>
  <si>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</si>
  <si>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</si>
  <si>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</si>
  <si>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</si>
  <si>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</si>
  <si>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</si>
  <si>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</si>
  <si>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</si>
  <si>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</si>
  <si>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</si>
  <si>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</si>
  <si>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</si>
  <si>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</si>
  <si>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</si>
  <si>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</si>
  <si>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</si>
  <si>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</si>
  <si>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</si>
  <si>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</si>
  <si>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</si>
  <si>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</si>
  <si>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</si>
  <si>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</si>
  <si>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</si>
  <si>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</si>
  <si>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</si>
  <si>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</si>
  <si>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</si>
  <si>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</si>
  <si>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</si>
  <si>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</si>
  <si>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</si>
  <si>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</si>
  <si>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</si>
  <si>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</si>
  <si>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</si>
  <si>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</si>
  <si>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</si>
  <si>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</si>
  <si>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</si>
  <si>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</si>
  <si>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</si>
  <si>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</si>
  <si>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</si>
  <si>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</si>
  <si>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</si>
  <si>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</si>
  <si>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</si>
  <si>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</si>
  <si>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</si>
  <si>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</si>
  <si>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</si>
  <si>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</si>
  <si>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</si>
  <si>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</si>
  <si>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</si>
  <si>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</si>
  <si>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</si>
  <si>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</si>
  <si>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</si>
  <si>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</si>
  <si>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</si>
  <si>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</si>
  <si>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</si>
  <si>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</si>
  <si>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</si>
  <si>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</si>
  <si>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</si>
  <si>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</si>
  <si>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</si>
  <si>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</si>
  <si>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</si>
  <si>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</si>
  <si>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</si>
  <si>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</si>
  <si>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</si>
  <si>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</si>
  <si>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</si>
  <si>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</si>
  <si>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</si>
  <si>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</si>
  <si>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</si>
  <si>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</si>
  <si>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</si>
  <si>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</si>
  <si>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</si>
  <si>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</si>
  <si>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</si>
  <si>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</si>
  <si>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</si>
  <si>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</si>
  <si>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</si>
  <si>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</si>
  <si>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</si>
  <si>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</si>
  <si>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</si>
  <si>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</si>
  <si>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</si>
  <si>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</si>
  <si>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</si>
  <si>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</si>
  <si>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</si>
  <si>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</si>
  <si>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</si>
  <si>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</si>
  <si>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</si>
  <si>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</si>
  <si>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</si>
  <si>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</si>
  <si>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</si>
  <si>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</si>
  <si>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</si>
  <si>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</si>
  <si>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</si>
  <si>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</si>
  <si>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</si>
  <si>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</si>
  <si>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</si>
  <si>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</si>
  <si>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</si>
  <si>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</si>
  <si>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</si>
  <si>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</si>
  <si>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</si>
  <si>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</si>
  <si>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</si>
  <si>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</si>
  <si>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</si>
  <si>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</si>
  <si>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</si>
  <si>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</si>
  <si>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</si>
  <si>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</si>
  <si>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</si>
  <si>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</si>
  <si>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</si>
  <si>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</si>
  <si>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</si>
  <si>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</si>
  <si>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</si>
  <si>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</si>
  <si>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</si>
  <si>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</si>
  <si>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</si>
  <si>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</si>
  <si>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</si>
  <si>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</si>
  <si>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</si>
  <si>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</si>
  <si>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</si>
  <si>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</si>
  <si>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</si>
  <si>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</si>
  <si>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</si>
  <si>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</si>
  <si>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</si>
  <si>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</si>
  <si>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</si>
  <si>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</si>
  <si>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</si>
  <si>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</si>
  <si>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</si>
  <si>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</si>
  <si>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</si>
  <si>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</si>
  <si>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</si>
  <si>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</si>
  <si>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</si>
  <si>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</si>
  <si>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</si>
  <si>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</si>
  <si>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</si>
  <si>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</si>
  <si>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</si>
  <si>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</si>
  <si>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</si>
  <si>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</si>
  <si>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</si>
  <si>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</si>
  <si>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</si>
  <si>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</si>
  <si>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</si>
  <si>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</si>
  <si>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</si>
  <si>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</si>
  <si>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</si>
  <si>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</si>
  <si>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</si>
  <si>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</si>
  <si>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</si>
  <si>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</si>
  <si>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</si>
  <si>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</si>
  <si>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</si>
  <si>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</si>
  <si>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</si>
  <si>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</si>
  <si>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</si>
  <si>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SAC 12/7/18 -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</si>
  <si>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</si>
  <si>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</si>
  <si>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</si>
  <si>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</si>
  <si>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</si>
  <si>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</si>
  <si>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</si>
  <si>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</si>
  <si>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</si>
  <si>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</si>
  <si>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</si>
  <si>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</si>
  <si>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</si>
  <si>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</si>
  <si>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</si>
  <si>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</si>
  <si>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</si>
  <si>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</si>
  <si>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</si>
  <si>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</si>
  <si>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</si>
  <si>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</si>
  <si>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</si>
  <si>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</si>
  <si>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</si>
  <si>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</si>
  <si>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</si>
  <si>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</si>
  <si>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</si>
  <si>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</si>
  <si>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</si>
  <si>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</si>
  <si>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</si>
  <si>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</si>
  <si>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</si>
  <si>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</si>
  <si>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</si>
  <si>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</si>
  <si>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</si>
  <si>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</si>
  <si>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</si>
  <si>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</si>
  <si>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</si>
  <si>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</si>
  <si>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</si>
  <si>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</si>
  <si>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</si>
  <si>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</si>
  <si>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</si>
  <si>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</si>
  <si>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</si>
  <si>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</si>
  <si>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</si>
  <si>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HiRiseRes</t>
  </si>
  <si>
    <t>LowRiseRes</t>
  </si>
  <si>
    <t>12/03/21 - SAC - updates for 2022 hi-rise res</t>
  </si>
  <si>
    <t>StdWdFrameCathClgCons - construction used to model std design wood framed (Mfam-22) cathedral ceilings</t>
  </si>
  <si>
    <t>SAC 03/21/22 - added</t>
  </si>
  <si>
    <t>03/21/22 - SAC - added new calumn to specify std design cathedral ceiling (MFam 2022+) constructions</t>
  </si>
  <si>
    <t>StdWdFrameCathClgCons</t>
  </si>
  <si>
    <t>none</t>
  </si>
  <si>
    <t>T24-22MF Framed Roof U=0.028</t>
  </si>
  <si>
    <t>T24-22MF Framed Roof U=0.034</t>
  </si>
  <si>
    <t>T24-22MF Framed Roof U=0.039</t>
  </si>
  <si>
    <t>05/31/22 - SAC - switched SummerPkFirstHr from 8p (20) to 7p (19) for CZ6 SFam &amp; MFam 2022 code vintage</t>
  </si>
  <si>
    <t>StdConcIntFloorCons - construction used to model std design interior demising concrete floors</t>
  </si>
  <si>
    <t>SAC 06/08/22 - added</t>
  </si>
  <si>
    <t>06/08/22 - SAC - added StdConcIntFloorCons column to support demising concrete IntFlrs in 2022 code vintage</t>
  </si>
  <si>
    <t>StdConcIntFloorCons</t>
  </si>
  <si>
    <t>T24-2022 IntFlr RaisedMass R-0 Cons</t>
  </si>
  <si>
    <t>T24-2022 IntFlr RaisedMass R-8 Cons</t>
  </si>
  <si>
    <t>T24-2022 IntFlr RaisedMass R-4 Cons</t>
  </si>
  <si>
    <t>CurtainWallStorefrontUfactor</t>
  </si>
  <si>
    <t>CurtainWallStorefrontSHGC</t>
  </si>
  <si>
    <t>CurtainWallStorefrontVT</t>
  </si>
  <si>
    <t>NAFS2017ClassAWUfactor</t>
  </si>
  <si>
    <t>NAFS2017ClassAWSHGC</t>
  </si>
  <si>
    <t>NAFS2017ClassAWVT</t>
  </si>
  <si>
    <t>CurtainWallStorefrontUfactor - Prescriptive reqs for curtain wall or storefront Ufactor</t>
  </si>
  <si>
    <t>CurtainWallStorefrontSHGC - Prescriptive reqs for curtain wall or storefront SHGC</t>
  </si>
  <si>
    <t>CurtainWallStorefrontVT - Prescriptive reqs for curtain wall or storefront VT</t>
  </si>
  <si>
    <t>NAFS2017ClassAWUfactor - Prescriptive reqs for NAFS 2017 performance class AW Ufactor</t>
  </si>
  <si>
    <t>NAFS2017ClassAWSHGC - Prescriptive reqs for NAFS 2017 performance class AW SHGC</t>
  </si>
  <si>
    <t>NAFS2017ClassAWVT - Prescriptive reqs for NAFS 2017 performance class AW VT</t>
  </si>
  <si>
    <t>WindowUfactor - Prescriptive reqs for all other window Ufactor</t>
  </si>
  <si>
    <t>Window SHGC- Prescriptive reqs for all other window SHGC</t>
  </si>
  <si>
    <t>JP 9/29/22 - added for 2022 new window types (tic #3403)</t>
  </si>
  <si>
    <t>09/29/22 - JP - added new columns to specify std design new window types</t>
  </si>
  <si>
    <t xml:space="preserve">StdMatelBldgExtWallCons </t>
  </si>
  <si>
    <t xml:space="preserve">StdFrameHiHRExtWallCons </t>
  </si>
  <si>
    <t xml:space="preserve">StdMassHeavyExtWallCons </t>
  </si>
  <si>
    <t>StdMassHeavyExtWallCons</t>
  </si>
  <si>
    <t>T24-2022 ExtWall 2x6 16oc U=0.061</t>
  </si>
  <si>
    <t>T24-2022 ExtWall 2x6 16oc U=0.057</t>
  </si>
  <si>
    <t>T24-2022 ExtWall 2x6 16oc U=0.059</t>
  </si>
  <si>
    <t>T24-2022 ExtWall 2x6 16oc U=0.065</t>
  </si>
  <si>
    <t>T24-2022 ExtWall 2x6 16oc U=0.051</t>
  </si>
  <si>
    <t>T24-2022 ExtWall 6in Conc R17</t>
  </si>
  <si>
    <t>T24-2022 ExtWall 6in Conc R13</t>
  </si>
  <si>
    <t>T24-2022 ExtWall 8in Conc U=0.253</t>
  </si>
  <si>
    <t>T24-2022 ExtWall 8in Conc U=0.650</t>
  </si>
  <si>
    <t>T24-2022 ExtWall 7in Conc U=0.690</t>
  </si>
  <si>
    <t>T24-2022 ExtWall 8in Conc U=0.184</t>
  </si>
  <si>
    <t>T24-2022 ExtWall 8in Conc U=0.211</t>
  </si>
  <si>
    <t>T24-2022 ExtWall 10in Conc U=0.160</t>
  </si>
  <si>
    <t>JP 10/07/22 - added for 2022 new exterior wall construction types (tic #3402)</t>
  </si>
  <si>
    <t>StdMatelBldgExtWallCons - construction used to model std design metal-building wall</t>
  </si>
  <si>
    <t>StdFrameHiHRExtWallCons - construction used to model std design framed walls, &gt;1hr fire rating</t>
  </si>
  <si>
    <t>StdMassHeavyExtWallCons - construction used to model std design exterior mass heavy walls</t>
  </si>
  <si>
    <t>10/07/22 - JP - added new columns to specify std design new exterior wall construction types</t>
  </si>
  <si>
    <t>MetalWallUval</t>
  </si>
  <si>
    <t>HiHRWallUval</t>
  </si>
  <si>
    <t>MassLightWallUval</t>
  </si>
  <si>
    <t>MassHeavyWallUval</t>
  </si>
  <si>
    <t>MetalWallUval - Prescriptive max for metal-building ext wall Uvalue</t>
  </si>
  <si>
    <t>HiHRWallUval - Prescriptive max for ext wall w/ &gt;1hr fire rating Uvalue</t>
  </si>
  <si>
    <t>MassLightWallUval - Prescriptive max for light mass ext wall Uvalue</t>
  </si>
  <si>
    <t>MassHeavyWallUval - Prescriptive max for heavy mass ext wall Uvalue</t>
  </si>
  <si>
    <t>10/24/22 - SAC - added 2025 code vintage records - copied directly from 2022 until '25 mods identified</t>
  </si>
  <si>
    <t>;2025    - added SAC 10/24/22</t>
  </si>
  <si>
    <t>AltLowRoofRiseAboveDeckIns - presriptive reqs for Altered, LowRoofRise (&lt; 2:12) roof above deck insulation</t>
  </si>
  <si>
    <t>SAC 06/30/23 (com tic #3479)</t>
  </si>
  <si>
    <t>AltLowRoofRiseAboveDeckIns</t>
  </si>
  <si>
    <t>R14 Sheathing</t>
  </si>
  <si>
    <t>AltSteepRoofReflect</t>
  </si>
  <si>
    <t>AltFlatRoofReflect</t>
  </si>
  <si>
    <t>AltSteepRoofReflect - Prescriptive reqs for steep roof reflectivity of ALTERED roofs</t>
  </si>
  <si>
    <t>AltFlatRoofReflect - Prescriptive reqs for flat roof reflectivity of ALTERED roofs</t>
  </si>
  <si>
    <t>06/30/23 - SAC - inserted 'Alt'(ered) versions of Steep and Flat roof reflectance columns to support 2022+ code mods where different Addition vs. Altered req.s (tic #3479)</t>
  </si>
  <si>
    <t>06/30/23 - SAC - synced mods between Com &amp; Res versions of table (tic #3479) // added from Res new col: AltLowRoofRiseAboveDeckIns // updated AltDuctRval to equal DuctRval for 2022+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</si>
</sst>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5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5" borderId="13" xfId="0" applyFill="1" applyBorder="1"/>
    <xf numFmtId="0" fontId="16" fillId="35" borderId="13" xfId="0" applyFont="1" applyFill="1" applyBorder="1"/>
    <xf numFmtId="0" fontId="30" fillId="35" borderId="13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27" fillId="35" borderId="13" xfId="0" applyFont="1" applyFill="1" applyBorder="1"/>
    <xf numFmtId="0" fontId="0" fillId="33" borderId="13" xfId="0" applyFill="1" applyBorder="1"/>
    <xf numFmtId="0" fontId="29" fillId="35" borderId="13" xfId="0" applyFont="1" applyFill="1" applyBorder="1" applyAlignment="1">
      <alignment horizontal="center"/>
    </xf>
    <xf numFmtId="2" fontId="0" fillId="34" borderId="13" xfId="0" applyNumberFormat="1" applyFill="1" applyBorder="1" applyAlignment="1">
      <alignment horizontal="center"/>
    </xf>
    <xf numFmtId="0" fontId="0" fillId="35" borderId="13" xfId="0" applyFill="1" applyBorder="1" applyAlignment="1">
      <alignment horizontal="left"/>
    </xf>
    <xf numFmtId="0" fontId="23" fillId="35" borderId="13" xfId="0" applyFont="1" applyFill="1" applyBorder="1" applyAlignment="1">
      <alignment horizontal="left"/>
    </xf>
    <xf numFmtId="164" fontId="26" fillId="35" borderId="13" xfId="0" applyNumberFormat="1" applyFont="1" applyFill="1" applyBorder="1" applyAlignment="1">
      <alignment horizontal="center"/>
    </xf>
    <xf numFmtId="0" fontId="33" fillId="35" borderId="0" xfId="0" applyFont="1" applyFill="1" applyAlignment="1">
      <alignment horizontal="center"/>
    </xf>
    <xf numFmtId="0" fontId="33" fillId="35" borderId="13" xfId="0" applyFont="1" applyFill="1" applyBorder="1" applyAlignment="1">
      <alignment horizontal="center"/>
    </xf>
    <xf numFmtId="0" fontId="33" fillId="35" borderId="0" xfId="0" applyFont="1" applyFill="1"/>
    <xf numFmtId="0" fontId="16" fillId="34" borderId="0" xfId="0" applyFont="1" applyFill="1" applyAlignment="1">
      <alignment horizontal="left"/>
    </xf>
    <xf numFmtId="0" fontId="34" fillId="34" borderId="0" xfId="0" applyFont="1" applyFill="1"/>
    <xf numFmtId="0" fontId="27" fillId="34" borderId="0" xfId="0" applyFont="1" applyFill="1"/>
    <xf numFmtId="0" fontId="29" fillId="34" borderId="0" xfId="0" applyFont="1" applyFill="1" applyAlignment="1">
      <alignment horizontal="center"/>
    </xf>
    <xf numFmtId="0" fontId="0" fillId="34" borderId="0" xfId="0" applyFill="1" applyAlignment="1">
      <alignment horizontal="left"/>
    </xf>
    <xf numFmtId="164" fontId="26" fillId="34" borderId="0" xfId="0" applyNumberFormat="1" applyFont="1" applyFill="1" applyAlignment="1">
      <alignment horizontal="center"/>
    </xf>
    <xf numFmtId="0" fontId="25" fillId="34" borderId="0" xfId="0" applyFont="1" applyFill="1" applyAlignment="1">
      <alignment horizontal="left"/>
    </xf>
    <xf numFmtId="164" fontId="25" fillId="34" borderId="0" xfId="0" applyNumberFormat="1" applyFont="1" applyFill="1" applyAlignment="1">
      <alignment horizontal="center"/>
    </xf>
    <xf numFmtId="0" fontId="28" fillId="34" borderId="0" xfId="0" applyFont="1" applyFill="1"/>
    <xf numFmtId="0" fontId="0" fillId="34" borderId="12" xfId="0" applyFill="1" applyBorder="1"/>
    <xf numFmtId="0" fontId="25" fillId="34" borderId="12" xfId="0" applyFont="1" applyFill="1" applyBorder="1"/>
    <xf numFmtId="0" fontId="25" fillId="34" borderId="12" xfId="0" applyFont="1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27" fillId="34" borderId="12" xfId="0" applyFont="1" applyFill="1" applyBorder="1"/>
    <xf numFmtId="0" fontId="29" fillId="34" borderId="12" xfId="0" applyFont="1" applyFill="1" applyBorder="1" applyAlignment="1">
      <alignment horizontal="center"/>
    </xf>
    <xf numFmtId="0" fontId="0" fillId="34" borderId="12" xfId="0" applyFill="1" applyBorder="1" applyAlignment="1">
      <alignment horizontal="left"/>
    </xf>
    <xf numFmtId="0" fontId="25" fillId="34" borderId="12" xfId="0" applyFont="1" applyFill="1" applyBorder="1" applyAlignment="1">
      <alignment horizontal="left"/>
    </xf>
    <xf numFmtId="0" fontId="23" fillId="34" borderId="12" xfId="0" applyFont="1" applyFill="1" applyBorder="1" applyAlignment="1">
      <alignment horizontal="left"/>
    </xf>
    <xf numFmtId="164" fontId="25" fillId="34" borderId="12" xfId="0" applyNumberFormat="1" applyFont="1" applyFill="1" applyBorder="1" applyAlignment="1">
      <alignment horizontal="center"/>
    </xf>
    <xf numFmtId="0" fontId="30" fillId="34" borderId="0" xfId="0" applyFont="1" applyFill="1" applyAlignment="1">
      <alignment horizontal="center"/>
    </xf>
    <xf numFmtId="0" fontId="33" fillId="34" borderId="0" xfId="0" applyFont="1" applyFill="1" applyAlignment="1">
      <alignment horizontal="center"/>
    </xf>
    <xf numFmtId="0" fontId="33" fillId="34" borderId="0" xfId="0" applyFont="1" applyFill="1"/>
    <xf numFmtId="0" fontId="0" fillId="34" borderId="13" xfId="0" applyFill="1" applyBorder="1"/>
    <xf numFmtId="0" fontId="16" fillId="34" borderId="13" xfId="0" applyFont="1" applyFill="1" applyBorder="1"/>
    <xf numFmtId="0" fontId="30" fillId="34" borderId="13" xfId="0" applyFon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7" fillId="34" borderId="13" xfId="0" applyFont="1" applyFill="1" applyBorder="1"/>
    <xf numFmtId="0" fontId="33" fillId="34" borderId="13" xfId="0" applyFont="1" applyFill="1" applyBorder="1" applyAlignment="1">
      <alignment horizontal="center"/>
    </xf>
    <xf numFmtId="0" fontId="29" fillId="34" borderId="13" xfId="0" applyFont="1" applyFill="1" applyBorder="1" applyAlignment="1">
      <alignment horizontal="center"/>
    </xf>
    <xf numFmtId="0" fontId="0" fillId="34" borderId="13" xfId="0" applyFill="1" applyBorder="1" applyAlignment="1">
      <alignment horizontal="left"/>
    </xf>
    <xf numFmtId="0" fontId="23" fillId="34" borderId="13" xfId="0" applyFont="1" applyFill="1" applyBorder="1" applyAlignment="1">
      <alignment horizontal="left"/>
    </xf>
    <xf numFmtId="164" fontId="26" fillId="34" borderId="13" xfId="0" applyNumberFormat="1" applyFont="1" applyFill="1" applyBorder="1" applyAlignment="1">
      <alignment horizontal="center"/>
    </xf>
    <xf numFmtId="0" fontId="0" fillId="38" borderId="12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P449"/>
  <sheetViews>
    <sheetView tabSelected="1" topLeftCell="A397" zoomScale="80" zoomScaleNormal="80" workbookViewId="0">
      <pane xSplit="6" topLeftCell="Y1" activePane="topRight" state="frozen"/>
      <selection activeCell="A338" sqref="A338"/>
      <selection pane="topRight" activeCell="AB410" sqref="AB410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15" width="10.5703125" customWidth="1"/>
    <col min="16" max="17" width="9.28515625" customWidth="1"/>
    <col min="18" max="18" width="12" customWidth="1"/>
    <col min="19" max="19" width="7.7109375" customWidth="1"/>
    <col min="20" max="20" width="9.28515625" customWidth="1"/>
    <col min="21" max="21" width="15.42578125" customWidth="1"/>
    <col min="22" max="22" width="12.28515625" customWidth="1"/>
    <col min="23" max="23" width="10.42578125" customWidth="1"/>
    <col min="24" max="24" width="9.28515625" customWidth="1"/>
    <col min="25" max="25" width="13.28515625" customWidth="1"/>
    <col min="26" max="26" width="11.7109375" customWidth="1"/>
    <col min="27" max="28" width="9.28515625" customWidth="1"/>
    <col min="29" max="29" width="12.5703125" customWidth="1"/>
    <col min="30" max="30" width="11.7109375" customWidth="1"/>
    <col min="31" max="31" width="13.5703125" customWidth="1"/>
    <col min="32" max="32" width="15.42578125" customWidth="1"/>
    <col min="33" max="33" width="12.7109375" customWidth="1"/>
    <col min="34" max="34" width="14.28515625" customWidth="1"/>
    <col min="35" max="35" width="18.7109375" customWidth="1"/>
    <col min="36" max="36" width="18.7109375" style="23" customWidth="1"/>
    <col min="37" max="37" width="16.7109375" customWidth="1"/>
    <col min="38" max="46" width="14.7109375" customWidth="1"/>
    <col min="47" max="47" width="17" customWidth="1"/>
    <col min="48" max="48" width="18.7109375" customWidth="1"/>
    <col min="49" max="49" width="16.7109375" customWidth="1"/>
    <col min="50" max="50" width="27" customWidth="1"/>
    <col min="51" max="51" width="19.28515625" customWidth="1"/>
    <col min="52" max="52" width="20.28515625" customWidth="1"/>
    <col min="53" max="53" width="20.28515625" style="23" customWidth="1"/>
    <col min="54" max="54" width="31.7109375" customWidth="1"/>
    <col min="55" max="55" width="37.85546875" customWidth="1"/>
    <col min="56" max="56" width="31.7109375" customWidth="1"/>
    <col min="57" max="57" width="37.85546875" customWidth="1"/>
    <col min="58" max="59" width="36.42578125" customWidth="1"/>
    <col min="60" max="60" width="34.7109375" customWidth="1"/>
    <col min="61" max="61" width="31.7109375" bestFit="1" customWidth="1"/>
    <col min="62" max="64" width="34.7109375" customWidth="1"/>
    <col min="65" max="65" width="38.7109375" customWidth="1"/>
    <col min="66" max="66" width="34.5703125" customWidth="1"/>
    <col min="67" max="67" width="35" customWidth="1"/>
    <col min="68" max="68" width="36.5703125" customWidth="1"/>
    <col min="69" max="69" width="33.42578125" customWidth="1"/>
    <col min="70" max="70" width="31.7109375" customWidth="1"/>
    <col min="71" max="71" width="33.140625" customWidth="1"/>
    <col min="72" max="72" width="38.7109375" customWidth="1"/>
    <col min="73" max="73" width="35.85546875" customWidth="1"/>
    <col min="74" max="74" width="11.7109375" customWidth="1"/>
    <col min="75" max="75" width="24.28515625" style="75" customWidth="1"/>
    <col min="76" max="76" width="18.85546875" bestFit="1" customWidth="1"/>
    <col min="77" max="77" width="22.42578125" bestFit="1" customWidth="1"/>
    <col min="78" max="78" width="23.7109375" customWidth="1"/>
    <col min="79" max="79" width="22.5703125" customWidth="1"/>
    <col min="80" max="84" width="24.28515625" style="23" customWidth="1"/>
    <col min="85" max="85" width="21.28515625" customWidth="1"/>
    <col min="86" max="86" width="4.5703125" customWidth="1"/>
    <col min="88" max="88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406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173</v>
      </c>
    </row>
    <row r="10" spans="1:8" x14ac:dyDescent="0.25">
      <c r="A10" t="s">
        <v>0</v>
      </c>
      <c r="D10" t="s">
        <v>176</v>
      </c>
    </row>
    <row r="11" spans="1:8" x14ac:dyDescent="0.25">
      <c r="A11" t="s">
        <v>0</v>
      </c>
      <c r="D11" t="s">
        <v>189</v>
      </c>
    </row>
    <row r="12" spans="1:8" x14ac:dyDescent="0.25">
      <c r="A12" t="s">
        <v>0</v>
      </c>
      <c r="D12" t="s">
        <v>190</v>
      </c>
    </row>
    <row r="13" spans="1:8" x14ac:dyDescent="0.25">
      <c r="A13" t="s">
        <v>0</v>
      </c>
      <c r="D13" t="s">
        <v>197</v>
      </c>
    </row>
    <row r="14" spans="1:8" x14ac:dyDescent="0.25">
      <c r="A14" t="s">
        <v>0</v>
      </c>
      <c r="D14" t="s">
        <v>200</v>
      </c>
    </row>
    <row r="15" spans="1:8" x14ac:dyDescent="0.25">
      <c r="A15" t="s">
        <v>0</v>
      </c>
      <c r="D15" t="s">
        <v>204</v>
      </c>
    </row>
    <row r="16" spans="1:8" x14ac:dyDescent="0.25">
      <c r="A16" t="s">
        <v>0</v>
      </c>
      <c r="D16" t="s">
        <v>205</v>
      </c>
    </row>
    <row r="17" spans="1:4" x14ac:dyDescent="0.25">
      <c r="A17" t="s">
        <v>0</v>
      </c>
      <c r="D17" t="s">
        <v>206</v>
      </c>
    </row>
    <row r="18" spans="1:4" x14ac:dyDescent="0.25">
      <c r="A18" t="s">
        <v>0</v>
      </c>
      <c r="D18" t="s">
        <v>207</v>
      </c>
    </row>
    <row r="19" spans="1:4" x14ac:dyDescent="0.25">
      <c r="A19" t="s">
        <v>0</v>
      </c>
      <c r="D19" t="s">
        <v>213</v>
      </c>
    </row>
    <row r="20" spans="1:4" x14ac:dyDescent="0.25">
      <c r="A20" t="s">
        <v>0</v>
      </c>
      <c r="D20" t="s">
        <v>214</v>
      </c>
    </row>
    <row r="21" spans="1:4" x14ac:dyDescent="0.25">
      <c r="A21" t="s">
        <v>0</v>
      </c>
      <c r="D21" t="s">
        <v>216</v>
      </c>
    </row>
    <row r="22" spans="1:4" x14ac:dyDescent="0.25">
      <c r="A22" t="s">
        <v>0</v>
      </c>
      <c r="D22" t="s">
        <v>221</v>
      </c>
    </row>
    <row r="23" spans="1:4" x14ac:dyDescent="0.25">
      <c r="A23" t="s">
        <v>0</v>
      </c>
      <c r="D23" t="s">
        <v>233</v>
      </c>
    </row>
    <row r="24" spans="1:4" x14ac:dyDescent="0.25">
      <c r="A24" t="s">
        <v>0</v>
      </c>
      <c r="D24" t="s">
        <v>239</v>
      </c>
    </row>
    <row r="25" spans="1:4" x14ac:dyDescent="0.25">
      <c r="A25" t="s">
        <v>0</v>
      </c>
      <c r="D25" t="s">
        <v>242</v>
      </c>
    </row>
    <row r="26" spans="1:4" x14ac:dyDescent="0.25">
      <c r="A26" t="s">
        <v>0</v>
      </c>
      <c r="D26" t="s">
        <v>243</v>
      </c>
    </row>
    <row r="27" spans="1:4" x14ac:dyDescent="0.25">
      <c r="A27" t="s">
        <v>0</v>
      </c>
      <c r="D27" t="s">
        <v>244</v>
      </c>
    </row>
    <row r="28" spans="1:4" x14ac:dyDescent="0.25">
      <c r="A28" t="s">
        <v>0</v>
      </c>
      <c r="D28" t="s">
        <v>248</v>
      </c>
    </row>
    <row r="29" spans="1:4" x14ac:dyDescent="0.25">
      <c r="A29" t="s">
        <v>0</v>
      </c>
      <c r="D29" t="s">
        <v>252</v>
      </c>
    </row>
    <row r="30" spans="1:4" x14ac:dyDescent="0.25">
      <c r="A30" t="s">
        <v>0</v>
      </c>
      <c r="D30" t="s">
        <v>259</v>
      </c>
    </row>
    <row r="31" spans="1:4" x14ac:dyDescent="0.25">
      <c r="A31" t="s">
        <v>0</v>
      </c>
      <c r="D31" t="s">
        <v>262</v>
      </c>
    </row>
    <row r="32" spans="1:4" x14ac:dyDescent="0.25">
      <c r="A32" t="s">
        <v>0</v>
      </c>
      <c r="D32" t="s">
        <v>271</v>
      </c>
    </row>
    <row r="33" spans="1:4" x14ac:dyDescent="0.25">
      <c r="A33" t="s">
        <v>0</v>
      </c>
      <c r="D33" t="s">
        <v>276</v>
      </c>
    </row>
    <row r="34" spans="1:4" x14ac:dyDescent="0.25">
      <c r="A34" t="s">
        <v>0</v>
      </c>
      <c r="D34" t="s">
        <v>280</v>
      </c>
    </row>
    <row r="35" spans="1:4" x14ac:dyDescent="0.25">
      <c r="A35" t="s">
        <v>0</v>
      </c>
      <c r="D35" t="s">
        <v>293</v>
      </c>
    </row>
    <row r="36" spans="1:4" x14ac:dyDescent="0.25">
      <c r="A36" t="s">
        <v>0</v>
      </c>
      <c r="D36" t="s">
        <v>294</v>
      </c>
    </row>
    <row r="37" spans="1:4" x14ac:dyDescent="0.25">
      <c r="A37" t="s">
        <v>0</v>
      </c>
      <c r="D37" s="95" t="s">
        <v>295</v>
      </c>
    </row>
    <row r="38" spans="1:4" x14ac:dyDescent="0.25">
      <c r="A38" t="s">
        <v>0</v>
      </c>
      <c r="D38" s="95" t="s">
        <v>296</v>
      </c>
    </row>
    <row r="39" spans="1:4" x14ac:dyDescent="0.25">
      <c r="A39" t="s">
        <v>0</v>
      </c>
      <c r="D39" t="s">
        <v>301</v>
      </c>
    </row>
    <row r="40" spans="1:4" x14ac:dyDescent="0.25">
      <c r="A40" t="s">
        <v>0</v>
      </c>
      <c r="D40" t="s">
        <v>307</v>
      </c>
    </row>
    <row r="41" spans="1:4" x14ac:dyDescent="0.25">
      <c r="A41" t="s">
        <v>0</v>
      </c>
      <c r="D41" t="s">
        <v>309</v>
      </c>
    </row>
    <row r="42" spans="1:4" x14ac:dyDescent="0.25">
      <c r="A42" t="s">
        <v>0</v>
      </c>
      <c r="D42" t="s">
        <v>310</v>
      </c>
    </row>
    <row r="43" spans="1:4" x14ac:dyDescent="0.25">
      <c r="A43" t="s">
        <v>0</v>
      </c>
      <c r="D43" t="s">
        <v>311</v>
      </c>
    </row>
    <row r="44" spans="1:4" x14ac:dyDescent="0.25">
      <c r="A44" t="s">
        <v>0</v>
      </c>
      <c r="D44" t="s">
        <v>325</v>
      </c>
    </row>
    <row r="45" spans="1:4" x14ac:dyDescent="0.25">
      <c r="A45" t="s">
        <v>0</v>
      </c>
      <c r="D45" t="s">
        <v>327</v>
      </c>
    </row>
    <row r="46" spans="1:4" x14ac:dyDescent="0.25">
      <c r="A46" t="s">
        <v>0</v>
      </c>
      <c r="D46" t="s">
        <v>328</v>
      </c>
    </row>
    <row r="47" spans="1:4" x14ac:dyDescent="0.25">
      <c r="A47" t="s">
        <v>0</v>
      </c>
      <c r="D47" t="s">
        <v>326</v>
      </c>
    </row>
    <row r="48" spans="1:4" x14ac:dyDescent="0.25">
      <c r="A48" t="s">
        <v>0</v>
      </c>
      <c r="D48" t="s">
        <v>329</v>
      </c>
    </row>
    <row r="49" spans="1:32" x14ac:dyDescent="0.25">
      <c r="A49" t="s">
        <v>0</v>
      </c>
      <c r="D49" t="s">
        <v>330</v>
      </c>
    </row>
    <row r="50" spans="1:32" x14ac:dyDescent="0.25">
      <c r="A50" t="s">
        <v>0</v>
      </c>
      <c r="D50" s="95" t="s">
        <v>333</v>
      </c>
    </row>
    <row r="51" spans="1:32" x14ac:dyDescent="0.25">
      <c r="A51" t="s">
        <v>0</v>
      </c>
      <c r="D51" s="95" t="s">
        <v>336</v>
      </c>
    </row>
    <row r="52" spans="1:32" x14ac:dyDescent="0.25">
      <c r="A52" t="s">
        <v>0</v>
      </c>
      <c r="D52" t="s">
        <v>342</v>
      </c>
    </row>
    <row r="53" spans="1:32" x14ac:dyDescent="0.25">
      <c r="A53" t="s">
        <v>0</v>
      </c>
      <c r="D53" t="s">
        <v>345</v>
      </c>
    </row>
    <row r="54" spans="1:32" x14ac:dyDescent="0.25">
      <c r="A54" t="s">
        <v>0</v>
      </c>
      <c r="D54" t="s">
        <v>365</v>
      </c>
    </row>
    <row r="55" spans="1:32" x14ac:dyDescent="0.25">
      <c r="A55" t="s">
        <v>0</v>
      </c>
      <c r="D55" t="s">
        <v>387</v>
      </c>
    </row>
    <row r="56" spans="1:32" x14ac:dyDescent="0.25">
      <c r="A56" t="s">
        <v>0</v>
      </c>
      <c r="D56" t="s">
        <v>396</v>
      </c>
    </row>
    <row r="57" spans="1:32" x14ac:dyDescent="0.25">
      <c r="A57" t="s">
        <v>0</v>
      </c>
      <c r="D57" t="s">
        <v>407</v>
      </c>
    </row>
    <row r="58" spans="1:32" x14ac:dyDescent="0.25">
      <c r="A58" t="s">
        <v>0</v>
      </c>
      <c r="D58" s="95"/>
    </row>
    <row r="59" spans="1:32" x14ac:dyDescent="0.25">
      <c r="A59" t="s">
        <v>0</v>
      </c>
      <c r="B59" t="s">
        <v>5</v>
      </c>
    </row>
    <row r="60" spans="1:32" x14ac:dyDescent="0.25">
      <c r="A60" t="s">
        <v>0</v>
      </c>
      <c r="C60" s="23">
        <v>1</v>
      </c>
      <c r="D60" t="s">
        <v>6</v>
      </c>
    </row>
    <row r="61" spans="1:32" x14ac:dyDescent="0.25">
      <c r="A61" t="s">
        <v>0</v>
      </c>
      <c r="C61" s="23">
        <f>C60+1</f>
        <v>2</v>
      </c>
      <c r="D61" t="s">
        <v>50</v>
      </c>
    </row>
    <row r="62" spans="1:32" x14ac:dyDescent="0.25">
      <c r="A62" t="s">
        <v>0</v>
      </c>
      <c r="C62" s="23">
        <f>C61+1</f>
        <v>3</v>
      </c>
      <c r="D62" t="s">
        <v>220</v>
      </c>
    </row>
    <row r="63" spans="1:32" x14ac:dyDescent="0.25">
      <c r="A63" t="s">
        <v>0</v>
      </c>
      <c r="B63" t="s">
        <v>7</v>
      </c>
    </row>
    <row r="64" spans="1:32" x14ac:dyDescent="0.25">
      <c r="A64" t="s">
        <v>0</v>
      </c>
      <c r="C64" s="23">
        <v>1</v>
      </c>
      <c r="D64" t="s">
        <v>8</v>
      </c>
      <c r="Y64" t="s">
        <v>9</v>
      </c>
      <c r="AF64" t="s">
        <v>69</v>
      </c>
    </row>
    <row r="65" spans="1:33" x14ac:dyDescent="0.25">
      <c r="A65" t="s">
        <v>0</v>
      </c>
      <c r="C65" s="23">
        <f t="shared" ref="C65:C72" si="0">C64+1</f>
        <v>2</v>
      </c>
      <c r="D65" t="s">
        <v>91</v>
      </c>
      <c r="Y65" t="s">
        <v>9</v>
      </c>
      <c r="AF65" t="s">
        <v>67</v>
      </c>
      <c r="AG65" t="s">
        <v>68</v>
      </c>
    </row>
    <row r="66" spans="1:33" x14ac:dyDescent="0.25">
      <c r="A66" t="s">
        <v>0</v>
      </c>
      <c r="C66" s="23">
        <f t="shared" si="0"/>
        <v>3</v>
      </c>
      <c r="D66" t="s">
        <v>251</v>
      </c>
      <c r="Y66" t="s">
        <v>9</v>
      </c>
      <c r="AF66">
        <v>1</v>
      </c>
      <c r="AG66" s="1" t="s">
        <v>63</v>
      </c>
    </row>
    <row r="67" spans="1:33" x14ac:dyDescent="0.25">
      <c r="A67" t="s">
        <v>0</v>
      </c>
      <c r="C67" s="23">
        <f t="shared" si="0"/>
        <v>4</v>
      </c>
      <c r="D67" t="s">
        <v>147</v>
      </c>
      <c r="Y67" t="s">
        <v>9</v>
      </c>
      <c r="AF67">
        <v>3</v>
      </c>
      <c r="AG67" s="1" t="s">
        <v>64</v>
      </c>
    </row>
    <row r="68" spans="1:33" x14ac:dyDescent="0.25">
      <c r="A68" t="s">
        <v>0</v>
      </c>
      <c r="C68" s="23">
        <f t="shared" si="0"/>
        <v>5</v>
      </c>
      <c r="D68" t="s">
        <v>148</v>
      </c>
      <c r="Y68" t="s">
        <v>9</v>
      </c>
      <c r="AF68">
        <v>4</v>
      </c>
      <c r="AG68" s="1" t="s">
        <v>64</v>
      </c>
    </row>
    <row r="69" spans="1:33" x14ac:dyDescent="0.25">
      <c r="A69" t="s">
        <v>0</v>
      </c>
      <c r="C69" s="23">
        <f t="shared" si="0"/>
        <v>6</v>
      </c>
      <c r="D69" t="s">
        <v>10</v>
      </c>
      <c r="J69" t="s">
        <v>13</v>
      </c>
      <c r="Y69" t="s">
        <v>11</v>
      </c>
      <c r="AF69">
        <v>5</v>
      </c>
      <c r="AG69" s="1" t="s">
        <v>64</v>
      </c>
    </row>
    <row r="70" spans="1:33" x14ac:dyDescent="0.25">
      <c r="A70" t="s">
        <v>0</v>
      </c>
      <c r="C70" s="23">
        <f t="shared" si="0"/>
        <v>7</v>
      </c>
      <c r="D70" t="s">
        <v>224</v>
      </c>
      <c r="P70" s="12" t="s">
        <v>223</v>
      </c>
      <c r="Y70" t="s">
        <v>11</v>
      </c>
      <c r="AF70">
        <v>6</v>
      </c>
      <c r="AG70" s="1" t="s">
        <v>65</v>
      </c>
    </row>
    <row r="71" spans="1:33" x14ac:dyDescent="0.25">
      <c r="A71" t="s">
        <v>0</v>
      </c>
      <c r="C71" s="23">
        <f t="shared" si="0"/>
        <v>8</v>
      </c>
      <c r="D71" t="s">
        <v>241</v>
      </c>
      <c r="P71" s="12"/>
      <c r="AF71">
        <v>6</v>
      </c>
      <c r="AG71" s="1" t="s">
        <v>65</v>
      </c>
    </row>
    <row r="72" spans="1:33" x14ac:dyDescent="0.25">
      <c r="A72" t="s">
        <v>0</v>
      </c>
      <c r="C72" s="23">
        <f t="shared" si="0"/>
        <v>9</v>
      </c>
      <c r="D72" t="s">
        <v>235</v>
      </c>
      <c r="P72" s="12" t="s">
        <v>236</v>
      </c>
      <c r="Y72" t="s">
        <v>237</v>
      </c>
      <c r="AF72">
        <v>7</v>
      </c>
      <c r="AG72" s="1" t="s">
        <v>65</v>
      </c>
    </row>
    <row r="73" spans="1:33" x14ac:dyDescent="0.25">
      <c r="A73" t="s">
        <v>0</v>
      </c>
      <c r="C73" s="23">
        <f t="shared" ref="C73:C147" si="1">C72+1</f>
        <v>10</v>
      </c>
      <c r="D73" t="s">
        <v>110</v>
      </c>
      <c r="Y73" t="s">
        <v>9</v>
      </c>
      <c r="AF73">
        <v>9</v>
      </c>
      <c r="AG73" s="1" t="s">
        <v>65</v>
      </c>
    </row>
    <row r="74" spans="1:33" x14ac:dyDescent="0.25">
      <c r="A74" t="s">
        <v>0</v>
      </c>
      <c r="C74" s="23">
        <f t="shared" si="1"/>
        <v>11</v>
      </c>
      <c r="D74" t="s">
        <v>109</v>
      </c>
      <c r="Y74" t="s">
        <v>9</v>
      </c>
      <c r="AF74">
        <v>9</v>
      </c>
      <c r="AG74" s="1" t="s">
        <v>65</v>
      </c>
    </row>
    <row r="75" spans="1:33" x14ac:dyDescent="0.25">
      <c r="A75" t="s">
        <v>0</v>
      </c>
      <c r="C75" s="23">
        <f t="shared" si="1"/>
        <v>12</v>
      </c>
      <c r="D75" t="s">
        <v>246</v>
      </c>
      <c r="Y75" t="s">
        <v>9</v>
      </c>
      <c r="AF75">
        <v>10</v>
      </c>
      <c r="AG75" s="1" t="s">
        <v>65</v>
      </c>
    </row>
    <row r="76" spans="1:33" x14ac:dyDescent="0.25">
      <c r="A76" t="s">
        <v>0</v>
      </c>
      <c r="C76" s="23">
        <f t="shared" si="1"/>
        <v>13</v>
      </c>
      <c r="D76" t="s">
        <v>245</v>
      </c>
      <c r="P76" t="s">
        <v>247</v>
      </c>
      <c r="Y76" t="s">
        <v>9</v>
      </c>
      <c r="AF76">
        <v>11</v>
      </c>
      <c r="AG76" s="1" t="s">
        <v>65</v>
      </c>
    </row>
    <row r="77" spans="1:33" x14ac:dyDescent="0.25">
      <c r="A77" t="s">
        <v>0</v>
      </c>
      <c r="C77" s="23">
        <f t="shared" si="1"/>
        <v>14</v>
      </c>
      <c r="D77" t="s">
        <v>312</v>
      </c>
      <c r="P77" t="s">
        <v>311</v>
      </c>
      <c r="Y77" t="s">
        <v>9</v>
      </c>
      <c r="AF77">
        <v>12</v>
      </c>
      <c r="AG77" s="1" t="s">
        <v>65</v>
      </c>
    </row>
    <row r="78" spans="1:33" x14ac:dyDescent="0.25">
      <c r="A78" t="s">
        <v>0</v>
      </c>
      <c r="C78" s="23">
        <f t="shared" si="1"/>
        <v>15</v>
      </c>
      <c r="D78" t="s">
        <v>226</v>
      </c>
      <c r="P78" s="12" t="s">
        <v>223</v>
      </c>
      <c r="Y78" t="s">
        <v>9</v>
      </c>
      <c r="AF78">
        <v>13</v>
      </c>
      <c r="AG78" s="1" t="s">
        <v>65</v>
      </c>
    </row>
    <row r="79" spans="1:33" x14ac:dyDescent="0.25">
      <c r="A79" t="s">
        <v>0</v>
      </c>
      <c r="C79" s="23">
        <f t="shared" si="1"/>
        <v>16</v>
      </c>
      <c r="D79" t="s">
        <v>192</v>
      </c>
      <c r="P79" s="12" t="s">
        <v>193</v>
      </c>
      <c r="AF79">
        <v>14</v>
      </c>
      <c r="AG79" s="1" t="s">
        <v>65</v>
      </c>
    </row>
    <row r="80" spans="1:33" x14ac:dyDescent="0.25">
      <c r="A80" t="s">
        <v>0</v>
      </c>
      <c r="C80" s="23">
        <f t="shared" si="1"/>
        <v>17</v>
      </c>
      <c r="D80" t="s">
        <v>300</v>
      </c>
      <c r="P80" s="12" t="s">
        <v>297</v>
      </c>
      <c r="AF80">
        <v>15</v>
      </c>
      <c r="AG80" s="1" t="s">
        <v>65</v>
      </c>
    </row>
    <row r="81" spans="1:33" x14ac:dyDescent="0.25">
      <c r="A81" t="s">
        <v>0</v>
      </c>
      <c r="C81" s="23">
        <f t="shared" si="1"/>
        <v>18</v>
      </c>
      <c r="D81" t="s">
        <v>94</v>
      </c>
      <c r="Y81" t="s">
        <v>9</v>
      </c>
      <c r="AF81">
        <v>16</v>
      </c>
      <c r="AG81" s="1" t="s">
        <v>66</v>
      </c>
    </row>
    <row r="82" spans="1:33" x14ac:dyDescent="0.25">
      <c r="A82" t="s">
        <v>0</v>
      </c>
      <c r="C82" s="23">
        <f t="shared" si="1"/>
        <v>19</v>
      </c>
      <c r="D82" t="s">
        <v>166</v>
      </c>
      <c r="Y82" t="s">
        <v>9</v>
      </c>
    </row>
    <row r="83" spans="1:33" ht="15.75" customHeight="1" x14ac:dyDescent="0.25">
      <c r="A83" t="s">
        <v>0</v>
      </c>
      <c r="C83" s="23">
        <f t="shared" si="1"/>
        <v>20</v>
      </c>
      <c r="D83" t="s">
        <v>111</v>
      </c>
      <c r="Y83" t="s">
        <v>9</v>
      </c>
    </row>
    <row r="84" spans="1:33" x14ac:dyDescent="0.25">
      <c r="A84" t="s">
        <v>0</v>
      </c>
      <c r="C84" s="23">
        <f t="shared" si="1"/>
        <v>21</v>
      </c>
      <c r="D84" t="s">
        <v>112</v>
      </c>
      <c r="Y84" t="s">
        <v>9</v>
      </c>
    </row>
    <row r="85" spans="1:33" x14ac:dyDescent="0.25">
      <c r="A85" t="s">
        <v>0</v>
      </c>
      <c r="C85" s="23">
        <f t="shared" si="1"/>
        <v>22</v>
      </c>
      <c r="D85" t="s">
        <v>392</v>
      </c>
      <c r="P85" s="12" t="s">
        <v>383</v>
      </c>
      <c r="Y85" t="s">
        <v>9</v>
      </c>
    </row>
    <row r="86" spans="1:33" x14ac:dyDescent="0.25">
      <c r="A86" t="s">
        <v>0</v>
      </c>
      <c r="C86" s="23">
        <f t="shared" si="1"/>
        <v>23</v>
      </c>
      <c r="D86" t="s">
        <v>393</v>
      </c>
      <c r="P86" s="12" t="s">
        <v>383</v>
      </c>
      <c r="Y86" t="s">
        <v>9</v>
      </c>
    </row>
    <row r="87" spans="1:33" x14ac:dyDescent="0.25">
      <c r="A87" t="s">
        <v>0</v>
      </c>
      <c r="C87" s="23">
        <f t="shared" si="1"/>
        <v>24</v>
      </c>
      <c r="D87" t="s">
        <v>93</v>
      </c>
      <c r="Y87" t="s">
        <v>9</v>
      </c>
    </row>
    <row r="88" spans="1:33" x14ac:dyDescent="0.25">
      <c r="A88" t="s">
        <v>0</v>
      </c>
      <c r="C88" s="23">
        <f t="shared" si="1"/>
        <v>25</v>
      </c>
      <c r="D88" t="s">
        <v>394</v>
      </c>
      <c r="P88" s="12" t="s">
        <v>383</v>
      </c>
      <c r="Y88" t="s">
        <v>9</v>
      </c>
    </row>
    <row r="89" spans="1:33" x14ac:dyDescent="0.25">
      <c r="A89" t="s">
        <v>0</v>
      </c>
      <c r="C89" s="23">
        <f t="shared" si="1"/>
        <v>26</v>
      </c>
      <c r="D89" t="s">
        <v>395</v>
      </c>
      <c r="P89" s="12" t="s">
        <v>383</v>
      </c>
      <c r="Y89" t="s">
        <v>9</v>
      </c>
    </row>
    <row r="90" spans="1:33" x14ac:dyDescent="0.25">
      <c r="A90" t="s">
        <v>0</v>
      </c>
      <c r="C90" s="23">
        <f t="shared" si="1"/>
        <v>27</v>
      </c>
      <c r="D90" t="s">
        <v>14</v>
      </c>
      <c r="Y90" t="s">
        <v>9</v>
      </c>
    </row>
    <row r="91" spans="1:33" x14ac:dyDescent="0.25">
      <c r="A91" t="s">
        <v>0</v>
      </c>
      <c r="C91" s="23">
        <f t="shared" si="1"/>
        <v>28</v>
      </c>
      <c r="D91" t="s">
        <v>15</v>
      </c>
      <c r="Y91" t="s">
        <v>9</v>
      </c>
      <c r="AA91" t="s">
        <v>12</v>
      </c>
    </row>
    <row r="92" spans="1:33" x14ac:dyDescent="0.25">
      <c r="A92" t="s">
        <v>0</v>
      </c>
      <c r="C92" s="23">
        <f t="shared" si="1"/>
        <v>29</v>
      </c>
      <c r="D92" t="s">
        <v>16</v>
      </c>
      <c r="Y92" t="s">
        <v>9</v>
      </c>
    </row>
    <row r="93" spans="1:33" x14ac:dyDescent="0.25">
      <c r="A93" t="s">
        <v>0</v>
      </c>
      <c r="C93" s="23">
        <f t="shared" si="1"/>
        <v>30</v>
      </c>
      <c r="D93" t="s">
        <v>17</v>
      </c>
      <c r="Y93" t="s">
        <v>9</v>
      </c>
    </row>
    <row r="94" spans="1:33" x14ac:dyDescent="0.25">
      <c r="A94" t="s">
        <v>0</v>
      </c>
      <c r="C94" s="23">
        <f t="shared" si="1"/>
        <v>31</v>
      </c>
      <c r="D94" t="s">
        <v>18</v>
      </c>
      <c r="Y94" t="s">
        <v>9</v>
      </c>
    </row>
    <row r="95" spans="1:33" x14ac:dyDescent="0.25">
      <c r="A95" t="s">
        <v>0</v>
      </c>
      <c r="C95" s="23">
        <f t="shared" si="1"/>
        <v>32</v>
      </c>
      <c r="D95" t="s">
        <v>19</v>
      </c>
      <c r="Y95" t="s">
        <v>9</v>
      </c>
    </row>
    <row r="96" spans="1:33" x14ac:dyDescent="0.25">
      <c r="A96" t="s">
        <v>0</v>
      </c>
      <c r="C96" s="23">
        <f t="shared" si="1"/>
        <v>33</v>
      </c>
      <c r="D96" t="s">
        <v>20</v>
      </c>
      <c r="Y96" t="s">
        <v>9</v>
      </c>
    </row>
    <row r="97" spans="1:25" x14ac:dyDescent="0.25">
      <c r="A97" t="s">
        <v>0</v>
      </c>
      <c r="C97" s="23">
        <f t="shared" si="1"/>
        <v>34</v>
      </c>
      <c r="D97" t="s">
        <v>97</v>
      </c>
      <c r="Y97" t="s">
        <v>9</v>
      </c>
    </row>
    <row r="98" spans="1:25" x14ac:dyDescent="0.25">
      <c r="A98" t="s">
        <v>0</v>
      </c>
      <c r="C98" s="23">
        <f t="shared" si="1"/>
        <v>35</v>
      </c>
      <c r="D98" t="s">
        <v>96</v>
      </c>
      <c r="Y98" t="s">
        <v>9</v>
      </c>
    </row>
    <row r="99" spans="1:25" x14ac:dyDescent="0.25">
      <c r="A99" t="s">
        <v>0</v>
      </c>
      <c r="C99" s="23">
        <f t="shared" si="1"/>
        <v>36</v>
      </c>
      <c r="D99" t="s">
        <v>188</v>
      </c>
      <c r="P99" s="12" t="s">
        <v>186</v>
      </c>
      <c r="Y99" t="s">
        <v>9</v>
      </c>
    </row>
    <row r="100" spans="1:25" x14ac:dyDescent="0.25">
      <c r="A100" t="s">
        <v>0</v>
      </c>
      <c r="C100" s="23">
        <f t="shared" si="1"/>
        <v>37</v>
      </c>
      <c r="D100" t="s">
        <v>194</v>
      </c>
      <c r="P100" s="12" t="s">
        <v>195</v>
      </c>
    </row>
    <row r="101" spans="1:25" x14ac:dyDescent="0.25">
      <c r="A101" t="s">
        <v>0</v>
      </c>
      <c r="C101" s="23">
        <f t="shared" si="1"/>
        <v>38</v>
      </c>
      <c r="D101" t="s">
        <v>356</v>
      </c>
      <c r="P101" s="12" t="s">
        <v>364</v>
      </c>
      <c r="Y101" t="s">
        <v>9</v>
      </c>
    </row>
    <row r="102" spans="1:25" x14ac:dyDescent="0.25">
      <c r="A102" t="s">
        <v>0</v>
      </c>
      <c r="C102" s="23">
        <f t="shared" si="1"/>
        <v>39</v>
      </c>
      <c r="D102" t="s">
        <v>357</v>
      </c>
      <c r="P102" s="12" t="s">
        <v>364</v>
      </c>
      <c r="Y102" t="s">
        <v>9</v>
      </c>
    </row>
    <row r="103" spans="1:25" x14ac:dyDescent="0.25">
      <c r="A103" t="s">
        <v>0</v>
      </c>
      <c r="C103" s="23">
        <f t="shared" si="1"/>
        <v>40</v>
      </c>
      <c r="D103" t="s">
        <v>358</v>
      </c>
      <c r="P103" s="12" t="s">
        <v>364</v>
      </c>
      <c r="Y103" t="s">
        <v>9</v>
      </c>
    </row>
    <row r="104" spans="1:25" x14ac:dyDescent="0.25">
      <c r="A104" t="s">
        <v>0</v>
      </c>
      <c r="C104" s="23">
        <f t="shared" si="1"/>
        <v>41</v>
      </c>
      <c r="D104" t="s">
        <v>359</v>
      </c>
      <c r="P104" s="12" t="s">
        <v>364</v>
      </c>
      <c r="Y104" t="s">
        <v>9</v>
      </c>
    </row>
    <row r="105" spans="1:25" x14ac:dyDescent="0.25">
      <c r="A105" t="s">
        <v>0</v>
      </c>
      <c r="C105" s="23">
        <f t="shared" si="1"/>
        <v>42</v>
      </c>
      <c r="D105" t="s">
        <v>360</v>
      </c>
      <c r="P105" s="12" t="s">
        <v>364</v>
      </c>
      <c r="Y105" t="s">
        <v>9</v>
      </c>
    </row>
    <row r="106" spans="1:25" x14ac:dyDescent="0.25">
      <c r="A106" t="s">
        <v>0</v>
      </c>
      <c r="C106" s="23">
        <f t="shared" si="1"/>
        <v>43</v>
      </c>
      <c r="D106" t="s">
        <v>361</v>
      </c>
      <c r="P106" s="12" t="s">
        <v>364</v>
      </c>
      <c r="Y106" t="s">
        <v>9</v>
      </c>
    </row>
    <row r="107" spans="1:25" x14ac:dyDescent="0.25">
      <c r="A107" t="s">
        <v>0</v>
      </c>
      <c r="C107" s="23">
        <f t="shared" si="1"/>
        <v>44</v>
      </c>
      <c r="D107" t="s">
        <v>362</v>
      </c>
      <c r="Y107" t="s">
        <v>9</v>
      </c>
    </row>
    <row r="108" spans="1:25" x14ac:dyDescent="0.25">
      <c r="A108" t="s">
        <v>0</v>
      </c>
      <c r="C108" s="23">
        <f t="shared" si="1"/>
        <v>45</v>
      </c>
      <c r="D108" t="s">
        <v>363</v>
      </c>
      <c r="Y108" t="s">
        <v>9</v>
      </c>
    </row>
    <row r="109" spans="1:25" x14ac:dyDescent="0.25">
      <c r="A109" t="s">
        <v>0</v>
      </c>
      <c r="C109" s="23">
        <f t="shared" si="1"/>
        <v>46</v>
      </c>
      <c r="D109" t="s">
        <v>151</v>
      </c>
      <c r="Y109" t="s">
        <v>9</v>
      </c>
    </row>
    <row r="110" spans="1:25" x14ac:dyDescent="0.25">
      <c r="A110" t="s">
        <v>0</v>
      </c>
      <c r="C110" s="23">
        <f t="shared" si="1"/>
        <v>47</v>
      </c>
      <c r="D110" t="s">
        <v>179</v>
      </c>
      <c r="Y110" t="s">
        <v>9</v>
      </c>
    </row>
    <row r="111" spans="1:25" x14ac:dyDescent="0.25">
      <c r="A111" t="s">
        <v>0</v>
      </c>
      <c r="C111" s="23">
        <f t="shared" si="1"/>
        <v>48</v>
      </c>
      <c r="D111" t="s">
        <v>92</v>
      </c>
      <c r="Y111" t="s">
        <v>9</v>
      </c>
    </row>
    <row r="112" spans="1:25" x14ac:dyDescent="0.25">
      <c r="A112" t="s">
        <v>0</v>
      </c>
      <c r="C112" s="23">
        <f t="shared" si="1"/>
        <v>49</v>
      </c>
      <c r="D112" t="s">
        <v>100</v>
      </c>
      <c r="Y112" t="s">
        <v>9</v>
      </c>
    </row>
    <row r="113" spans="1:25" x14ac:dyDescent="0.25">
      <c r="A113" t="s">
        <v>0</v>
      </c>
      <c r="C113" s="23">
        <f t="shared" si="1"/>
        <v>50</v>
      </c>
      <c r="D113" t="s">
        <v>101</v>
      </c>
      <c r="Y113" t="s">
        <v>9</v>
      </c>
    </row>
    <row r="114" spans="1:25" x14ac:dyDescent="0.25">
      <c r="A114" t="s">
        <v>0</v>
      </c>
      <c r="C114" s="23">
        <f t="shared" si="1"/>
        <v>51</v>
      </c>
      <c r="D114" t="s">
        <v>404</v>
      </c>
      <c r="P114" s="12" t="s">
        <v>399</v>
      </c>
      <c r="Y114" t="s">
        <v>9</v>
      </c>
    </row>
    <row r="115" spans="1:25" x14ac:dyDescent="0.25">
      <c r="A115" t="s">
        <v>0</v>
      </c>
      <c r="C115" s="23">
        <f t="shared" si="1"/>
        <v>52</v>
      </c>
      <c r="D115" t="s">
        <v>405</v>
      </c>
      <c r="P115" s="12" t="s">
        <v>399</v>
      </c>
      <c r="Y115" t="s">
        <v>9</v>
      </c>
    </row>
    <row r="116" spans="1:25" x14ac:dyDescent="0.25">
      <c r="A116" t="s">
        <v>0</v>
      </c>
      <c r="C116" s="23">
        <f t="shared" si="1"/>
        <v>53</v>
      </c>
      <c r="D116" t="s">
        <v>115</v>
      </c>
      <c r="Y116" t="s">
        <v>9</v>
      </c>
    </row>
    <row r="117" spans="1:25" x14ac:dyDescent="0.25">
      <c r="A117" t="s">
        <v>0</v>
      </c>
      <c r="C117" s="23">
        <f t="shared" si="1"/>
        <v>54</v>
      </c>
      <c r="D117" t="s">
        <v>398</v>
      </c>
      <c r="P117" s="12" t="s">
        <v>399</v>
      </c>
    </row>
    <row r="118" spans="1:25" x14ac:dyDescent="0.25">
      <c r="A118" t="s">
        <v>0</v>
      </c>
      <c r="C118" s="23">
        <f t="shared" si="1"/>
        <v>55</v>
      </c>
      <c r="D118" t="s">
        <v>228</v>
      </c>
      <c r="P118" s="12" t="s">
        <v>201</v>
      </c>
      <c r="S118" s="12" t="s">
        <v>223</v>
      </c>
      <c r="Y118" t="s">
        <v>9</v>
      </c>
    </row>
    <row r="119" spans="1:25" x14ac:dyDescent="0.25">
      <c r="A119" t="s">
        <v>0</v>
      </c>
      <c r="C119" s="23">
        <f t="shared" si="1"/>
        <v>56</v>
      </c>
      <c r="D119" t="s">
        <v>230</v>
      </c>
      <c r="P119" s="12" t="s">
        <v>199</v>
      </c>
      <c r="S119" s="12" t="s">
        <v>223</v>
      </c>
      <c r="Y119" t="s">
        <v>9</v>
      </c>
    </row>
    <row r="120" spans="1:25" x14ac:dyDescent="0.25">
      <c r="A120" t="s">
        <v>0</v>
      </c>
      <c r="C120" s="23">
        <f t="shared" si="1"/>
        <v>57</v>
      </c>
      <c r="D120" t="s">
        <v>384</v>
      </c>
      <c r="P120" s="12" t="s">
        <v>383</v>
      </c>
      <c r="S120" s="12"/>
      <c r="Y120" t="s">
        <v>9</v>
      </c>
    </row>
    <row r="121" spans="1:25" x14ac:dyDescent="0.25">
      <c r="A121" t="s">
        <v>0</v>
      </c>
      <c r="C121" s="23">
        <f t="shared" si="1"/>
        <v>58</v>
      </c>
      <c r="D121" t="s">
        <v>385</v>
      </c>
      <c r="P121" s="12" t="s">
        <v>383</v>
      </c>
      <c r="S121" s="12"/>
      <c r="Y121" t="s">
        <v>9</v>
      </c>
    </row>
    <row r="122" spans="1:25" x14ac:dyDescent="0.25">
      <c r="A122" t="s">
        <v>0</v>
      </c>
      <c r="C122" s="23">
        <f t="shared" si="1"/>
        <v>59</v>
      </c>
      <c r="D122" t="s">
        <v>74</v>
      </c>
      <c r="Y122" t="s">
        <v>9</v>
      </c>
    </row>
    <row r="123" spans="1:25" x14ac:dyDescent="0.25">
      <c r="A123" t="s">
        <v>0</v>
      </c>
      <c r="C123" s="23">
        <f t="shared" si="1"/>
        <v>60</v>
      </c>
      <c r="D123" t="s">
        <v>120</v>
      </c>
      <c r="Y123" t="s">
        <v>9</v>
      </c>
    </row>
    <row r="124" spans="1:25" x14ac:dyDescent="0.25">
      <c r="A124" t="s">
        <v>0</v>
      </c>
      <c r="C124" s="23">
        <f t="shared" si="1"/>
        <v>61</v>
      </c>
      <c r="D124" t="s">
        <v>21</v>
      </c>
      <c r="Y124" t="s">
        <v>9</v>
      </c>
    </row>
    <row r="125" spans="1:25" x14ac:dyDescent="0.25">
      <c r="A125" t="s">
        <v>0</v>
      </c>
      <c r="C125" s="23">
        <f t="shared" si="1"/>
        <v>62</v>
      </c>
      <c r="D125" t="s">
        <v>386</v>
      </c>
      <c r="P125" s="12" t="s">
        <v>383</v>
      </c>
      <c r="Y125" t="s">
        <v>9</v>
      </c>
    </row>
    <row r="126" spans="1:25" x14ac:dyDescent="0.25">
      <c r="A126" t="s">
        <v>0</v>
      </c>
      <c r="C126" s="23">
        <f t="shared" si="1"/>
        <v>63</v>
      </c>
      <c r="D126" t="s">
        <v>22</v>
      </c>
      <c r="Y126" t="s">
        <v>9</v>
      </c>
    </row>
    <row r="127" spans="1:25" x14ac:dyDescent="0.25">
      <c r="A127" t="s">
        <v>0</v>
      </c>
      <c r="C127" s="23">
        <f t="shared" si="1"/>
        <v>64</v>
      </c>
      <c r="D127" t="s">
        <v>75</v>
      </c>
      <c r="Y127" t="s">
        <v>9</v>
      </c>
    </row>
    <row r="128" spans="1:25" x14ac:dyDescent="0.25">
      <c r="A128" t="s">
        <v>0</v>
      </c>
      <c r="C128" s="23">
        <f t="shared" si="1"/>
        <v>65</v>
      </c>
      <c r="D128" t="s">
        <v>76</v>
      </c>
      <c r="Y128" t="s">
        <v>9</v>
      </c>
    </row>
    <row r="129" spans="1:25" x14ac:dyDescent="0.25">
      <c r="A129" t="s">
        <v>0</v>
      </c>
      <c r="C129" s="23">
        <f t="shared" si="1"/>
        <v>66</v>
      </c>
      <c r="D129" t="s">
        <v>83</v>
      </c>
      <c r="Y129" t="s">
        <v>9</v>
      </c>
    </row>
    <row r="130" spans="1:25" x14ac:dyDescent="0.25">
      <c r="A130" t="s">
        <v>0</v>
      </c>
      <c r="C130" s="23">
        <f t="shared" si="1"/>
        <v>67</v>
      </c>
      <c r="D130" t="s">
        <v>162</v>
      </c>
      <c r="P130" s="12" t="s">
        <v>161</v>
      </c>
      <c r="Y130" t="s">
        <v>9</v>
      </c>
    </row>
    <row r="131" spans="1:25" x14ac:dyDescent="0.25">
      <c r="A131" t="s">
        <v>0</v>
      </c>
      <c r="C131" s="23">
        <f t="shared" si="1"/>
        <v>68</v>
      </c>
      <c r="D131" t="s">
        <v>86</v>
      </c>
      <c r="Y131" t="s">
        <v>9</v>
      </c>
    </row>
    <row r="132" spans="1:25" x14ac:dyDescent="0.25">
      <c r="A132" t="s">
        <v>0</v>
      </c>
      <c r="C132" s="23">
        <f t="shared" si="1"/>
        <v>69</v>
      </c>
      <c r="D132" t="s">
        <v>163</v>
      </c>
      <c r="P132" s="12" t="s">
        <v>161</v>
      </c>
      <c r="Y132" t="s">
        <v>9</v>
      </c>
    </row>
    <row r="133" spans="1:25" x14ac:dyDescent="0.25">
      <c r="A133" t="s">
        <v>0</v>
      </c>
      <c r="C133" s="23">
        <f t="shared" si="1"/>
        <v>70</v>
      </c>
      <c r="D133" t="s">
        <v>141</v>
      </c>
      <c r="Y133" t="s">
        <v>9</v>
      </c>
    </row>
    <row r="134" spans="1:25" x14ac:dyDescent="0.25">
      <c r="A134" t="s">
        <v>0</v>
      </c>
      <c r="C134" s="23">
        <f t="shared" si="1"/>
        <v>71</v>
      </c>
      <c r="D134" t="s">
        <v>343</v>
      </c>
      <c r="P134" s="12" t="s">
        <v>344</v>
      </c>
    </row>
    <row r="135" spans="1:25" x14ac:dyDescent="0.25">
      <c r="A135" t="s">
        <v>0</v>
      </c>
      <c r="C135" s="23">
        <f t="shared" si="1"/>
        <v>72</v>
      </c>
      <c r="D135" t="s">
        <v>334</v>
      </c>
      <c r="P135" s="12" t="s">
        <v>335</v>
      </c>
      <c r="Y135" t="s">
        <v>9</v>
      </c>
    </row>
    <row r="136" spans="1:25" x14ac:dyDescent="0.25">
      <c r="A136" t="s">
        <v>0</v>
      </c>
      <c r="C136" s="23">
        <f t="shared" si="1"/>
        <v>73</v>
      </c>
      <c r="D136" t="s">
        <v>211</v>
      </c>
      <c r="P136" s="12" t="s">
        <v>210</v>
      </c>
    </row>
    <row r="137" spans="1:25" x14ac:dyDescent="0.25">
      <c r="A137" t="s">
        <v>0</v>
      </c>
      <c r="C137" s="23">
        <f t="shared" si="1"/>
        <v>74</v>
      </c>
      <c r="D137" t="s">
        <v>231</v>
      </c>
      <c r="P137" s="12" t="s">
        <v>171</v>
      </c>
      <c r="S137" s="12" t="s">
        <v>223</v>
      </c>
      <c r="Y137" t="s">
        <v>172</v>
      </c>
    </row>
    <row r="138" spans="1:25" x14ac:dyDescent="0.25">
      <c r="A138" t="s">
        <v>0</v>
      </c>
      <c r="C138" s="23">
        <f t="shared" si="1"/>
        <v>75</v>
      </c>
      <c r="D138" t="s">
        <v>275</v>
      </c>
      <c r="P138" s="12" t="s">
        <v>277</v>
      </c>
      <c r="S138" s="12"/>
    </row>
    <row r="139" spans="1:25" x14ac:dyDescent="0.25">
      <c r="A139" t="s">
        <v>0</v>
      </c>
      <c r="C139" s="23">
        <f t="shared" si="1"/>
        <v>76</v>
      </c>
      <c r="D139" t="s">
        <v>269</v>
      </c>
      <c r="P139" s="12" t="s">
        <v>270</v>
      </c>
      <c r="S139" s="12"/>
    </row>
    <row r="140" spans="1:25" x14ac:dyDescent="0.25">
      <c r="A140" t="s">
        <v>0</v>
      </c>
      <c r="C140" s="23">
        <f t="shared" si="1"/>
        <v>77</v>
      </c>
      <c r="D140" t="s">
        <v>268</v>
      </c>
      <c r="P140" s="12" t="s">
        <v>270</v>
      </c>
      <c r="S140" s="12"/>
    </row>
    <row r="141" spans="1:25" x14ac:dyDescent="0.25">
      <c r="A141" t="s">
        <v>0</v>
      </c>
      <c r="C141" s="23">
        <f t="shared" si="1"/>
        <v>78</v>
      </c>
      <c r="D141" t="s">
        <v>185</v>
      </c>
      <c r="P141" s="12" t="s">
        <v>184</v>
      </c>
      <c r="Y141" t="s">
        <v>172</v>
      </c>
    </row>
    <row r="142" spans="1:25" x14ac:dyDescent="0.25">
      <c r="A142" t="s">
        <v>0</v>
      </c>
      <c r="C142" s="23">
        <f t="shared" si="1"/>
        <v>79</v>
      </c>
      <c r="D142" t="s">
        <v>254</v>
      </c>
      <c r="P142" s="12" t="s">
        <v>255</v>
      </c>
      <c r="Y142" t="s">
        <v>172</v>
      </c>
    </row>
    <row r="143" spans="1:25" x14ac:dyDescent="0.25">
      <c r="A143" t="s">
        <v>0</v>
      </c>
      <c r="C143" s="23">
        <f t="shared" si="1"/>
        <v>80</v>
      </c>
      <c r="D143" t="s">
        <v>257</v>
      </c>
      <c r="P143" s="12" t="s">
        <v>255</v>
      </c>
      <c r="Y143" t="s">
        <v>172</v>
      </c>
    </row>
    <row r="144" spans="1:25" x14ac:dyDescent="0.25">
      <c r="A144" t="s">
        <v>0</v>
      </c>
      <c r="C144" s="23">
        <f t="shared" si="1"/>
        <v>81</v>
      </c>
      <c r="D144" t="s">
        <v>281</v>
      </c>
      <c r="P144" s="12" t="s">
        <v>260</v>
      </c>
      <c r="Y144" t="s">
        <v>172</v>
      </c>
    </row>
    <row r="145" spans="1:90" x14ac:dyDescent="0.25">
      <c r="A145" t="s">
        <v>0</v>
      </c>
      <c r="C145" s="23">
        <f t="shared" si="1"/>
        <v>82</v>
      </c>
      <c r="D145" t="s">
        <v>283</v>
      </c>
      <c r="P145" s="12"/>
    </row>
    <row r="146" spans="1:90" x14ac:dyDescent="0.25">
      <c r="A146" t="s">
        <v>0</v>
      </c>
      <c r="C146" s="23">
        <f t="shared" si="1"/>
        <v>83</v>
      </c>
      <c r="D146" t="s">
        <v>284</v>
      </c>
      <c r="P146" s="12"/>
    </row>
    <row r="147" spans="1:90" x14ac:dyDescent="0.25">
      <c r="A147" t="s">
        <v>0</v>
      </c>
      <c r="C147" s="23">
        <f t="shared" si="1"/>
        <v>84</v>
      </c>
      <c r="D147" t="s">
        <v>282</v>
      </c>
      <c r="P147" s="12"/>
    </row>
    <row r="148" spans="1:90" x14ac:dyDescent="0.25">
      <c r="A148" t="s">
        <v>0</v>
      </c>
      <c r="T148" s="23"/>
      <c r="U148" s="23"/>
      <c r="AJ148"/>
      <c r="AK148" s="23"/>
    </row>
    <row r="149" spans="1:90" x14ac:dyDescent="0.25">
      <c r="A149" t="s">
        <v>0</v>
      </c>
      <c r="K149" t="s">
        <v>23</v>
      </c>
      <c r="L149" t="s">
        <v>24</v>
      </c>
      <c r="T149" s="23"/>
      <c r="U149" s="23"/>
      <c r="AJ149"/>
      <c r="AK149" s="23"/>
      <c r="BZ149" s="28" t="s">
        <v>208</v>
      </c>
      <c r="CB149" s="23" t="s">
        <v>265</v>
      </c>
      <c r="CC149" s="23" t="s">
        <v>265</v>
      </c>
      <c r="CD149" s="23" t="s">
        <v>265</v>
      </c>
      <c r="CE149"/>
      <c r="CF149"/>
      <c r="CG149" s="23"/>
      <c r="CH149" s="23"/>
      <c r="CI149" s="23"/>
      <c r="CJ149" s="23"/>
      <c r="CK149" s="23"/>
    </row>
    <row r="150" spans="1:90" x14ac:dyDescent="0.25">
      <c r="A150" t="s">
        <v>0</v>
      </c>
      <c r="K150" t="s">
        <v>25</v>
      </c>
      <c r="L150" t="s">
        <v>26</v>
      </c>
      <c r="T150" s="23"/>
      <c r="U150" s="23"/>
      <c r="AJ150"/>
      <c r="AK150" s="23"/>
      <c r="BZ150" s="29" t="s">
        <v>212</v>
      </c>
      <c r="CA150" s="28" t="s">
        <v>170</v>
      </c>
      <c r="CB150" s="29" t="s">
        <v>181</v>
      </c>
      <c r="CC150" s="29" t="s">
        <v>181</v>
      </c>
      <c r="CD150" s="29" t="s">
        <v>181</v>
      </c>
      <c r="CE150" s="29" t="s">
        <v>181</v>
      </c>
      <c r="CF150" s="29" t="s">
        <v>181</v>
      </c>
      <c r="CG150" s="29" t="s">
        <v>181</v>
      </c>
      <c r="CH150" s="29" t="s">
        <v>181</v>
      </c>
      <c r="CI150" s="29" t="s">
        <v>181</v>
      </c>
      <c r="CJ150" s="29" t="s">
        <v>181</v>
      </c>
      <c r="CK150" s="29" t="s">
        <v>181</v>
      </c>
      <c r="CL150" s="32" t="s">
        <v>0</v>
      </c>
    </row>
    <row r="151" spans="1:90" x14ac:dyDescent="0.25">
      <c r="A151" t="s">
        <v>0</v>
      </c>
      <c r="F151" s="23">
        <v>1</v>
      </c>
      <c r="G151" s="23">
        <f>F151+1</f>
        <v>2</v>
      </c>
      <c r="H151" s="23">
        <f>G151+1</f>
        <v>3</v>
      </c>
      <c r="I151" s="23">
        <f>H151+1</f>
        <v>4</v>
      </c>
      <c r="J151" s="23">
        <f>I151+1</f>
        <v>5</v>
      </c>
      <c r="K151" s="23">
        <f>J151+1</f>
        <v>6</v>
      </c>
      <c r="L151" s="23">
        <f t="shared" ref="L151:U151" si="2">K151+1</f>
        <v>7</v>
      </c>
      <c r="M151" s="23">
        <f t="shared" ref="M151" si="3">L151+1</f>
        <v>8</v>
      </c>
      <c r="N151" s="23">
        <f t="shared" ref="N151" si="4">M151+1</f>
        <v>9</v>
      </c>
      <c r="O151" s="23">
        <f t="shared" ref="O151" si="5">N151+1</f>
        <v>10</v>
      </c>
      <c r="P151" s="23">
        <f t="shared" si="2"/>
        <v>11</v>
      </c>
      <c r="Q151" s="23">
        <f t="shared" si="2"/>
        <v>12</v>
      </c>
      <c r="R151" s="23">
        <f t="shared" si="2"/>
        <v>13</v>
      </c>
      <c r="S151" s="23">
        <f t="shared" ref="S151" si="6">R151+1</f>
        <v>14</v>
      </c>
      <c r="T151" s="23">
        <f t="shared" ref="T151" si="7">S151+1</f>
        <v>15</v>
      </c>
      <c r="U151" s="23">
        <f t="shared" si="2"/>
        <v>16</v>
      </c>
      <c r="V151" s="23">
        <f t="shared" ref="V151" si="8">U151+1</f>
        <v>17</v>
      </c>
      <c r="W151" s="23">
        <f t="shared" ref="W151" si="9">V151+1</f>
        <v>18</v>
      </c>
      <c r="X151" s="23">
        <f t="shared" ref="X151" si="10">W151+1</f>
        <v>19</v>
      </c>
      <c r="Y151" s="23">
        <f t="shared" ref="Y151" si="11">X151+1</f>
        <v>20</v>
      </c>
      <c r="Z151" s="23">
        <f t="shared" ref="Z151" si="12">Y151+1</f>
        <v>21</v>
      </c>
      <c r="AA151" s="23">
        <f t="shared" ref="AA151" si="13">Z151+1</f>
        <v>22</v>
      </c>
      <c r="AB151" s="23">
        <f t="shared" ref="AB151" si="14">AA151+1</f>
        <v>23</v>
      </c>
      <c r="AC151" s="23">
        <f t="shared" ref="AC151" si="15">AB151+1</f>
        <v>24</v>
      </c>
      <c r="AD151" s="23">
        <f t="shared" ref="AD151" si="16">AC151+1</f>
        <v>25</v>
      </c>
      <c r="AE151" s="23">
        <f t="shared" ref="AE151" si="17">AD151+1</f>
        <v>26</v>
      </c>
      <c r="AF151" s="23">
        <f t="shared" ref="AF151" si="18">AE151+1</f>
        <v>27</v>
      </c>
      <c r="AG151" s="23">
        <f t="shared" ref="AG151" si="19">AF151+1</f>
        <v>28</v>
      </c>
      <c r="AH151" s="23">
        <f t="shared" ref="AH151" si="20">AG151+1</f>
        <v>29</v>
      </c>
      <c r="AI151" s="23">
        <f t="shared" ref="AI151" si="21">AH151+1</f>
        <v>30</v>
      </c>
      <c r="AJ151" s="23">
        <f t="shared" ref="AJ151" si="22">AI151+1</f>
        <v>31</v>
      </c>
      <c r="AK151" s="23">
        <f t="shared" ref="AK151" si="23">AJ151+1</f>
        <v>32</v>
      </c>
      <c r="AL151" s="23">
        <f t="shared" ref="AL151" si="24">AK151+1</f>
        <v>33</v>
      </c>
      <c r="AM151" s="23">
        <f t="shared" ref="AM151" si="25">AL151+1</f>
        <v>34</v>
      </c>
      <c r="AN151" s="23">
        <f t="shared" ref="AN151" si="26">AM151+1</f>
        <v>35</v>
      </c>
      <c r="AO151" s="23">
        <f t="shared" ref="AO151" si="27">AN151+1</f>
        <v>36</v>
      </c>
      <c r="AP151" s="23">
        <f t="shared" ref="AP151" si="28">AO151+1</f>
        <v>37</v>
      </c>
      <c r="AQ151" s="23">
        <f t="shared" ref="AQ151" si="29">AP151+1</f>
        <v>38</v>
      </c>
      <c r="AR151" s="23">
        <f t="shared" ref="AR151" si="30">AQ151+1</f>
        <v>39</v>
      </c>
      <c r="AS151" s="23">
        <f t="shared" ref="AS151" si="31">AR151+1</f>
        <v>40</v>
      </c>
      <c r="AT151" s="23">
        <f t="shared" ref="AT151" si="32">AS151+1</f>
        <v>41</v>
      </c>
      <c r="AU151" s="23">
        <f t="shared" ref="AU151" si="33">AT151+1</f>
        <v>42</v>
      </c>
      <c r="AV151" s="23">
        <f t="shared" ref="AV151" si="34">AU151+1</f>
        <v>43</v>
      </c>
      <c r="AW151" s="23">
        <f t="shared" ref="AW151" si="35">AV151+1</f>
        <v>44</v>
      </c>
      <c r="AX151" s="23">
        <f t="shared" ref="AX151" si="36">AW151+1</f>
        <v>45</v>
      </c>
      <c r="AY151" s="23">
        <f t="shared" ref="AY151" si="37">AX151+1</f>
        <v>46</v>
      </c>
      <c r="AZ151" s="23">
        <f t="shared" ref="AZ151" si="38">AY151+1</f>
        <v>47</v>
      </c>
      <c r="BA151" s="23">
        <f t="shared" ref="BA151" si="39">AZ151+1</f>
        <v>48</v>
      </c>
      <c r="BB151" s="23">
        <f t="shared" ref="BB151" si="40">BA151+1</f>
        <v>49</v>
      </c>
      <c r="BC151" s="23">
        <f t="shared" ref="BC151" si="41">BB151+1</f>
        <v>50</v>
      </c>
      <c r="BD151" s="23">
        <f t="shared" ref="BD151" si="42">BC151+1</f>
        <v>51</v>
      </c>
      <c r="BE151" s="23">
        <f t="shared" ref="BE151:BF151" si="43">BD151+1</f>
        <v>52</v>
      </c>
      <c r="BF151" s="23">
        <f t="shared" si="43"/>
        <v>53</v>
      </c>
      <c r="BG151" s="23">
        <f t="shared" ref="BG151:BH151" si="44">BF151+1</f>
        <v>54</v>
      </c>
      <c r="BH151" s="23">
        <f t="shared" si="44"/>
        <v>55</v>
      </c>
      <c r="BI151" s="23">
        <f t="shared" ref="BI151" si="45">BH151+1</f>
        <v>56</v>
      </c>
      <c r="BJ151" s="23">
        <f t="shared" ref="BJ151" si="46">BI151+1</f>
        <v>57</v>
      </c>
      <c r="BK151" s="23">
        <f t="shared" ref="BK151" si="47">BJ151+1</f>
        <v>58</v>
      </c>
      <c r="BL151" s="23">
        <f t="shared" ref="BL151" si="48">BK151+1</f>
        <v>59</v>
      </c>
      <c r="BM151" s="23">
        <f t="shared" ref="BM151" si="49">BL151+1</f>
        <v>60</v>
      </c>
      <c r="BN151" s="23">
        <f t="shared" ref="BN151" si="50">BM151+1</f>
        <v>61</v>
      </c>
      <c r="BO151" s="23">
        <f t="shared" ref="BO151" si="51">BN151+1</f>
        <v>62</v>
      </c>
      <c r="BP151" s="23">
        <f t="shared" ref="BP151" si="52">BO151+1</f>
        <v>63</v>
      </c>
      <c r="BQ151" s="23">
        <f t="shared" ref="BQ151" si="53">BP151+1</f>
        <v>64</v>
      </c>
      <c r="BR151" s="23">
        <f t="shared" ref="BR151" si="54">BQ151+1</f>
        <v>65</v>
      </c>
      <c r="BS151" s="23">
        <f t="shared" ref="BS151" si="55">BR151+1</f>
        <v>66</v>
      </c>
      <c r="BT151" s="23">
        <f t="shared" ref="BT151" si="56">BS151+1</f>
        <v>67</v>
      </c>
      <c r="BU151" s="23">
        <f t="shared" ref="BU151" si="57">BT151+1</f>
        <v>68</v>
      </c>
      <c r="BV151" s="23">
        <f t="shared" ref="BV151" si="58">BU151+1</f>
        <v>69</v>
      </c>
      <c r="BW151" s="23">
        <f t="shared" ref="BW151" si="59">BV151+1</f>
        <v>70</v>
      </c>
      <c r="BX151" s="23">
        <f t="shared" ref="BX151" si="60">BW151+1</f>
        <v>71</v>
      </c>
      <c r="BY151" s="23">
        <f t="shared" ref="BY151" si="61">BX151+1</f>
        <v>72</v>
      </c>
      <c r="BZ151" s="29">
        <f>BY151+1</f>
        <v>73</v>
      </c>
      <c r="CA151" s="29">
        <f t="shared" ref="CA151:CH151" si="62">BZ151+1</f>
        <v>74</v>
      </c>
      <c r="CB151" s="29">
        <f t="shared" ref="CB151:CD151" si="63">CA151+1</f>
        <v>75</v>
      </c>
      <c r="CC151" s="29">
        <f t="shared" si="63"/>
        <v>76</v>
      </c>
      <c r="CD151" s="29">
        <f t="shared" si="63"/>
        <v>77</v>
      </c>
      <c r="CE151" s="29">
        <f t="shared" ref="CE151" si="64">CD151+1</f>
        <v>78</v>
      </c>
      <c r="CF151" s="29">
        <f t="shared" si="62"/>
        <v>79</v>
      </c>
      <c r="CG151" s="29">
        <f t="shared" si="62"/>
        <v>80</v>
      </c>
      <c r="CH151" s="29">
        <f t="shared" si="62"/>
        <v>81</v>
      </c>
      <c r="CI151" s="29">
        <f t="shared" ref="CI151" si="65">CH151+1</f>
        <v>82</v>
      </c>
      <c r="CJ151" s="29">
        <f t="shared" ref="CJ151" si="66">CI151+1</f>
        <v>83</v>
      </c>
      <c r="CK151" s="29">
        <f t="shared" ref="CK151" si="67">CJ151+1</f>
        <v>84</v>
      </c>
      <c r="CL151" s="32" t="s">
        <v>0</v>
      </c>
    </row>
    <row r="152" spans="1:90" x14ac:dyDescent="0.25">
      <c r="B152" t="s">
        <v>261</v>
      </c>
      <c r="U152" s="23"/>
      <c r="V152" s="23"/>
      <c r="AJ152"/>
      <c r="AP152" s="23"/>
      <c r="AQ152" s="23"/>
      <c r="AR152" s="23"/>
      <c r="AS152" s="23"/>
      <c r="AT152" s="23"/>
      <c r="AU152" s="23"/>
      <c r="AV152" s="23"/>
      <c r="BA152"/>
      <c r="BI152" s="23"/>
      <c r="BJ152" s="23"/>
      <c r="BK152" s="23"/>
      <c r="BW152"/>
      <c r="CB152" s="75"/>
      <c r="CC152"/>
      <c r="CD152"/>
      <c r="CE152"/>
      <c r="CF152"/>
      <c r="CG152" s="23"/>
      <c r="CH152" s="23"/>
      <c r="CI152" s="23"/>
      <c r="CJ152" s="23"/>
      <c r="CK152" s="23"/>
      <c r="CL152" s="32" t="s">
        <v>0</v>
      </c>
    </row>
    <row r="153" spans="1:90" s="5" customFormat="1" x14ac:dyDescent="0.25">
      <c r="C153" s="5" t="s">
        <v>27</v>
      </c>
      <c r="D153" s="5" t="s">
        <v>51</v>
      </c>
      <c r="E153" s="5" t="s">
        <v>218</v>
      </c>
      <c r="F153" s="5" t="s">
        <v>28</v>
      </c>
      <c r="G153" s="5" t="s">
        <v>90</v>
      </c>
      <c r="H153" s="5" t="s">
        <v>250</v>
      </c>
      <c r="I153" s="5" t="s">
        <v>149</v>
      </c>
      <c r="J153" s="5" t="s">
        <v>150</v>
      </c>
      <c r="K153" s="5" t="s">
        <v>29</v>
      </c>
      <c r="L153" s="5" t="s">
        <v>222</v>
      </c>
      <c r="M153" s="5" t="s">
        <v>240</v>
      </c>
      <c r="N153" s="5" t="s">
        <v>238</v>
      </c>
      <c r="O153" s="5" t="s">
        <v>106</v>
      </c>
      <c r="P153" s="5" t="s">
        <v>108</v>
      </c>
      <c r="Q153" s="5" t="s">
        <v>107</v>
      </c>
      <c r="R153" s="5" t="s">
        <v>249</v>
      </c>
      <c r="S153" s="5" t="s">
        <v>313</v>
      </c>
      <c r="T153" s="5" t="s">
        <v>225</v>
      </c>
      <c r="U153" s="44" t="s">
        <v>191</v>
      </c>
      <c r="V153" s="44" t="s">
        <v>299</v>
      </c>
      <c r="W153" s="5" t="s">
        <v>88</v>
      </c>
      <c r="X153" s="5" t="s">
        <v>165</v>
      </c>
      <c r="Y153" s="5" t="s">
        <v>104</v>
      </c>
      <c r="Z153" s="5" t="s">
        <v>105</v>
      </c>
      <c r="AA153" s="5" t="s">
        <v>388</v>
      </c>
      <c r="AB153" s="5" t="s">
        <v>389</v>
      </c>
      <c r="AC153" s="5" t="s">
        <v>89</v>
      </c>
      <c r="AD153" s="5" t="s">
        <v>390</v>
      </c>
      <c r="AE153" s="5" t="s">
        <v>391</v>
      </c>
      <c r="AF153" s="5" t="s">
        <v>30</v>
      </c>
      <c r="AG153" s="5" t="s">
        <v>31</v>
      </c>
      <c r="AH153" s="5" t="s">
        <v>32</v>
      </c>
      <c r="AI153" s="5" t="s">
        <v>33</v>
      </c>
      <c r="AJ153" s="5" t="s">
        <v>34</v>
      </c>
      <c r="AK153" s="5" t="s">
        <v>35</v>
      </c>
      <c r="AL153" s="5" t="s">
        <v>36</v>
      </c>
      <c r="AM153" s="5" t="s">
        <v>55</v>
      </c>
      <c r="AN153" s="5" t="s">
        <v>95</v>
      </c>
      <c r="AO153" s="5" t="s">
        <v>187</v>
      </c>
      <c r="AP153" s="44" t="s">
        <v>196</v>
      </c>
      <c r="AQ153" s="44" t="s">
        <v>350</v>
      </c>
      <c r="AR153" s="44" t="s">
        <v>351</v>
      </c>
      <c r="AS153" s="44" t="s">
        <v>352</v>
      </c>
      <c r="AT153" s="44" t="s">
        <v>353</v>
      </c>
      <c r="AU153" s="44" t="s">
        <v>354</v>
      </c>
      <c r="AV153" s="44" t="s">
        <v>355</v>
      </c>
      <c r="AW153" s="5" t="s">
        <v>72</v>
      </c>
      <c r="AX153" s="5" t="s">
        <v>73</v>
      </c>
      <c r="AY153" s="5" t="s">
        <v>152</v>
      </c>
      <c r="AZ153" s="5" t="s">
        <v>178</v>
      </c>
      <c r="BA153" s="5" t="s">
        <v>87</v>
      </c>
      <c r="BB153" s="5" t="s">
        <v>98</v>
      </c>
      <c r="BC153" s="5" t="s">
        <v>99</v>
      </c>
      <c r="BD153" s="5" t="s">
        <v>402</v>
      </c>
      <c r="BE153" s="5" t="s">
        <v>403</v>
      </c>
      <c r="BF153" s="5" t="s">
        <v>113</v>
      </c>
      <c r="BG153" s="5" t="s">
        <v>400</v>
      </c>
      <c r="BH153" s="5" t="s">
        <v>227</v>
      </c>
      <c r="BI153" s="44" t="s">
        <v>229</v>
      </c>
      <c r="BJ153" s="44" t="s">
        <v>366</v>
      </c>
      <c r="BK153" s="44" t="s">
        <v>367</v>
      </c>
      <c r="BL153" s="5" t="s">
        <v>52</v>
      </c>
      <c r="BM153" s="5" t="s">
        <v>118</v>
      </c>
      <c r="BN153" s="5" t="s">
        <v>37</v>
      </c>
      <c r="BO153" s="5" t="s">
        <v>369</v>
      </c>
      <c r="BP153" s="5" t="s">
        <v>38</v>
      </c>
      <c r="BQ153" s="5" t="s">
        <v>53</v>
      </c>
      <c r="BR153" s="5" t="s">
        <v>54</v>
      </c>
      <c r="BS153" s="5" t="s">
        <v>81</v>
      </c>
      <c r="BT153" s="5" t="s">
        <v>153</v>
      </c>
      <c r="BU153" s="5" t="s">
        <v>84</v>
      </c>
      <c r="BV153" s="5" t="s">
        <v>154</v>
      </c>
      <c r="BW153" s="5" t="s">
        <v>140</v>
      </c>
      <c r="BX153" s="5" t="s">
        <v>346</v>
      </c>
      <c r="BY153" s="5" t="s">
        <v>337</v>
      </c>
      <c r="BZ153" s="5" t="s">
        <v>209</v>
      </c>
      <c r="CA153" s="5" t="s">
        <v>232</v>
      </c>
      <c r="CB153" s="76" t="s">
        <v>272</v>
      </c>
      <c r="CC153" s="5" t="s">
        <v>263</v>
      </c>
      <c r="CD153" s="5" t="s">
        <v>264</v>
      </c>
      <c r="CE153" s="5" t="s">
        <v>180</v>
      </c>
      <c r="CF153" s="5" t="s">
        <v>253</v>
      </c>
      <c r="CG153" s="5" t="s">
        <v>256</v>
      </c>
      <c r="CH153" s="5" t="s">
        <v>258</v>
      </c>
      <c r="CI153" s="93" t="s">
        <v>285</v>
      </c>
      <c r="CJ153" s="93" t="s">
        <v>286</v>
      </c>
      <c r="CK153" s="93" t="s">
        <v>287</v>
      </c>
      <c r="CL153" s="33" t="s">
        <v>0</v>
      </c>
    </row>
    <row r="154" spans="1:90" x14ac:dyDescent="0.25">
      <c r="C154">
        <v>1</v>
      </c>
      <c r="D154">
        <v>2013</v>
      </c>
      <c r="E154" s="44" t="s">
        <v>219</v>
      </c>
      <c r="F154">
        <v>0</v>
      </c>
      <c r="G154">
        <v>0</v>
      </c>
      <c r="H154">
        <v>0.1</v>
      </c>
      <c r="I154">
        <v>375</v>
      </c>
      <c r="J154">
        <v>4</v>
      </c>
      <c r="K154">
        <v>0</v>
      </c>
      <c r="L154">
        <v>0</v>
      </c>
      <c r="M154" s="34">
        <v>0</v>
      </c>
      <c r="N154" s="34">
        <v>20</v>
      </c>
      <c r="O154">
        <v>350</v>
      </c>
      <c r="P154">
        <v>0</v>
      </c>
      <c r="Q154">
        <v>0.57999999999999996</v>
      </c>
      <c r="R154">
        <v>0.57999999999999996</v>
      </c>
      <c r="S154">
        <v>0.57999999999999996</v>
      </c>
      <c r="T154">
        <v>5</v>
      </c>
      <c r="U154" s="49">
        <v>1</v>
      </c>
      <c r="V154" s="49" t="s">
        <v>298</v>
      </c>
      <c r="W154">
        <v>6</v>
      </c>
      <c r="X154">
        <v>6</v>
      </c>
      <c r="Y154">
        <v>8</v>
      </c>
      <c r="Z154">
        <v>15</v>
      </c>
      <c r="AA154" t="s">
        <v>298</v>
      </c>
      <c r="AB154" t="s">
        <v>298</v>
      </c>
      <c r="AC154">
        <v>6.5000000000000002E-2</v>
      </c>
      <c r="AD154" t="s">
        <v>298</v>
      </c>
      <c r="AE154" t="s">
        <v>298</v>
      </c>
      <c r="AF154">
        <v>0.4</v>
      </c>
      <c r="AG154">
        <v>0.35</v>
      </c>
      <c r="AH154">
        <v>0.55000000000000004</v>
      </c>
      <c r="AI154">
        <v>0.3</v>
      </c>
      <c r="AJ154">
        <v>38</v>
      </c>
      <c r="AK154">
        <v>19</v>
      </c>
      <c r="AL154">
        <v>8</v>
      </c>
      <c r="AM154">
        <v>0</v>
      </c>
      <c r="AN154">
        <v>5016</v>
      </c>
      <c r="AO154" s="23">
        <v>0.7</v>
      </c>
      <c r="AP154" s="23" t="s">
        <v>182</v>
      </c>
      <c r="AQ154" s="49" t="s">
        <v>298</v>
      </c>
      <c r="AR154" s="49" t="s">
        <v>298</v>
      </c>
      <c r="AS154" s="49" t="s">
        <v>298</v>
      </c>
      <c r="AT154" s="49" t="s">
        <v>298</v>
      </c>
      <c r="AU154" s="49" t="s">
        <v>298</v>
      </c>
      <c r="AV154" s="49" t="s">
        <v>298</v>
      </c>
      <c r="AW154" s="23">
        <v>0.32</v>
      </c>
      <c r="AX154" s="23">
        <v>0.5</v>
      </c>
      <c r="AY154" s="23">
        <v>0.2</v>
      </c>
      <c r="AZ154" s="23">
        <v>0.5</v>
      </c>
      <c r="BA154" s="23">
        <v>0</v>
      </c>
      <c r="BB154" s="23">
        <v>0.1</v>
      </c>
      <c r="BC154" s="23">
        <v>0.1</v>
      </c>
      <c r="BD154" s="23">
        <v>0.1</v>
      </c>
      <c r="BE154" s="23">
        <v>0.1</v>
      </c>
      <c r="BF154" s="6" t="s">
        <v>114</v>
      </c>
      <c r="BG154" s="6" t="s">
        <v>114</v>
      </c>
      <c r="BH154" s="6" t="s">
        <v>114</v>
      </c>
      <c r="BI154" s="50">
        <v>1</v>
      </c>
      <c r="BJ154" s="50" t="s">
        <v>338</v>
      </c>
      <c r="BK154" s="50" t="s">
        <v>338</v>
      </c>
      <c r="BL154" t="s">
        <v>77</v>
      </c>
      <c r="BM154" t="s">
        <v>119</v>
      </c>
      <c r="BN154" t="s">
        <v>39</v>
      </c>
      <c r="BO154" s="50" t="s">
        <v>338</v>
      </c>
      <c r="BP154" t="s">
        <v>40</v>
      </c>
      <c r="BQ154" t="s">
        <v>59</v>
      </c>
      <c r="BR154" t="s">
        <v>78</v>
      </c>
      <c r="BS154" t="s">
        <v>82</v>
      </c>
      <c r="BT154" t="s">
        <v>155</v>
      </c>
      <c r="BU154" t="s">
        <v>85</v>
      </c>
      <c r="BV154" t="s">
        <v>158</v>
      </c>
      <c r="BW154" t="s">
        <v>139</v>
      </c>
      <c r="BX154" s="34" t="s">
        <v>338</v>
      </c>
      <c r="BY154" s="34" t="s">
        <v>338</v>
      </c>
      <c r="BZ154" s="22">
        <v>0</v>
      </c>
      <c r="CA154" s="24">
        <v>3</v>
      </c>
      <c r="CB154" s="77" t="s">
        <v>278</v>
      </c>
      <c r="CC154" t="s">
        <v>266</v>
      </c>
      <c r="CD154" t="s">
        <v>266</v>
      </c>
      <c r="CE154" t="s">
        <v>182</v>
      </c>
      <c r="CF154" t="s">
        <v>182</v>
      </c>
      <c r="CG154" s="23">
        <v>-1</v>
      </c>
      <c r="CH154" s="23">
        <v>0</v>
      </c>
      <c r="CI154" s="23">
        <v>0</v>
      </c>
      <c r="CJ154" s="23" t="s">
        <v>289</v>
      </c>
      <c r="CK154" s="23">
        <v>0</v>
      </c>
      <c r="CL154" s="31" t="s">
        <v>0</v>
      </c>
    </row>
    <row r="155" spans="1:90" x14ac:dyDescent="0.25">
      <c r="C155">
        <v>2</v>
      </c>
      <c r="D155">
        <v>2013</v>
      </c>
      <c r="E155" s="37" t="str">
        <f>E154</f>
        <v>SingleFam</v>
      </c>
      <c r="F155">
        <v>0</v>
      </c>
      <c r="G155">
        <v>0</v>
      </c>
      <c r="H155">
        <v>0.1</v>
      </c>
      <c r="I155">
        <v>375</v>
      </c>
      <c r="J155">
        <v>4</v>
      </c>
      <c r="K155">
        <v>0</v>
      </c>
      <c r="L155">
        <v>0</v>
      </c>
      <c r="M155" s="34">
        <v>0</v>
      </c>
      <c r="N155" s="34">
        <v>19</v>
      </c>
      <c r="O155">
        <v>350</v>
      </c>
      <c r="P155">
        <v>1</v>
      </c>
      <c r="Q155">
        <v>0.57999999999999996</v>
      </c>
      <c r="R155">
        <v>0.57999999999999996</v>
      </c>
      <c r="S155">
        <v>0.57999999999999996</v>
      </c>
      <c r="T155">
        <v>5</v>
      </c>
      <c r="U155" s="49">
        <v>1</v>
      </c>
      <c r="V155" s="49" t="s">
        <v>298</v>
      </c>
      <c r="W155">
        <v>6</v>
      </c>
      <c r="X155">
        <v>6</v>
      </c>
      <c r="Y155">
        <v>8</v>
      </c>
      <c r="Z155">
        <v>15</v>
      </c>
      <c r="AA155" t="s">
        <v>298</v>
      </c>
      <c r="AB155" t="s">
        <v>298</v>
      </c>
      <c r="AC155">
        <v>6.5000000000000002E-2</v>
      </c>
      <c r="AD155" t="s">
        <v>298</v>
      </c>
      <c r="AE155" t="s">
        <v>298</v>
      </c>
      <c r="AF155">
        <v>0.4</v>
      </c>
      <c r="AG155">
        <v>0.35</v>
      </c>
      <c r="AH155">
        <v>0.55000000000000004</v>
      </c>
      <c r="AI155">
        <v>0.3</v>
      </c>
      <c r="AJ155">
        <v>30</v>
      </c>
      <c r="AK155">
        <v>19</v>
      </c>
      <c r="AL155">
        <v>8</v>
      </c>
      <c r="AM155">
        <v>0</v>
      </c>
      <c r="AN155">
        <v>5016</v>
      </c>
      <c r="AO155" s="37">
        <f>AO154</f>
        <v>0.7</v>
      </c>
      <c r="AP155" s="49" t="str">
        <f>AP154</f>
        <v>Standard</v>
      </c>
      <c r="AQ155" s="49" t="s">
        <v>298</v>
      </c>
      <c r="AR155" s="49" t="s">
        <v>298</v>
      </c>
      <c r="AS155" s="49" t="s">
        <v>298</v>
      </c>
      <c r="AT155" s="49" t="s">
        <v>298</v>
      </c>
      <c r="AU155" s="49" t="s">
        <v>298</v>
      </c>
      <c r="AV155" s="49" t="s">
        <v>298</v>
      </c>
      <c r="AW155" s="23">
        <v>0.32</v>
      </c>
      <c r="AX155" s="23">
        <v>0.25</v>
      </c>
      <c r="AY155" s="23">
        <v>0.2</v>
      </c>
      <c r="AZ155" s="23">
        <v>0.5</v>
      </c>
      <c r="BA155" s="23">
        <v>1</v>
      </c>
      <c r="BB155" s="23">
        <v>0.1</v>
      </c>
      <c r="BC155" s="23">
        <v>0.1</v>
      </c>
      <c r="BD155" s="23">
        <v>0.1</v>
      </c>
      <c r="BE155" s="23">
        <v>0.1</v>
      </c>
      <c r="BF155" s="6" t="s">
        <v>114</v>
      </c>
      <c r="BG155" s="6" t="s">
        <v>114</v>
      </c>
      <c r="BH155" s="6" t="s">
        <v>114</v>
      </c>
      <c r="BI155" s="51">
        <f>BI154</f>
        <v>1</v>
      </c>
      <c r="BJ155" s="50" t="s">
        <v>338</v>
      </c>
      <c r="BK155" s="50" t="s">
        <v>338</v>
      </c>
      <c r="BL155" t="s">
        <v>77</v>
      </c>
      <c r="BM155" t="s">
        <v>119</v>
      </c>
      <c r="BN155" t="s">
        <v>39</v>
      </c>
      <c r="BO155" s="50" t="s">
        <v>338</v>
      </c>
      <c r="BP155" t="s">
        <v>40</v>
      </c>
      <c r="BQ155" t="s">
        <v>60</v>
      </c>
      <c r="BR155" t="s">
        <v>80</v>
      </c>
      <c r="BS155" t="s">
        <v>82</v>
      </c>
      <c r="BT155" t="s">
        <v>155</v>
      </c>
      <c r="BU155" t="s">
        <v>85</v>
      </c>
      <c r="BV155" t="s">
        <v>158</v>
      </c>
      <c r="BW155" t="s">
        <v>139</v>
      </c>
      <c r="BX155" s="34" t="s">
        <v>338</v>
      </c>
      <c r="BY155" s="34" t="s">
        <v>338</v>
      </c>
      <c r="BZ155" s="22">
        <v>0</v>
      </c>
      <c r="CA155" s="24">
        <v>3</v>
      </c>
      <c r="CB155" s="77" t="str">
        <f>CB154</f>
        <v>not applic.</v>
      </c>
      <c r="CC155" s="34" t="str">
        <f t="shared" ref="CC155:CH155" si="68">CC154</f>
        <v>not compact</v>
      </c>
      <c r="CD155" s="34" t="str">
        <f t="shared" si="68"/>
        <v>not compact</v>
      </c>
      <c r="CE155" s="34" t="str">
        <f t="shared" si="68"/>
        <v>Standard</v>
      </c>
      <c r="CF155" s="34" t="str">
        <f t="shared" si="68"/>
        <v>Standard</v>
      </c>
      <c r="CG155" s="37">
        <f t="shared" si="68"/>
        <v>-1</v>
      </c>
      <c r="CH155" s="37">
        <f t="shared" si="68"/>
        <v>0</v>
      </c>
      <c r="CI155" s="37">
        <f t="shared" ref="CI155:CK155" si="69">CI154</f>
        <v>0</v>
      </c>
      <c r="CJ155" s="37" t="s">
        <v>289</v>
      </c>
      <c r="CK155" s="37">
        <f t="shared" si="69"/>
        <v>0</v>
      </c>
      <c r="CL155" s="31" t="s">
        <v>0</v>
      </c>
    </row>
    <row r="156" spans="1:90" x14ac:dyDescent="0.25">
      <c r="C156">
        <v>3</v>
      </c>
      <c r="D156">
        <v>2013</v>
      </c>
      <c r="E156" s="37" t="str">
        <f t="shared" ref="E156:E185" si="70">E155</f>
        <v>SingleFam</v>
      </c>
      <c r="F156">
        <v>0</v>
      </c>
      <c r="G156">
        <v>0</v>
      </c>
      <c r="H156">
        <v>0.1</v>
      </c>
      <c r="I156">
        <v>375</v>
      </c>
      <c r="J156">
        <v>4</v>
      </c>
      <c r="K156">
        <v>0</v>
      </c>
      <c r="L156">
        <v>0</v>
      </c>
      <c r="M156" s="34">
        <v>0</v>
      </c>
      <c r="N156" s="34">
        <v>20</v>
      </c>
      <c r="O156">
        <v>350</v>
      </c>
      <c r="P156">
        <v>0</v>
      </c>
      <c r="Q156">
        <v>0.57999999999999996</v>
      </c>
      <c r="R156">
        <v>0.57999999999999996</v>
      </c>
      <c r="S156">
        <v>0.57999999999999996</v>
      </c>
      <c r="T156">
        <v>5</v>
      </c>
      <c r="U156" s="49">
        <v>1</v>
      </c>
      <c r="V156" s="49" t="s">
        <v>298</v>
      </c>
      <c r="W156">
        <v>6</v>
      </c>
      <c r="X156">
        <v>6</v>
      </c>
      <c r="Y156">
        <v>8</v>
      </c>
      <c r="Z156">
        <v>15</v>
      </c>
      <c r="AA156" t="s">
        <v>298</v>
      </c>
      <c r="AB156" t="s">
        <v>298</v>
      </c>
      <c r="AC156">
        <v>6.5000000000000002E-2</v>
      </c>
      <c r="AD156" t="s">
        <v>298</v>
      </c>
      <c r="AE156" t="s">
        <v>298</v>
      </c>
      <c r="AF156">
        <v>0.4</v>
      </c>
      <c r="AG156">
        <v>0.35</v>
      </c>
      <c r="AH156">
        <v>0.55000000000000004</v>
      </c>
      <c r="AI156">
        <v>0.3</v>
      </c>
      <c r="AJ156">
        <v>30</v>
      </c>
      <c r="AK156">
        <v>19</v>
      </c>
      <c r="AL156">
        <v>0</v>
      </c>
      <c r="AM156">
        <v>0</v>
      </c>
      <c r="AN156">
        <v>5016</v>
      </c>
      <c r="AO156" s="37">
        <f t="shared" ref="AO156:AP169" si="71">AO155</f>
        <v>0.7</v>
      </c>
      <c r="AP156" s="49" t="str">
        <f t="shared" si="71"/>
        <v>Standard</v>
      </c>
      <c r="AQ156" s="49" t="s">
        <v>298</v>
      </c>
      <c r="AR156" s="49" t="s">
        <v>298</v>
      </c>
      <c r="AS156" s="49" t="s">
        <v>298</v>
      </c>
      <c r="AT156" s="49" t="s">
        <v>298</v>
      </c>
      <c r="AU156" s="49" t="s">
        <v>298</v>
      </c>
      <c r="AV156" s="49" t="s">
        <v>298</v>
      </c>
      <c r="AW156" s="23">
        <v>0.32</v>
      </c>
      <c r="AX156" s="23">
        <v>0.5</v>
      </c>
      <c r="AY156" s="23">
        <v>0.2</v>
      </c>
      <c r="AZ156" s="23">
        <v>0.5</v>
      </c>
      <c r="BA156" s="23">
        <v>1</v>
      </c>
      <c r="BB156" s="23">
        <v>0.1</v>
      </c>
      <c r="BC156" s="23">
        <v>0.1</v>
      </c>
      <c r="BD156" s="23">
        <v>0.1</v>
      </c>
      <c r="BE156" s="23">
        <v>0.1</v>
      </c>
      <c r="BF156" s="6" t="s">
        <v>114</v>
      </c>
      <c r="BG156" s="6" t="s">
        <v>114</v>
      </c>
      <c r="BH156" s="6" t="s">
        <v>114</v>
      </c>
      <c r="BI156" s="51">
        <f t="shared" ref="BI156:BI169" si="72">BI155</f>
        <v>1</v>
      </c>
      <c r="BJ156" s="50" t="s">
        <v>338</v>
      </c>
      <c r="BK156" s="50" t="s">
        <v>338</v>
      </c>
      <c r="BL156" t="s">
        <v>77</v>
      </c>
      <c r="BM156" t="s">
        <v>119</v>
      </c>
      <c r="BN156" t="s">
        <v>39</v>
      </c>
      <c r="BO156" s="50" t="s">
        <v>338</v>
      </c>
      <c r="BP156" t="s">
        <v>40</v>
      </c>
      <c r="BQ156" t="s">
        <v>60</v>
      </c>
      <c r="BR156" t="s">
        <v>80</v>
      </c>
      <c r="BS156" t="s">
        <v>82</v>
      </c>
      <c r="BT156" t="s">
        <v>156</v>
      </c>
      <c r="BU156" t="s">
        <v>85</v>
      </c>
      <c r="BV156" t="s">
        <v>159</v>
      </c>
      <c r="BW156" t="s">
        <v>139</v>
      </c>
      <c r="BX156" s="34" t="s">
        <v>338</v>
      </c>
      <c r="BY156" s="34" t="s">
        <v>338</v>
      </c>
      <c r="BZ156" s="22">
        <v>0</v>
      </c>
      <c r="CA156" s="24">
        <v>3</v>
      </c>
      <c r="CB156" s="77" t="str">
        <f t="shared" ref="CB156:CB185" si="73">CB155</f>
        <v>not applic.</v>
      </c>
      <c r="CC156" s="34" t="str">
        <f t="shared" ref="CC156:CC169" si="74">CC155</f>
        <v>not compact</v>
      </c>
      <c r="CD156" s="34" t="str">
        <f t="shared" ref="CD156:CD169" si="75">CD155</f>
        <v>not compact</v>
      </c>
      <c r="CE156" s="34" t="str">
        <f t="shared" ref="CE156:CF169" si="76">CE155</f>
        <v>Standard</v>
      </c>
      <c r="CF156" s="34" t="str">
        <f t="shared" si="76"/>
        <v>Standard</v>
      </c>
      <c r="CG156" s="37">
        <f t="shared" ref="CG156:CH156" si="77">CG155</f>
        <v>-1</v>
      </c>
      <c r="CH156" s="37">
        <f t="shared" si="77"/>
        <v>0</v>
      </c>
      <c r="CI156" s="37">
        <f t="shared" ref="CI156:CK156" si="78">CI155</f>
        <v>0</v>
      </c>
      <c r="CJ156" s="37" t="s">
        <v>289</v>
      </c>
      <c r="CK156" s="37">
        <f t="shared" si="78"/>
        <v>0</v>
      </c>
      <c r="CL156" s="31" t="s">
        <v>0</v>
      </c>
    </row>
    <row r="157" spans="1:90" x14ac:dyDescent="0.25">
      <c r="C157">
        <v>4</v>
      </c>
      <c r="D157">
        <v>2013</v>
      </c>
      <c r="E157" s="37" t="str">
        <f t="shared" si="70"/>
        <v>SingleFam</v>
      </c>
      <c r="F157">
        <v>0</v>
      </c>
      <c r="G157">
        <v>0</v>
      </c>
      <c r="H157">
        <v>0.1</v>
      </c>
      <c r="I157">
        <v>375</v>
      </c>
      <c r="J157">
        <v>4</v>
      </c>
      <c r="K157">
        <v>0</v>
      </c>
      <c r="L157">
        <v>0</v>
      </c>
      <c r="M157" s="34">
        <v>0</v>
      </c>
      <c r="N157" s="34">
        <v>19</v>
      </c>
      <c r="O157">
        <v>350</v>
      </c>
      <c r="P157">
        <v>0</v>
      </c>
      <c r="Q157">
        <v>0.57999999999999996</v>
      </c>
      <c r="R157">
        <v>0.57999999999999996</v>
      </c>
      <c r="S157">
        <v>0.57999999999999996</v>
      </c>
      <c r="T157">
        <v>5</v>
      </c>
      <c r="U157" s="49">
        <v>1</v>
      </c>
      <c r="V157" s="49" t="s">
        <v>298</v>
      </c>
      <c r="W157">
        <v>6</v>
      </c>
      <c r="X157">
        <v>6</v>
      </c>
      <c r="Y157">
        <v>8</v>
      </c>
      <c r="Z157">
        <v>15</v>
      </c>
      <c r="AA157" t="s">
        <v>298</v>
      </c>
      <c r="AB157" t="s">
        <v>298</v>
      </c>
      <c r="AC157">
        <v>6.5000000000000002E-2</v>
      </c>
      <c r="AD157" t="s">
        <v>298</v>
      </c>
      <c r="AE157" t="s">
        <v>298</v>
      </c>
      <c r="AF157">
        <v>0.4</v>
      </c>
      <c r="AG157">
        <v>0.35</v>
      </c>
      <c r="AH157">
        <v>0.55000000000000004</v>
      </c>
      <c r="AI157">
        <v>0.3</v>
      </c>
      <c r="AJ157">
        <v>30</v>
      </c>
      <c r="AK157">
        <v>19</v>
      </c>
      <c r="AL157">
        <v>0</v>
      </c>
      <c r="AM157">
        <v>0</v>
      </c>
      <c r="AN157">
        <v>5016</v>
      </c>
      <c r="AO157" s="37">
        <f t="shared" si="71"/>
        <v>0.7</v>
      </c>
      <c r="AP157" s="49" t="str">
        <f t="shared" si="71"/>
        <v>Standard</v>
      </c>
      <c r="AQ157" s="49" t="s">
        <v>298</v>
      </c>
      <c r="AR157" s="49" t="s">
        <v>298</v>
      </c>
      <c r="AS157" s="49" t="s">
        <v>298</v>
      </c>
      <c r="AT157" s="49" t="s">
        <v>298</v>
      </c>
      <c r="AU157" s="49" t="s">
        <v>298</v>
      </c>
      <c r="AV157" s="49" t="s">
        <v>298</v>
      </c>
      <c r="AW157" s="23">
        <v>0.32</v>
      </c>
      <c r="AX157" s="23">
        <v>0.25</v>
      </c>
      <c r="AY157" s="23">
        <v>0.2</v>
      </c>
      <c r="AZ157" s="23">
        <v>0.5</v>
      </c>
      <c r="BA157" s="23">
        <v>1</v>
      </c>
      <c r="BB157" s="23">
        <v>0.1</v>
      </c>
      <c r="BC157" s="23">
        <v>0.1</v>
      </c>
      <c r="BD157" s="23">
        <v>0.1</v>
      </c>
      <c r="BE157" s="23">
        <v>0.1</v>
      </c>
      <c r="BF157" s="6" t="s">
        <v>114</v>
      </c>
      <c r="BG157" s="6" t="s">
        <v>114</v>
      </c>
      <c r="BH157" s="6" t="s">
        <v>114</v>
      </c>
      <c r="BI157" s="51">
        <f t="shared" si="72"/>
        <v>1</v>
      </c>
      <c r="BJ157" s="50" t="s">
        <v>338</v>
      </c>
      <c r="BK157" s="50" t="s">
        <v>338</v>
      </c>
      <c r="BL157" t="s">
        <v>77</v>
      </c>
      <c r="BM157" t="s">
        <v>119</v>
      </c>
      <c r="BN157" t="s">
        <v>39</v>
      </c>
      <c r="BO157" s="50" t="s">
        <v>338</v>
      </c>
      <c r="BP157" t="s">
        <v>40</v>
      </c>
      <c r="BQ157" t="s">
        <v>60</v>
      </c>
      <c r="BR157" t="s">
        <v>80</v>
      </c>
      <c r="BS157" t="s">
        <v>82</v>
      </c>
      <c r="BT157" t="s">
        <v>156</v>
      </c>
      <c r="BU157" t="s">
        <v>85</v>
      </c>
      <c r="BV157" t="s">
        <v>159</v>
      </c>
      <c r="BW157" t="s">
        <v>139</v>
      </c>
      <c r="BX157" s="34" t="s">
        <v>338</v>
      </c>
      <c r="BY157" s="34" t="s">
        <v>338</v>
      </c>
      <c r="BZ157" s="22">
        <v>0</v>
      </c>
      <c r="CA157" s="24">
        <v>3</v>
      </c>
      <c r="CB157" s="77" t="str">
        <f t="shared" si="73"/>
        <v>not applic.</v>
      </c>
      <c r="CC157" s="34" t="str">
        <f t="shared" si="74"/>
        <v>not compact</v>
      </c>
      <c r="CD157" s="34" t="str">
        <f t="shared" si="75"/>
        <v>not compact</v>
      </c>
      <c r="CE157" s="34" t="str">
        <f t="shared" si="76"/>
        <v>Standard</v>
      </c>
      <c r="CF157" s="34" t="str">
        <f t="shared" si="76"/>
        <v>Standard</v>
      </c>
      <c r="CG157" s="37">
        <f t="shared" ref="CG157:CH157" si="79">CG156</f>
        <v>-1</v>
      </c>
      <c r="CH157" s="37">
        <f t="shared" si="79"/>
        <v>0</v>
      </c>
      <c r="CI157" s="37">
        <f t="shared" ref="CI157:CK157" si="80">CI156</f>
        <v>0</v>
      </c>
      <c r="CJ157" s="37" t="s">
        <v>289</v>
      </c>
      <c r="CK157" s="37">
        <f t="shared" si="80"/>
        <v>0</v>
      </c>
      <c r="CL157" s="31" t="s">
        <v>0</v>
      </c>
    </row>
    <row r="158" spans="1:90" x14ac:dyDescent="0.25">
      <c r="C158">
        <v>5</v>
      </c>
      <c r="D158">
        <v>2013</v>
      </c>
      <c r="E158" s="37" t="str">
        <f t="shared" si="70"/>
        <v>SingleFam</v>
      </c>
      <c r="F158">
        <v>0</v>
      </c>
      <c r="G158">
        <v>0</v>
      </c>
      <c r="H158">
        <v>0.1</v>
      </c>
      <c r="I158">
        <v>375</v>
      </c>
      <c r="J158">
        <v>4</v>
      </c>
      <c r="K158">
        <v>0</v>
      </c>
      <c r="L158">
        <v>0</v>
      </c>
      <c r="M158" s="34">
        <v>0</v>
      </c>
      <c r="N158" s="34">
        <v>20</v>
      </c>
      <c r="O158">
        <v>350</v>
      </c>
      <c r="P158">
        <v>0</v>
      </c>
      <c r="Q158">
        <v>0.57999999999999996</v>
      </c>
      <c r="R158">
        <v>0.57999999999999996</v>
      </c>
      <c r="S158">
        <v>0.57999999999999996</v>
      </c>
      <c r="T158">
        <v>5</v>
      </c>
      <c r="U158" s="49">
        <v>1</v>
      </c>
      <c r="V158" s="49" t="s">
        <v>298</v>
      </c>
      <c r="W158">
        <v>6</v>
      </c>
      <c r="X158">
        <v>6</v>
      </c>
      <c r="Y158">
        <v>8</v>
      </c>
      <c r="Z158">
        <v>15</v>
      </c>
      <c r="AA158" t="s">
        <v>298</v>
      </c>
      <c r="AB158" t="s">
        <v>298</v>
      </c>
      <c r="AC158">
        <v>6.5000000000000002E-2</v>
      </c>
      <c r="AD158" t="s">
        <v>298</v>
      </c>
      <c r="AE158" t="s">
        <v>298</v>
      </c>
      <c r="AF158">
        <v>0.4</v>
      </c>
      <c r="AG158">
        <v>0.35</v>
      </c>
      <c r="AH158">
        <v>0.55000000000000004</v>
      </c>
      <c r="AI158">
        <v>0.3</v>
      </c>
      <c r="AJ158">
        <v>30</v>
      </c>
      <c r="AK158">
        <v>19</v>
      </c>
      <c r="AL158">
        <v>0</v>
      </c>
      <c r="AM158">
        <v>0</v>
      </c>
      <c r="AN158">
        <v>5016</v>
      </c>
      <c r="AO158" s="37">
        <f t="shared" si="71"/>
        <v>0.7</v>
      </c>
      <c r="AP158" s="49" t="str">
        <f t="shared" si="71"/>
        <v>Standard</v>
      </c>
      <c r="AQ158" s="49" t="s">
        <v>298</v>
      </c>
      <c r="AR158" s="49" t="s">
        <v>298</v>
      </c>
      <c r="AS158" s="49" t="s">
        <v>298</v>
      </c>
      <c r="AT158" s="49" t="s">
        <v>298</v>
      </c>
      <c r="AU158" s="49" t="s">
        <v>298</v>
      </c>
      <c r="AV158" s="49" t="s">
        <v>298</v>
      </c>
      <c r="AW158" s="23">
        <v>0.32</v>
      </c>
      <c r="AX158" s="23">
        <v>0.5</v>
      </c>
      <c r="AY158" s="23">
        <v>0.2</v>
      </c>
      <c r="AZ158" s="23">
        <v>0.5</v>
      </c>
      <c r="BA158" s="23">
        <v>1</v>
      </c>
      <c r="BB158" s="23">
        <v>0.1</v>
      </c>
      <c r="BC158" s="23">
        <v>0.1</v>
      </c>
      <c r="BD158" s="23">
        <v>0.1</v>
      </c>
      <c r="BE158" s="23">
        <v>0.1</v>
      </c>
      <c r="BF158" s="6" t="s">
        <v>114</v>
      </c>
      <c r="BG158" s="6" t="s">
        <v>114</v>
      </c>
      <c r="BH158" s="6" t="s">
        <v>114</v>
      </c>
      <c r="BI158" s="51">
        <f t="shared" si="72"/>
        <v>1</v>
      </c>
      <c r="BJ158" s="50" t="s">
        <v>338</v>
      </c>
      <c r="BK158" s="50" t="s">
        <v>338</v>
      </c>
      <c r="BL158" t="s">
        <v>77</v>
      </c>
      <c r="BM158" t="s">
        <v>119</v>
      </c>
      <c r="BN158" t="s">
        <v>39</v>
      </c>
      <c r="BO158" s="50" t="s">
        <v>338</v>
      </c>
      <c r="BP158" t="s">
        <v>40</v>
      </c>
      <c r="BQ158" t="s">
        <v>60</v>
      </c>
      <c r="BR158" t="s">
        <v>80</v>
      </c>
      <c r="BS158" t="s">
        <v>82</v>
      </c>
      <c r="BT158" t="s">
        <v>156</v>
      </c>
      <c r="BU158" t="s">
        <v>85</v>
      </c>
      <c r="BV158" t="s">
        <v>159</v>
      </c>
      <c r="BW158" t="s">
        <v>139</v>
      </c>
      <c r="BX158" s="34" t="s">
        <v>338</v>
      </c>
      <c r="BY158" s="34" t="s">
        <v>338</v>
      </c>
      <c r="BZ158" s="22">
        <v>0</v>
      </c>
      <c r="CA158" s="24">
        <v>3</v>
      </c>
      <c r="CB158" s="77" t="str">
        <f t="shared" si="73"/>
        <v>not applic.</v>
      </c>
      <c r="CC158" s="34" t="str">
        <f t="shared" si="74"/>
        <v>not compact</v>
      </c>
      <c r="CD158" s="34" t="str">
        <f t="shared" si="75"/>
        <v>not compact</v>
      </c>
      <c r="CE158" s="34" t="str">
        <f t="shared" si="76"/>
        <v>Standard</v>
      </c>
      <c r="CF158" s="34" t="str">
        <f t="shared" si="76"/>
        <v>Standard</v>
      </c>
      <c r="CG158" s="37">
        <f t="shared" ref="CG158:CH158" si="81">CG157</f>
        <v>-1</v>
      </c>
      <c r="CH158" s="37">
        <f t="shared" si="81"/>
        <v>0</v>
      </c>
      <c r="CI158" s="37">
        <f t="shared" ref="CI158:CK158" si="82">CI157</f>
        <v>0</v>
      </c>
      <c r="CJ158" s="37" t="s">
        <v>289</v>
      </c>
      <c r="CK158" s="37">
        <f t="shared" si="82"/>
        <v>0</v>
      </c>
      <c r="CL158" s="31" t="s">
        <v>0</v>
      </c>
    </row>
    <row r="159" spans="1:90" x14ac:dyDescent="0.25">
      <c r="C159">
        <v>6</v>
      </c>
      <c r="D159">
        <v>2013</v>
      </c>
      <c r="E159" s="37" t="str">
        <f t="shared" si="70"/>
        <v>SingleFam</v>
      </c>
      <c r="F159">
        <v>0</v>
      </c>
      <c r="G159">
        <v>0</v>
      </c>
      <c r="H159">
        <v>0.1</v>
      </c>
      <c r="I159">
        <v>375</v>
      </c>
      <c r="J159">
        <v>4</v>
      </c>
      <c r="K159">
        <v>0</v>
      </c>
      <c r="L159">
        <v>0</v>
      </c>
      <c r="M159" s="34">
        <v>0</v>
      </c>
      <c r="N159" s="34">
        <v>20</v>
      </c>
      <c r="O159">
        <v>350</v>
      </c>
      <c r="P159">
        <v>0</v>
      </c>
      <c r="Q159">
        <v>0.57999999999999996</v>
      </c>
      <c r="R159">
        <v>0.57999999999999996</v>
      </c>
      <c r="S159">
        <v>0.57999999999999996</v>
      </c>
      <c r="T159">
        <v>5</v>
      </c>
      <c r="U159" s="49">
        <v>1</v>
      </c>
      <c r="V159" s="49" t="s">
        <v>298</v>
      </c>
      <c r="W159">
        <v>6</v>
      </c>
      <c r="X159">
        <v>6</v>
      </c>
      <c r="Y159">
        <v>8</v>
      </c>
      <c r="Z159">
        <v>15</v>
      </c>
      <c r="AA159" t="s">
        <v>298</v>
      </c>
      <c r="AB159" t="s">
        <v>298</v>
      </c>
      <c r="AC159">
        <v>6.5000000000000002E-2</v>
      </c>
      <c r="AD159" t="s">
        <v>298</v>
      </c>
      <c r="AE159" t="s">
        <v>298</v>
      </c>
      <c r="AF159">
        <v>0.4</v>
      </c>
      <c r="AG159">
        <v>0.35</v>
      </c>
      <c r="AH159">
        <v>0.55000000000000004</v>
      </c>
      <c r="AI159">
        <v>0.3</v>
      </c>
      <c r="AJ159">
        <v>30</v>
      </c>
      <c r="AK159">
        <v>19</v>
      </c>
      <c r="AL159">
        <v>0</v>
      </c>
      <c r="AM159">
        <v>0</v>
      </c>
      <c r="AN159">
        <v>5016</v>
      </c>
      <c r="AO159" s="37">
        <f t="shared" si="71"/>
        <v>0.7</v>
      </c>
      <c r="AP159" s="49" t="str">
        <f t="shared" si="71"/>
        <v>Standard</v>
      </c>
      <c r="AQ159" s="49" t="s">
        <v>298</v>
      </c>
      <c r="AR159" s="49" t="s">
        <v>298</v>
      </c>
      <c r="AS159" s="49" t="s">
        <v>298</v>
      </c>
      <c r="AT159" s="49" t="s">
        <v>298</v>
      </c>
      <c r="AU159" s="49" t="s">
        <v>298</v>
      </c>
      <c r="AV159" s="49" t="s">
        <v>298</v>
      </c>
      <c r="AW159" s="23">
        <v>0.32</v>
      </c>
      <c r="AX159" s="23">
        <v>0.25</v>
      </c>
      <c r="AY159" s="23">
        <v>0.2</v>
      </c>
      <c r="AZ159" s="23">
        <v>0.5</v>
      </c>
      <c r="BA159" s="23">
        <v>1</v>
      </c>
      <c r="BB159" s="23">
        <v>0.1</v>
      </c>
      <c r="BC159" s="23">
        <v>0.1</v>
      </c>
      <c r="BD159" s="23">
        <v>0.1</v>
      </c>
      <c r="BE159" s="23">
        <v>0.1</v>
      </c>
      <c r="BF159" s="6" t="s">
        <v>114</v>
      </c>
      <c r="BG159" s="6" t="s">
        <v>114</v>
      </c>
      <c r="BH159" s="6" t="s">
        <v>114</v>
      </c>
      <c r="BI159" s="51">
        <f t="shared" si="72"/>
        <v>1</v>
      </c>
      <c r="BJ159" s="50" t="s">
        <v>338</v>
      </c>
      <c r="BK159" s="50" t="s">
        <v>338</v>
      </c>
      <c r="BL159" t="s">
        <v>77</v>
      </c>
      <c r="BM159" t="s">
        <v>119</v>
      </c>
      <c r="BN159" t="s">
        <v>39</v>
      </c>
      <c r="BO159" s="50" t="s">
        <v>338</v>
      </c>
      <c r="BP159" t="s">
        <v>40</v>
      </c>
      <c r="BQ159" t="s">
        <v>60</v>
      </c>
      <c r="BR159" t="s">
        <v>80</v>
      </c>
      <c r="BS159" t="s">
        <v>82</v>
      </c>
      <c r="BT159" t="s">
        <v>156</v>
      </c>
      <c r="BU159" t="s">
        <v>85</v>
      </c>
      <c r="BV159" t="s">
        <v>159</v>
      </c>
      <c r="BW159" t="s">
        <v>139</v>
      </c>
      <c r="BX159" s="34" t="s">
        <v>338</v>
      </c>
      <c r="BY159" s="34" t="s">
        <v>338</v>
      </c>
      <c r="BZ159" s="22">
        <v>0</v>
      </c>
      <c r="CA159" s="24">
        <v>3</v>
      </c>
      <c r="CB159" s="77" t="str">
        <f t="shared" si="73"/>
        <v>not applic.</v>
      </c>
      <c r="CC159" s="34" t="str">
        <f t="shared" si="74"/>
        <v>not compact</v>
      </c>
      <c r="CD159" s="34" t="str">
        <f t="shared" si="75"/>
        <v>not compact</v>
      </c>
      <c r="CE159" s="34" t="str">
        <f t="shared" si="76"/>
        <v>Standard</v>
      </c>
      <c r="CF159" s="34" t="str">
        <f t="shared" si="76"/>
        <v>Standard</v>
      </c>
      <c r="CG159" s="37">
        <f t="shared" ref="CG159:CH159" si="83">CG158</f>
        <v>-1</v>
      </c>
      <c r="CH159" s="37">
        <f t="shared" si="83"/>
        <v>0</v>
      </c>
      <c r="CI159" s="37">
        <f t="shared" ref="CI159:CK159" si="84">CI158</f>
        <v>0</v>
      </c>
      <c r="CJ159" s="37" t="s">
        <v>289</v>
      </c>
      <c r="CK159" s="37">
        <f t="shared" si="84"/>
        <v>0</v>
      </c>
      <c r="CL159" s="31" t="s">
        <v>0</v>
      </c>
    </row>
    <row r="160" spans="1:90" x14ac:dyDescent="0.25">
      <c r="C160">
        <v>7</v>
      </c>
      <c r="D160">
        <v>2013</v>
      </c>
      <c r="E160" s="37" t="str">
        <f t="shared" si="70"/>
        <v>SingleFam</v>
      </c>
      <c r="F160">
        <v>0</v>
      </c>
      <c r="G160">
        <v>0</v>
      </c>
      <c r="H160">
        <v>0.1</v>
      </c>
      <c r="I160">
        <v>375</v>
      </c>
      <c r="J160">
        <v>4</v>
      </c>
      <c r="K160">
        <v>0</v>
      </c>
      <c r="L160">
        <v>0</v>
      </c>
      <c r="M160" s="34">
        <v>0</v>
      </c>
      <c r="N160" s="34">
        <v>20</v>
      </c>
      <c r="O160">
        <v>350</v>
      </c>
      <c r="P160">
        <v>0</v>
      </c>
      <c r="Q160">
        <v>0.57999999999999996</v>
      </c>
      <c r="R160">
        <v>0.57999999999999996</v>
      </c>
      <c r="S160">
        <v>0.57999999999999996</v>
      </c>
      <c r="T160">
        <v>5</v>
      </c>
      <c r="U160" s="49">
        <v>1</v>
      </c>
      <c r="V160" s="49" t="s">
        <v>298</v>
      </c>
      <c r="W160">
        <v>6</v>
      </c>
      <c r="X160">
        <v>6</v>
      </c>
      <c r="Y160">
        <v>8</v>
      </c>
      <c r="Z160">
        <v>15</v>
      </c>
      <c r="AA160" t="s">
        <v>298</v>
      </c>
      <c r="AB160" t="s">
        <v>298</v>
      </c>
      <c r="AC160">
        <v>6.5000000000000002E-2</v>
      </c>
      <c r="AD160" t="s">
        <v>298</v>
      </c>
      <c r="AE160" t="s">
        <v>298</v>
      </c>
      <c r="AF160">
        <v>0.4</v>
      </c>
      <c r="AG160">
        <v>0.35</v>
      </c>
      <c r="AH160">
        <v>0.55000000000000004</v>
      </c>
      <c r="AI160">
        <v>0.3</v>
      </c>
      <c r="AJ160">
        <v>30</v>
      </c>
      <c r="AK160">
        <v>19</v>
      </c>
      <c r="AL160">
        <v>0</v>
      </c>
      <c r="AM160">
        <v>0</v>
      </c>
      <c r="AN160">
        <v>5016</v>
      </c>
      <c r="AO160" s="37">
        <f t="shared" si="71"/>
        <v>0.7</v>
      </c>
      <c r="AP160" s="49" t="str">
        <f t="shared" si="71"/>
        <v>Standard</v>
      </c>
      <c r="AQ160" s="49" t="s">
        <v>298</v>
      </c>
      <c r="AR160" s="49" t="s">
        <v>298</v>
      </c>
      <c r="AS160" s="49" t="s">
        <v>298</v>
      </c>
      <c r="AT160" s="49" t="s">
        <v>298</v>
      </c>
      <c r="AU160" s="49" t="s">
        <v>298</v>
      </c>
      <c r="AV160" s="49" t="s">
        <v>298</v>
      </c>
      <c r="AW160" s="23">
        <v>0.32</v>
      </c>
      <c r="AX160" s="23">
        <v>0.25</v>
      </c>
      <c r="AY160" s="23">
        <v>0.2</v>
      </c>
      <c r="AZ160" s="23">
        <v>0.5</v>
      </c>
      <c r="BA160" s="23">
        <v>1</v>
      </c>
      <c r="BB160" s="23">
        <v>0.1</v>
      </c>
      <c r="BC160" s="23">
        <v>0.1</v>
      </c>
      <c r="BD160" s="23">
        <v>0.1</v>
      </c>
      <c r="BE160" s="23">
        <v>0.1</v>
      </c>
      <c r="BF160" s="6" t="s">
        <v>114</v>
      </c>
      <c r="BG160" s="6" t="s">
        <v>114</v>
      </c>
      <c r="BH160" s="6" t="s">
        <v>114</v>
      </c>
      <c r="BI160" s="51">
        <f t="shared" si="72"/>
        <v>1</v>
      </c>
      <c r="BJ160" s="50" t="s">
        <v>338</v>
      </c>
      <c r="BK160" s="50" t="s">
        <v>338</v>
      </c>
      <c r="BL160" t="s">
        <v>77</v>
      </c>
      <c r="BM160" t="s">
        <v>119</v>
      </c>
      <c r="BN160" t="s">
        <v>39</v>
      </c>
      <c r="BO160" s="50" t="s">
        <v>338</v>
      </c>
      <c r="BP160" t="s">
        <v>40</v>
      </c>
      <c r="BQ160" t="s">
        <v>60</v>
      </c>
      <c r="BR160" t="s">
        <v>80</v>
      </c>
      <c r="BS160" t="s">
        <v>82</v>
      </c>
      <c r="BT160" t="s">
        <v>156</v>
      </c>
      <c r="BU160" t="s">
        <v>85</v>
      </c>
      <c r="BV160" t="s">
        <v>159</v>
      </c>
      <c r="BW160" t="s">
        <v>139</v>
      </c>
      <c r="BX160" s="34" t="s">
        <v>338</v>
      </c>
      <c r="BY160" s="34" t="s">
        <v>338</v>
      </c>
      <c r="BZ160" s="22">
        <v>0</v>
      </c>
      <c r="CA160" s="24">
        <v>3</v>
      </c>
      <c r="CB160" s="77" t="str">
        <f t="shared" si="73"/>
        <v>not applic.</v>
      </c>
      <c r="CC160" s="34" t="str">
        <f t="shared" si="74"/>
        <v>not compact</v>
      </c>
      <c r="CD160" s="34" t="str">
        <f t="shared" si="75"/>
        <v>not compact</v>
      </c>
      <c r="CE160" s="34" t="str">
        <f t="shared" si="76"/>
        <v>Standard</v>
      </c>
      <c r="CF160" s="34" t="str">
        <f t="shared" si="76"/>
        <v>Standard</v>
      </c>
      <c r="CG160" s="37">
        <f t="shared" ref="CG160:CH160" si="85">CG159</f>
        <v>-1</v>
      </c>
      <c r="CH160" s="37">
        <f t="shared" si="85"/>
        <v>0</v>
      </c>
      <c r="CI160" s="37">
        <f t="shared" ref="CI160:CK160" si="86">CI159</f>
        <v>0</v>
      </c>
      <c r="CJ160" s="37" t="s">
        <v>289</v>
      </c>
      <c r="CK160" s="37">
        <f t="shared" si="86"/>
        <v>0</v>
      </c>
      <c r="CL160" s="31" t="s">
        <v>0</v>
      </c>
    </row>
    <row r="161" spans="3:90" x14ac:dyDescent="0.25">
      <c r="C161">
        <v>8</v>
      </c>
      <c r="D161">
        <v>2013</v>
      </c>
      <c r="E161" s="37" t="str">
        <f t="shared" si="70"/>
        <v>SingleFam</v>
      </c>
      <c r="F161">
        <v>1</v>
      </c>
      <c r="G161">
        <v>2</v>
      </c>
      <c r="H161">
        <v>0.1</v>
      </c>
      <c r="I161">
        <v>375</v>
      </c>
      <c r="J161">
        <v>4</v>
      </c>
      <c r="K161">
        <v>0</v>
      </c>
      <c r="L161">
        <v>0</v>
      </c>
      <c r="M161" s="34">
        <v>0</v>
      </c>
      <c r="N161" s="34">
        <v>19</v>
      </c>
      <c r="O161">
        <v>350</v>
      </c>
      <c r="P161">
        <v>1</v>
      </c>
      <c r="Q161">
        <v>0.57999999999999996</v>
      </c>
      <c r="R161">
        <v>0.57999999999999996</v>
      </c>
      <c r="S161">
        <v>0.57999999999999996</v>
      </c>
      <c r="T161">
        <v>5</v>
      </c>
      <c r="U161" s="49">
        <v>1</v>
      </c>
      <c r="V161" s="49" t="s">
        <v>298</v>
      </c>
      <c r="W161">
        <v>6</v>
      </c>
      <c r="X161">
        <v>6</v>
      </c>
      <c r="Y161">
        <v>8</v>
      </c>
      <c r="Z161">
        <v>15</v>
      </c>
      <c r="AA161" t="s">
        <v>298</v>
      </c>
      <c r="AB161" t="s">
        <v>298</v>
      </c>
      <c r="AC161">
        <v>6.5000000000000002E-2</v>
      </c>
      <c r="AD161" t="s">
        <v>298</v>
      </c>
      <c r="AE161" t="s">
        <v>298</v>
      </c>
      <c r="AF161">
        <v>0.4</v>
      </c>
      <c r="AG161">
        <v>0.35</v>
      </c>
      <c r="AH161">
        <v>0.55000000000000004</v>
      </c>
      <c r="AI161">
        <v>0.3</v>
      </c>
      <c r="AJ161">
        <v>30</v>
      </c>
      <c r="AK161">
        <v>19</v>
      </c>
      <c r="AL161">
        <v>0</v>
      </c>
      <c r="AM161">
        <v>0</v>
      </c>
      <c r="AN161">
        <v>5016</v>
      </c>
      <c r="AO161" s="37">
        <f t="shared" si="71"/>
        <v>0.7</v>
      </c>
      <c r="AP161" s="49" t="str">
        <f t="shared" si="71"/>
        <v>Standard</v>
      </c>
      <c r="AQ161" s="49" t="s">
        <v>298</v>
      </c>
      <c r="AR161" s="49" t="s">
        <v>298</v>
      </c>
      <c r="AS161" s="49" t="s">
        <v>298</v>
      </c>
      <c r="AT161" s="49" t="s">
        <v>298</v>
      </c>
      <c r="AU161" s="49" t="s">
        <v>298</v>
      </c>
      <c r="AV161" s="49" t="s">
        <v>298</v>
      </c>
      <c r="AW161" s="23">
        <v>0.32</v>
      </c>
      <c r="AX161" s="23">
        <v>0.25</v>
      </c>
      <c r="AY161" s="23">
        <v>0.2</v>
      </c>
      <c r="AZ161" s="23">
        <v>0.5</v>
      </c>
      <c r="BA161" s="23">
        <v>1</v>
      </c>
      <c r="BB161" s="23">
        <v>0.1</v>
      </c>
      <c r="BC161" s="23">
        <v>0.1</v>
      </c>
      <c r="BD161" s="23">
        <v>0.1</v>
      </c>
      <c r="BE161" s="23">
        <v>0.1</v>
      </c>
      <c r="BF161" s="6" t="s">
        <v>114</v>
      </c>
      <c r="BG161" s="6" t="s">
        <v>114</v>
      </c>
      <c r="BH161" s="6" t="s">
        <v>114</v>
      </c>
      <c r="BI161" s="51">
        <f t="shared" si="72"/>
        <v>1</v>
      </c>
      <c r="BJ161" s="50" t="s">
        <v>338</v>
      </c>
      <c r="BK161" s="50" t="s">
        <v>338</v>
      </c>
      <c r="BL161" t="s">
        <v>77</v>
      </c>
      <c r="BM161" t="s">
        <v>119</v>
      </c>
      <c r="BN161" t="s">
        <v>39</v>
      </c>
      <c r="BO161" s="50" t="s">
        <v>338</v>
      </c>
      <c r="BP161" t="s">
        <v>40</v>
      </c>
      <c r="BQ161" t="s">
        <v>60</v>
      </c>
      <c r="BR161" t="s">
        <v>80</v>
      </c>
      <c r="BS161" t="s">
        <v>82</v>
      </c>
      <c r="BT161" t="s">
        <v>156</v>
      </c>
      <c r="BU161" t="s">
        <v>85</v>
      </c>
      <c r="BV161" t="s">
        <v>159</v>
      </c>
      <c r="BW161" t="s">
        <v>139</v>
      </c>
      <c r="BX161" s="34" t="s">
        <v>338</v>
      </c>
      <c r="BY161" s="34" t="s">
        <v>338</v>
      </c>
      <c r="BZ161" s="22">
        <v>0</v>
      </c>
      <c r="CA161" s="24">
        <v>3</v>
      </c>
      <c r="CB161" s="77" t="str">
        <f t="shared" si="73"/>
        <v>not applic.</v>
      </c>
      <c r="CC161" s="34" t="str">
        <f t="shared" si="74"/>
        <v>not compact</v>
      </c>
      <c r="CD161" s="34" t="str">
        <f t="shared" si="75"/>
        <v>not compact</v>
      </c>
      <c r="CE161" s="34" t="str">
        <f t="shared" si="76"/>
        <v>Standard</v>
      </c>
      <c r="CF161" s="34" t="str">
        <f t="shared" si="76"/>
        <v>Standard</v>
      </c>
      <c r="CG161" s="37">
        <f t="shared" ref="CG161:CH161" si="87">CG160</f>
        <v>-1</v>
      </c>
      <c r="CH161" s="37">
        <f t="shared" si="87"/>
        <v>0</v>
      </c>
      <c r="CI161" s="37">
        <f t="shared" ref="CI161:CK161" si="88">CI160</f>
        <v>0</v>
      </c>
      <c r="CJ161" s="37" t="s">
        <v>289</v>
      </c>
      <c r="CK161" s="37">
        <f t="shared" si="88"/>
        <v>0</v>
      </c>
      <c r="CL161" s="31" t="s">
        <v>0</v>
      </c>
    </row>
    <row r="162" spans="3:90" x14ac:dyDescent="0.25">
      <c r="C162">
        <v>9</v>
      </c>
      <c r="D162">
        <v>2013</v>
      </c>
      <c r="E162" s="37" t="str">
        <f t="shared" si="70"/>
        <v>SingleFam</v>
      </c>
      <c r="F162">
        <v>1</v>
      </c>
      <c r="G162">
        <v>2</v>
      </c>
      <c r="H162">
        <v>0.1</v>
      </c>
      <c r="I162">
        <v>375</v>
      </c>
      <c r="J162">
        <v>4</v>
      </c>
      <c r="K162">
        <v>30269</v>
      </c>
      <c r="L162">
        <v>13</v>
      </c>
      <c r="M162" s="34">
        <v>0</v>
      </c>
      <c r="N162" s="34">
        <v>19</v>
      </c>
      <c r="O162">
        <v>350</v>
      </c>
      <c r="P162">
        <v>1</v>
      </c>
      <c r="Q162">
        <v>0.57999999999999996</v>
      </c>
      <c r="R162">
        <v>0.57999999999999996</v>
      </c>
      <c r="S162">
        <v>0.57999999999999996</v>
      </c>
      <c r="T162">
        <v>5</v>
      </c>
      <c r="U162" s="49">
        <v>1</v>
      </c>
      <c r="V162" s="49" t="s">
        <v>298</v>
      </c>
      <c r="W162">
        <v>6</v>
      </c>
      <c r="X162">
        <v>6</v>
      </c>
      <c r="Y162">
        <v>8</v>
      </c>
      <c r="Z162">
        <v>15</v>
      </c>
      <c r="AA162" t="s">
        <v>298</v>
      </c>
      <c r="AB162" t="s">
        <v>298</v>
      </c>
      <c r="AC162">
        <v>6.5000000000000002E-2</v>
      </c>
      <c r="AD162" t="s">
        <v>298</v>
      </c>
      <c r="AE162" t="s">
        <v>298</v>
      </c>
      <c r="AF162">
        <v>0.4</v>
      </c>
      <c r="AG162">
        <v>0.35</v>
      </c>
      <c r="AH162">
        <v>0.55000000000000004</v>
      </c>
      <c r="AI162">
        <v>0.3</v>
      </c>
      <c r="AJ162">
        <v>30</v>
      </c>
      <c r="AK162">
        <v>19</v>
      </c>
      <c r="AL162">
        <v>0</v>
      </c>
      <c r="AM162">
        <v>0</v>
      </c>
      <c r="AN162">
        <v>5016</v>
      </c>
      <c r="AO162" s="37">
        <f t="shared" si="71"/>
        <v>0.7</v>
      </c>
      <c r="AP162" s="49" t="str">
        <f t="shared" si="71"/>
        <v>Standard</v>
      </c>
      <c r="AQ162" s="49" t="s">
        <v>298</v>
      </c>
      <c r="AR162" s="49" t="s">
        <v>298</v>
      </c>
      <c r="AS162" s="49" t="s">
        <v>298</v>
      </c>
      <c r="AT162" s="49" t="s">
        <v>298</v>
      </c>
      <c r="AU162" s="49" t="s">
        <v>298</v>
      </c>
      <c r="AV162" s="49" t="s">
        <v>298</v>
      </c>
      <c r="AW162" s="23">
        <v>0.32</v>
      </c>
      <c r="AX162" s="23">
        <v>0.25</v>
      </c>
      <c r="AY162" s="23">
        <v>0.2</v>
      </c>
      <c r="AZ162" s="23">
        <v>0.5</v>
      </c>
      <c r="BA162" s="23">
        <v>1</v>
      </c>
      <c r="BB162" s="23">
        <v>0.1</v>
      </c>
      <c r="BC162" s="23">
        <v>0.1</v>
      </c>
      <c r="BD162" s="23">
        <v>0.1</v>
      </c>
      <c r="BE162" s="23">
        <v>0.1</v>
      </c>
      <c r="BF162" s="6" t="s">
        <v>114</v>
      </c>
      <c r="BG162" s="6" t="s">
        <v>114</v>
      </c>
      <c r="BH162" s="6" t="s">
        <v>114</v>
      </c>
      <c r="BI162" s="51">
        <f t="shared" si="72"/>
        <v>1</v>
      </c>
      <c r="BJ162" s="50" t="s">
        <v>338</v>
      </c>
      <c r="BK162" s="50" t="s">
        <v>338</v>
      </c>
      <c r="BL162" t="s">
        <v>77</v>
      </c>
      <c r="BM162" t="s">
        <v>119</v>
      </c>
      <c r="BN162" t="s">
        <v>39</v>
      </c>
      <c r="BO162" s="50" t="s">
        <v>338</v>
      </c>
      <c r="BP162" t="s">
        <v>40</v>
      </c>
      <c r="BQ162" t="s">
        <v>60</v>
      </c>
      <c r="BR162" t="s">
        <v>80</v>
      </c>
      <c r="BS162" t="s">
        <v>82</v>
      </c>
      <c r="BT162" t="s">
        <v>156</v>
      </c>
      <c r="BU162" t="s">
        <v>85</v>
      </c>
      <c r="BV162" t="s">
        <v>159</v>
      </c>
      <c r="BW162" t="s">
        <v>139</v>
      </c>
      <c r="BX162" s="34" t="s">
        <v>338</v>
      </c>
      <c r="BY162" s="34" t="s">
        <v>338</v>
      </c>
      <c r="BZ162" s="22">
        <v>0</v>
      </c>
      <c r="CA162" s="24">
        <v>3</v>
      </c>
      <c r="CB162" s="77" t="str">
        <f t="shared" si="73"/>
        <v>not applic.</v>
      </c>
      <c r="CC162" s="34" t="str">
        <f t="shared" si="74"/>
        <v>not compact</v>
      </c>
      <c r="CD162" s="34" t="str">
        <f t="shared" si="75"/>
        <v>not compact</v>
      </c>
      <c r="CE162" s="34" t="str">
        <f t="shared" si="76"/>
        <v>Standard</v>
      </c>
      <c r="CF162" s="34" t="str">
        <f t="shared" si="76"/>
        <v>Standard</v>
      </c>
      <c r="CG162" s="37">
        <f t="shared" ref="CG162:CH162" si="89">CG161</f>
        <v>-1</v>
      </c>
      <c r="CH162" s="37">
        <f t="shared" si="89"/>
        <v>0</v>
      </c>
      <c r="CI162" s="37">
        <f t="shared" ref="CI162:CK162" si="90">CI161</f>
        <v>0</v>
      </c>
      <c r="CJ162" s="37" t="s">
        <v>289</v>
      </c>
      <c r="CK162" s="37">
        <f t="shared" si="90"/>
        <v>0</v>
      </c>
      <c r="CL162" s="31" t="s">
        <v>0</v>
      </c>
    </row>
    <row r="163" spans="3:90" x14ac:dyDescent="0.25">
      <c r="C163">
        <v>10</v>
      </c>
      <c r="D163">
        <v>2013</v>
      </c>
      <c r="E163" s="37" t="str">
        <f t="shared" si="70"/>
        <v>SingleFam</v>
      </c>
      <c r="F163">
        <v>1</v>
      </c>
      <c r="G163">
        <v>2</v>
      </c>
      <c r="H163">
        <v>0.1</v>
      </c>
      <c r="I163">
        <v>375</v>
      </c>
      <c r="J163">
        <v>4</v>
      </c>
      <c r="K163">
        <v>30342</v>
      </c>
      <c r="L163">
        <v>15</v>
      </c>
      <c r="M163" s="34">
        <v>0</v>
      </c>
      <c r="N163" s="34">
        <v>19</v>
      </c>
      <c r="O163">
        <v>350</v>
      </c>
      <c r="P163">
        <v>1</v>
      </c>
      <c r="Q163">
        <v>0.57999999999999996</v>
      </c>
      <c r="R163">
        <v>0.57999999999999996</v>
      </c>
      <c r="S163">
        <v>0.57999999999999996</v>
      </c>
      <c r="T163">
        <v>5</v>
      </c>
      <c r="U163" s="49">
        <v>1</v>
      </c>
      <c r="V163" s="49" t="s">
        <v>298</v>
      </c>
      <c r="W163">
        <v>6</v>
      </c>
      <c r="X163">
        <v>6</v>
      </c>
      <c r="Y163">
        <v>8</v>
      </c>
      <c r="Z163">
        <v>15</v>
      </c>
      <c r="AA163" t="s">
        <v>298</v>
      </c>
      <c r="AB163" t="s">
        <v>298</v>
      </c>
      <c r="AC163">
        <v>6.5000000000000002E-2</v>
      </c>
      <c r="AD163" t="s">
        <v>298</v>
      </c>
      <c r="AE163" t="s">
        <v>298</v>
      </c>
      <c r="AF163">
        <v>0.4</v>
      </c>
      <c r="AG163">
        <v>0.35</v>
      </c>
      <c r="AH163">
        <v>0.55000000000000004</v>
      </c>
      <c r="AI163">
        <v>0.3</v>
      </c>
      <c r="AJ163">
        <v>30</v>
      </c>
      <c r="AK163">
        <v>19</v>
      </c>
      <c r="AL163">
        <v>0</v>
      </c>
      <c r="AM163">
        <v>0</v>
      </c>
      <c r="AN163">
        <v>5016</v>
      </c>
      <c r="AO163" s="37">
        <f t="shared" si="71"/>
        <v>0.7</v>
      </c>
      <c r="AP163" s="49" t="str">
        <f t="shared" si="71"/>
        <v>Standard</v>
      </c>
      <c r="AQ163" s="49" t="s">
        <v>298</v>
      </c>
      <c r="AR163" s="49" t="s">
        <v>298</v>
      </c>
      <c r="AS163" s="49" t="s">
        <v>298</v>
      </c>
      <c r="AT163" s="49" t="s">
        <v>298</v>
      </c>
      <c r="AU163" s="49" t="s">
        <v>298</v>
      </c>
      <c r="AV163" s="49" t="s">
        <v>298</v>
      </c>
      <c r="AW163" s="23">
        <v>0.32</v>
      </c>
      <c r="AX163" s="23">
        <v>0.25</v>
      </c>
      <c r="AY163" s="23">
        <v>0.2</v>
      </c>
      <c r="AZ163" s="23">
        <v>0.5</v>
      </c>
      <c r="BA163" s="23">
        <v>1</v>
      </c>
      <c r="BB163" s="43">
        <v>0.2</v>
      </c>
      <c r="BC163" s="23">
        <v>0.1</v>
      </c>
      <c r="BD163" s="43">
        <v>0.2</v>
      </c>
      <c r="BE163" s="23">
        <v>0.1</v>
      </c>
      <c r="BF163" s="6" t="s">
        <v>114</v>
      </c>
      <c r="BG163" s="6" t="s">
        <v>114</v>
      </c>
      <c r="BH163" s="6" t="s">
        <v>114</v>
      </c>
      <c r="BI163" s="51">
        <f t="shared" si="72"/>
        <v>1</v>
      </c>
      <c r="BJ163" s="50" t="s">
        <v>338</v>
      </c>
      <c r="BK163" s="50" t="s">
        <v>338</v>
      </c>
      <c r="BL163" t="s">
        <v>77</v>
      </c>
      <c r="BM163" t="s">
        <v>119</v>
      </c>
      <c r="BN163" t="s">
        <v>39</v>
      </c>
      <c r="BO163" s="50" t="s">
        <v>338</v>
      </c>
      <c r="BP163" t="s">
        <v>40</v>
      </c>
      <c r="BQ163" t="s">
        <v>60</v>
      </c>
      <c r="BR163" t="s">
        <v>80</v>
      </c>
      <c r="BS163" t="s">
        <v>82</v>
      </c>
      <c r="BT163" t="s">
        <v>156</v>
      </c>
      <c r="BU163" t="s">
        <v>85</v>
      </c>
      <c r="BV163" t="s">
        <v>159</v>
      </c>
      <c r="BW163" t="s">
        <v>139</v>
      </c>
      <c r="BX163" s="34" t="s">
        <v>338</v>
      </c>
      <c r="BY163" s="34" t="s">
        <v>338</v>
      </c>
      <c r="BZ163" s="22">
        <v>0</v>
      </c>
      <c r="CA163" s="24">
        <v>3</v>
      </c>
      <c r="CB163" s="77" t="str">
        <f t="shared" si="73"/>
        <v>not applic.</v>
      </c>
      <c r="CC163" s="34" t="str">
        <f t="shared" si="74"/>
        <v>not compact</v>
      </c>
      <c r="CD163" s="34" t="str">
        <f t="shared" si="75"/>
        <v>not compact</v>
      </c>
      <c r="CE163" s="34" t="str">
        <f t="shared" si="76"/>
        <v>Standard</v>
      </c>
      <c r="CF163" s="34" t="str">
        <f t="shared" si="76"/>
        <v>Standard</v>
      </c>
      <c r="CG163" s="37">
        <f t="shared" ref="CG163:CH163" si="91">CG162</f>
        <v>-1</v>
      </c>
      <c r="CH163" s="37">
        <f t="shared" si="91"/>
        <v>0</v>
      </c>
      <c r="CI163" s="37">
        <f t="shared" ref="CI163:CK163" si="92">CI162</f>
        <v>0</v>
      </c>
      <c r="CJ163" s="37" t="s">
        <v>289</v>
      </c>
      <c r="CK163" s="37">
        <f t="shared" si="92"/>
        <v>0</v>
      </c>
      <c r="CL163" s="31" t="s">
        <v>0</v>
      </c>
    </row>
    <row r="164" spans="3:90" x14ac:dyDescent="0.25">
      <c r="C164">
        <v>11</v>
      </c>
      <c r="D164">
        <v>2013</v>
      </c>
      <c r="E164" s="37" t="str">
        <f t="shared" si="70"/>
        <v>SingleFam</v>
      </c>
      <c r="F164">
        <v>1</v>
      </c>
      <c r="G164">
        <v>2</v>
      </c>
      <c r="H164">
        <v>0.1</v>
      </c>
      <c r="I164">
        <v>375</v>
      </c>
      <c r="J164">
        <v>4</v>
      </c>
      <c r="K164">
        <v>29791</v>
      </c>
      <c r="L164">
        <v>18</v>
      </c>
      <c r="M164" s="34">
        <v>0</v>
      </c>
      <c r="N164" s="34">
        <v>19</v>
      </c>
      <c r="O164">
        <v>350</v>
      </c>
      <c r="P164">
        <v>1</v>
      </c>
      <c r="Q164">
        <v>0.57999999999999996</v>
      </c>
      <c r="R164">
        <v>0.57999999999999996</v>
      </c>
      <c r="S164">
        <v>0.57999999999999996</v>
      </c>
      <c r="T164">
        <v>5</v>
      </c>
      <c r="U164" s="49">
        <v>1</v>
      </c>
      <c r="V164" s="49" t="s">
        <v>298</v>
      </c>
      <c r="W164">
        <v>8</v>
      </c>
      <c r="X164">
        <v>8</v>
      </c>
      <c r="Y164">
        <v>8</v>
      </c>
      <c r="Z164">
        <v>15</v>
      </c>
      <c r="AA164" t="s">
        <v>298</v>
      </c>
      <c r="AB164" t="s">
        <v>298</v>
      </c>
      <c r="AC164">
        <v>6.5000000000000002E-2</v>
      </c>
      <c r="AD164" t="s">
        <v>298</v>
      </c>
      <c r="AE164" t="s">
        <v>298</v>
      </c>
      <c r="AF164">
        <v>0.4</v>
      </c>
      <c r="AG164">
        <v>0.35</v>
      </c>
      <c r="AH164">
        <v>0.55000000000000004</v>
      </c>
      <c r="AI164">
        <v>0.3</v>
      </c>
      <c r="AJ164">
        <v>38</v>
      </c>
      <c r="AK164">
        <v>19</v>
      </c>
      <c r="AL164">
        <v>8</v>
      </c>
      <c r="AM164">
        <v>0</v>
      </c>
      <c r="AN164">
        <v>5016</v>
      </c>
      <c r="AO164" s="37">
        <f t="shared" si="71"/>
        <v>0.7</v>
      </c>
      <c r="AP164" s="49" t="str">
        <f t="shared" si="71"/>
        <v>Standard</v>
      </c>
      <c r="AQ164" s="49" t="s">
        <v>298</v>
      </c>
      <c r="AR164" s="49" t="s">
        <v>298</v>
      </c>
      <c r="AS164" s="49" t="s">
        <v>298</v>
      </c>
      <c r="AT164" s="49" t="s">
        <v>298</v>
      </c>
      <c r="AU164" s="49" t="s">
        <v>298</v>
      </c>
      <c r="AV164" s="49" t="s">
        <v>298</v>
      </c>
      <c r="AW164" s="23">
        <v>0.32</v>
      </c>
      <c r="AX164" s="23">
        <v>0.25</v>
      </c>
      <c r="AY164" s="23">
        <v>0.2</v>
      </c>
      <c r="AZ164" s="23">
        <v>0.5</v>
      </c>
      <c r="BA164" s="23">
        <v>1</v>
      </c>
      <c r="BB164" s="23">
        <v>0.2</v>
      </c>
      <c r="BC164" s="23">
        <v>0.1</v>
      </c>
      <c r="BD164" s="23">
        <v>0.2</v>
      </c>
      <c r="BE164" s="23">
        <v>0.1</v>
      </c>
      <c r="BF164" s="6" t="s">
        <v>114</v>
      </c>
      <c r="BG164" s="6" t="s">
        <v>114</v>
      </c>
      <c r="BH164" s="6" t="s">
        <v>114</v>
      </c>
      <c r="BI164" s="51">
        <f t="shared" si="72"/>
        <v>1</v>
      </c>
      <c r="BJ164" s="50" t="s">
        <v>338</v>
      </c>
      <c r="BK164" s="50" t="s">
        <v>338</v>
      </c>
      <c r="BL164" t="s">
        <v>77</v>
      </c>
      <c r="BM164" t="s">
        <v>119</v>
      </c>
      <c r="BN164" t="s">
        <v>39</v>
      </c>
      <c r="BO164" s="50" t="s">
        <v>338</v>
      </c>
      <c r="BP164" t="s">
        <v>40</v>
      </c>
      <c r="BQ164" t="s">
        <v>59</v>
      </c>
      <c r="BR164" t="s">
        <v>80</v>
      </c>
      <c r="BS164" t="s">
        <v>82</v>
      </c>
      <c r="BT164" t="s">
        <v>155</v>
      </c>
      <c r="BU164" t="s">
        <v>85</v>
      </c>
      <c r="BV164" t="s">
        <v>158</v>
      </c>
      <c r="BW164" t="s">
        <v>139</v>
      </c>
      <c r="BX164" s="34" t="s">
        <v>338</v>
      </c>
      <c r="BY164" s="34" t="s">
        <v>338</v>
      </c>
      <c r="BZ164" s="22">
        <v>0</v>
      </c>
      <c r="CA164" s="24">
        <v>3</v>
      </c>
      <c r="CB164" s="77" t="str">
        <f t="shared" si="73"/>
        <v>not applic.</v>
      </c>
      <c r="CC164" s="34" t="str">
        <f t="shared" si="74"/>
        <v>not compact</v>
      </c>
      <c r="CD164" s="34" t="str">
        <f t="shared" si="75"/>
        <v>not compact</v>
      </c>
      <c r="CE164" s="34" t="str">
        <f t="shared" si="76"/>
        <v>Standard</v>
      </c>
      <c r="CF164" s="34" t="str">
        <f t="shared" si="76"/>
        <v>Standard</v>
      </c>
      <c r="CG164" s="37">
        <f t="shared" ref="CG164:CH164" si="93">CG163</f>
        <v>-1</v>
      </c>
      <c r="CH164" s="37">
        <f t="shared" si="93"/>
        <v>0</v>
      </c>
      <c r="CI164" s="37">
        <f t="shared" ref="CI164:CK164" si="94">CI163</f>
        <v>0</v>
      </c>
      <c r="CJ164" s="37" t="s">
        <v>289</v>
      </c>
      <c r="CK164" s="37">
        <f t="shared" si="94"/>
        <v>0</v>
      </c>
      <c r="CL164" s="31" t="s">
        <v>0</v>
      </c>
    </row>
    <row r="165" spans="3:90" x14ac:dyDescent="0.25">
      <c r="C165">
        <v>12</v>
      </c>
      <c r="D165">
        <v>2013</v>
      </c>
      <c r="E165" s="37" t="str">
        <f t="shared" si="70"/>
        <v>SingleFam</v>
      </c>
      <c r="F165">
        <v>1</v>
      </c>
      <c r="G165">
        <v>2</v>
      </c>
      <c r="H165">
        <v>0.1</v>
      </c>
      <c r="I165">
        <v>375</v>
      </c>
      <c r="J165">
        <v>4</v>
      </c>
      <c r="K165">
        <v>29556</v>
      </c>
      <c r="L165">
        <v>17</v>
      </c>
      <c r="M165" s="34">
        <v>0</v>
      </c>
      <c r="N165" s="34">
        <v>19</v>
      </c>
      <c r="O165">
        <v>350</v>
      </c>
      <c r="P165">
        <v>1</v>
      </c>
      <c r="Q165">
        <v>0.57999999999999996</v>
      </c>
      <c r="R165">
        <v>0.57999999999999996</v>
      </c>
      <c r="S165">
        <v>0.57999999999999996</v>
      </c>
      <c r="T165">
        <v>5</v>
      </c>
      <c r="U165" s="49">
        <v>1</v>
      </c>
      <c r="V165" s="49" t="s">
        <v>298</v>
      </c>
      <c r="W165">
        <v>6</v>
      </c>
      <c r="X165">
        <v>6</v>
      </c>
      <c r="Y165">
        <v>8</v>
      </c>
      <c r="Z165">
        <v>15</v>
      </c>
      <c r="AA165" t="s">
        <v>298</v>
      </c>
      <c r="AB165" t="s">
        <v>298</v>
      </c>
      <c r="AC165">
        <v>6.5000000000000002E-2</v>
      </c>
      <c r="AD165" t="s">
        <v>298</v>
      </c>
      <c r="AE165" t="s">
        <v>298</v>
      </c>
      <c r="AF165">
        <v>0.4</v>
      </c>
      <c r="AG165">
        <v>0.35</v>
      </c>
      <c r="AH165">
        <v>0.55000000000000004</v>
      </c>
      <c r="AI165">
        <v>0.3</v>
      </c>
      <c r="AJ165">
        <v>38</v>
      </c>
      <c r="AK165">
        <v>19</v>
      </c>
      <c r="AL165">
        <v>4</v>
      </c>
      <c r="AM165">
        <v>0</v>
      </c>
      <c r="AN165">
        <v>5016</v>
      </c>
      <c r="AO165" s="37">
        <f t="shared" si="71"/>
        <v>0.7</v>
      </c>
      <c r="AP165" s="49" t="str">
        <f t="shared" si="71"/>
        <v>Standard</v>
      </c>
      <c r="AQ165" s="49" t="s">
        <v>298</v>
      </c>
      <c r="AR165" s="49" t="s">
        <v>298</v>
      </c>
      <c r="AS165" s="49" t="s">
        <v>298</v>
      </c>
      <c r="AT165" s="49" t="s">
        <v>298</v>
      </c>
      <c r="AU165" s="49" t="s">
        <v>298</v>
      </c>
      <c r="AV165" s="49" t="s">
        <v>298</v>
      </c>
      <c r="AW165" s="23">
        <v>0.32</v>
      </c>
      <c r="AX165" s="23">
        <v>0.25</v>
      </c>
      <c r="AY165" s="23">
        <v>0.2</v>
      </c>
      <c r="AZ165" s="23">
        <v>0.5</v>
      </c>
      <c r="BA165" s="23">
        <v>1</v>
      </c>
      <c r="BB165" s="23">
        <v>0.2</v>
      </c>
      <c r="BC165" s="23">
        <v>0.1</v>
      </c>
      <c r="BD165" s="23">
        <v>0.2</v>
      </c>
      <c r="BE165" s="23">
        <v>0.1</v>
      </c>
      <c r="BF165" s="6" t="s">
        <v>114</v>
      </c>
      <c r="BG165" s="6" t="s">
        <v>114</v>
      </c>
      <c r="BH165" s="6" t="s">
        <v>114</v>
      </c>
      <c r="BI165" s="51">
        <f t="shared" si="72"/>
        <v>1</v>
      </c>
      <c r="BJ165" s="50" t="s">
        <v>338</v>
      </c>
      <c r="BK165" s="50" t="s">
        <v>338</v>
      </c>
      <c r="BL165" t="s">
        <v>77</v>
      </c>
      <c r="BM165" t="s">
        <v>119</v>
      </c>
      <c r="BN165" t="s">
        <v>39</v>
      </c>
      <c r="BO165" s="50" t="s">
        <v>338</v>
      </c>
      <c r="BP165" t="s">
        <v>40</v>
      </c>
      <c r="BQ165" t="s">
        <v>59</v>
      </c>
      <c r="BR165" t="s">
        <v>80</v>
      </c>
      <c r="BS165" t="s">
        <v>82</v>
      </c>
      <c r="BT165" t="s">
        <v>157</v>
      </c>
      <c r="BU165" t="s">
        <v>85</v>
      </c>
      <c r="BV165" t="s">
        <v>160</v>
      </c>
      <c r="BW165" t="s">
        <v>139</v>
      </c>
      <c r="BX165" s="34" t="s">
        <v>338</v>
      </c>
      <c r="BY165" s="34" t="s">
        <v>338</v>
      </c>
      <c r="BZ165" s="22">
        <v>0</v>
      </c>
      <c r="CA165" s="24">
        <v>3</v>
      </c>
      <c r="CB165" s="77" t="str">
        <f t="shared" si="73"/>
        <v>not applic.</v>
      </c>
      <c r="CC165" s="34" t="str">
        <f t="shared" si="74"/>
        <v>not compact</v>
      </c>
      <c r="CD165" s="34" t="str">
        <f t="shared" si="75"/>
        <v>not compact</v>
      </c>
      <c r="CE165" s="34" t="str">
        <f t="shared" si="76"/>
        <v>Standard</v>
      </c>
      <c r="CF165" s="34" t="str">
        <f t="shared" si="76"/>
        <v>Standard</v>
      </c>
      <c r="CG165" s="37">
        <f t="shared" ref="CG165:CH165" si="95">CG164</f>
        <v>-1</v>
      </c>
      <c r="CH165" s="37">
        <f t="shared" si="95"/>
        <v>0</v>
      </c>
      <c r="CI165" s="37">
        <f t="shared" ref="CI165:CK165" si="96">CI164</f>
        <v>0</v>
      </c>
      <c r="CJ165" s="37" t="s">
        <v>289</v>
      </c>
      <c r="CK165" s="37">
        <f t="shared" si="96"/>
        <v>0</v>
      </c>
      <c r="CL165" s="31" t="s">
        <v>0</v>
      </c>
    </row>
    <row r="166" spans="3:90" x14ac:dyDescent="0.25">
      <c r="C166">
        <v>13</v>
      </c>
      <c r="D166">
        <v>2013</v>
      </c>
      <c r="E166" s="37" t="str">
        <f t="shared" si="70"/>
        <v>SingleFam</v>
      </c>
      <c r="F166">
        <v>1</v>
      </c>
      <c r="G166">
        <v>2</v>
      </c>
      <c r="H166">
        <v>0.1</v>
      </c>
      <c r="I166">
        <v>375</v>
      </c>
      <c r="J166">
        <v>4</v>
      </c>
      <c r="K166">
        <v>29676</v>
      </c>
      <c r="L166">
        <v>17</v>
      </c>
      <c r="M166" s="34">
        <v>0</v>
      </c>
      <c r="N166" s="34">
        <v>19</v>
      </c>
      <c r="O166">
        <v>350</v>
      </c>
      <c r="P166">
        <v>1</v>
      </c>
      <c r="Q166">
        <v>0.57999999999999996</v>
      </c>
      <c r="R166">
        <v>0.57999999999999996</v>
      </c>
      <c r="S166">
        <v>0.57999999999999996</v>
      </c>
      <c r="T166">
        <v>5</v>
      </c>
      <c r="U166" s="49">
        <v>1</v>
      </c>
      <c r="V166" s="49" t="s">
        <v>298</v>
      </c>
      <c r="W166">
        <v>6</v>
      </c>
      <c r="X166">
        <v>6</v>
      </c>
      <c r="Y166">
        <v>8</v>
      </c>
      <c r="Z166">
        <v>15</v>
      </c>
      <c r="AA166" t="s">
        <v>298</v>
      </c>
      <c r="AB166" t="s">
        <v>298</v>
      </c>
      <c r="AC166">
        <v>6.5000000000000002E-2</v>
      </c>
      <c r="AD166" t="s">
        <v>298</v>
      </c>
      <c r="AE166" t="s">
        <v>298</v>
      </c>
      <c r="AF166">
        <v>0.4</v>
      </c>
      <c r="AG166">
        <v>0.35</v>
      </c>
      <c r="AH166">
        <v>0.55000000000000004</v>
      </c>
      <c r="AI166">
        <v>0.3</v>
      </c>
      <c r="AJ166">
        <v>38</v>
      </c>
      <c r="AK166">
        <v>19</v>
      </c>
      <c r="AL166">
        <v>8</v>
      </c>
      <c r="AM166">
        <v>0</v>
      </c>
      <c r="AN166">
        <v>5016</v>
      </c>
      <c r="AO166" s="37">
        <f t="shared" si="71"/>
        <v>0.7</v>
      </c>
      <c r="AP166" s="49" t="str">
        <f t="shared" si="71"/>
        <v>Standard</v>
      </c>
      <c r="AQ166" s="49" t="s">
        <v>298</v>
      </c>
      <c r="AR166" s="49" t="s">
        <v>298</v>
      </c>
      <c r="AS166" s="49" t="s">
        <v>298</v>
      </c>
      <c r="AT166" s="49" t="s">
        <v>298</v>
      </c>
      <c r="AU166" s="49" t="s">
        <v>298</v>
      </c>
      <c r="AV166" s="49" t="s">
        <v>298</v>
      </c>
      <c r="AW166" s="23">
        <v>0.32</v>
      </c>
      <c r="AX166" s="23">
        <v>0.25</v>
      </c>
      <c r="AY166" s="23">
        <v>0.2</v>
      </c>
      <c r="AZ166" s="23">
        <v>0.5</v>
      </c>
      <c r="BA166" s="23">
        <v>1</v>
      </c>
      <c r="BB166" s="23">
        <v>0.2</v>
      </c>
      <c r="BC166" s="23">
        <v>0.63</v>
      </c>
      <c r="BD166" s="23">
        <v>0.2</v>
      </c>
      <c r="BE166" s="23">
        <v>0.63</v>
      </c>
      <c r="BF166" s="6" t="s">
        <v>114</v>
      </c>
      <c r="BG166" s="6" t="s">
        <v>114</v>
      </c>
      <c r="BH166" s="6" t="s">
        <v>114</v>
      </c>
      <c r="BI166" s="51">
        <f t="shared" si="72"/>
        <v>1</v>
      </c>
      <c r="BJ166" s="50" t="s">
        <v>338</v>
      </c>
      <c r="BK166" s="50" t="s">
        <v>338</v>
      </c>
      <c r="BL166" t="s">
        <v>77</v>
      </c>
      <c r="BM166" t="s">
        <v>119</v>
      </c>
      <c r="BN166" t="s">
        <v>39</v>
      </c>
      <c r="BO166" s="50" t="s">
        <v>338</v>
      </c>
      <c r="BP166" t="s">
        <v>40</v>
      </c>
      <c r="BQ166" t="s">
        <v>59</v>
      </c>
      <c r="BR166" t="s">
        <v>80</v>
      </c>
      <c r="BS166" t="s">
        <v>82</v>
      </c>
      <c r="BT166" t="s">
        <v>155</v>
      </c>
      <c r="BU166" t="s">
        <v>85</v>
      </c>
      <c r="BV166" t="s">
        <v>158</v>
      </c>
      <c r="BW166" t="s">
        <v>139</v>
      </c>
      <c r="BX166" s="34" t="s">
        <v>338</v>
      </c>
      <c r="BY166" s="34" t="s">
        <v>338</v>
      </c>
      <c r="BZ166" s="22">
        <v>0</v>
      </c>
      <c r="CA166" s="24">
        <v>3</v>
      </c>
      <c r="CB166" s="77" t="str">
        <f t="shared" si="73"/>
        <v>not applic.</v>
      </c>
      <c r="CC166" s="34" t="str">
        <f t="shared" si="74"/>
        <v>not compact</v>
      </c>
      <c r="CD166" s="34" t="str">
        <f t="shared" si="75"/>
        <v>not compact</v>
      </c>
      <c r="CE166" s="34" t="str">
        <f t="shared" si="76"/>
        <v>Standard</v>
      </c>
      <c r="CF166" s="34" t="str">
        <f t="shared" si="76"/>
        <v>Standard</v>
      </c>
      <c r="CG166" s="37">
        <f t="shared" ref="CG166:CH166" si="97">CG165</f>
        <v>-1</v>
      </c>
      <c r="CH166" s="37">
        <f t="shared" si="97"/>
        <v>0</v>
      </c>
      <c r="CI166" s="37">
        <f t="shared" ref="CI166:CK166" si="98">CI165</f>
        <v>0</v>
      </c>
      <c r="CJ166" s="37" t="s">
        <v>289</v>
      </c>
      <c r="CK166" s="37">
        <f t="shared" si="98"/>
        <v>0</v>
      </c>
      <c r="CL166" s="31" t="s">
        <v>0</v>
      </c>
    </row>
    <row r="167" spans="3:90" x14ac:dyDescent="0.25">
      <c r="C167">
        <v>14</v>
      </c>
      <c r="D167">
        <v>2013</v>
      </c>
      <c r="E167" s="37" t="str">
        <f t="shared" si="70"/>
        <v>SingleFam</v>
      </c>
      <c r="F167">
        <v>1</v>
      </c>
      <c r="G167">
        <v>2</v>
      </c>
      <c r="H167">
        <v>0.1</v>
      </c>
      <c r="I167">
        <v>375</v>
      </c>
      <c r="J167">
        <v>4</v>
      </c>
      <c r="K167">
        <v>31969</v>
      </c>
      <c r="L167">
        <v>16</v>
      </c>
      <c r="M167" s="34">
        <v>0</v>
      </c>
      <c r="N167" s="34">
        <v>19</v>
      </c>
      <c r="O167">
        <v>350</v>
      </c>
      <c r="P167">
        <v>1</v>
      </c>
      <c r="Q167">
        <v>0.57999999999999996</v>
      </c>
      <c r="R167">
        <v>0.57999999999999996</v>
      </c>
      <c r="S167">
        <v>0.57999999999999996</v>
      </c>
      <c r="T167">
        <v>5</v>
      </c>
      <c r="U167" s="49">
        <v>1</v>
      </c>
      <c r="V167" s="49" t="s">
        <v>298</v>
      </c>
      <c r="W167">
        <v>8</v>
      </c>
      <c r="X167">
        <v>8</v>
      </c>
      <c r="Y167">
        <v>8</v>
      </c>
      <c r="Z167">
        <v>15</v>
      </c>
      <c r="AA167" t="s">
        <v>298</v>
      </c>
      <c r="AB167" t="s">
        <v>298</v>
      </c>
      <c r="AC167">
        <v>6.5000000000000002E-2</v>
      </c>
      <c r="AD167" t="s">
        <v>298</v>
      </c>
      <c r="AE167" t="s">
        <v>298</v>
      </c>
      <c r="AF167">
        <v>0.4</v>
      </c>
      <c r="AG167">
        <v>0.35</v>
      </c>
      <c r="AH167">
        <v>0.55000000000000004</v>
      </c>
      <c r="AI167">
        <v>0.3</v>
      </c>
      <c r="AJ167">
        <v>38</v>
      </c>
      <c r="AK167">
        <v>19</v>
      </c>
      <c r="AL167">
        <v>8</v>
      </c>
      <c r="AM167">
        <v>0</v>
      </c>
      <c r="AN167">
        <v>5016</v>
      </c>
      <c r="AO167" s="37">
        <f t="shared" si="71"/>
        <v>0.7</v>
      </c>
      <c r="AP167" s="49" t="str">
        <f t="shared" si="71"/>
        <v>Standard</v>
      </c>
      <c r="AQ167" s="49" t="s">
        <v>298</v>
      </c>
      <c r="AR167" s="49" t="s">
        <v>298</v>
      </c>
      <c r="AS167" s="49" t="s">
        <v>298</v>
      </c>
      <c r="AT167" s="49" t="s">
        <v>298</v>
      </c>
      <c r="AU167" s="49" t="s">
        <v>298</v>
      </c>
      <c r="AV167" s="49" t="s">
        <v>298</v>
      </c>
      <c r="AW167" s="23">
        <v>0.32</v>
      </c>
      <c r="AX167" s="23">
        <v>0.25</v>
      </c>
      <c r="AY167" s="23">
        <v>0.2</v>
      </c>
      <c r="AZ167" s="23">
        <v>0.5</v>
      </c>
      <c r="BA167" s="23">
        <v>1</v>
      </c>
      <c r="BB167" s="23">
        <v>0.2</v>
      </c>
      <c r="BC167" s="23">
        <v>0.1</v>
      </c>
      <c r="BD167" s="23">
        <v>0.2</v>
      </c>
      <c r="BE167" s="23">
        <v>0.1</v>
      </c>
      <c r="BF167" s="6" t="s">
        <v>114</v>
      </c>
      <c r="BG167" s="6" t="s">
        <v>114</v>
      </c>
      <c r="BH167" s="6" t="s">
        <v>114</v>
      </c>
      <c r="BI167" s="51">
        <f t="shared" si="72"/>
        <v>1</v>
      </c>
      <c r="BJ167" s="50" t="s">
        <v>338</v>
      </c>
      <c r="BK167" s="50" t="s">
        <v>338</v>
      </c>
      <c r="BL167" t="s">
        <v>77</v>
      </c>
      <c r="BM167" t="s">
        <v>119</v>
      </c>
      <c r="BN167" t="s">
        <v>39</v>
      </c>
      <c r="BO167" s="50" t="s">
        <v>338</v>
      </c>
      <c r="BP167" t="s">
        <v>40</v>
      </c>
      <c r="BQ167" t="s">
        <v>59</v>
      </c>
      <c r="BR167" t="s">
        <v>80</v>
      </c>
      <c r="BS167" t="s">
        <v>82</v>
      </c>
      <c r="BT167" t="s">
        <v>155</v>
      </c>
      <c r="BU167" t="s">
        <v>85</v>
      </c>
      <c r="BV167" t="s">
        <v>158</v>
      </c>
      <c r="BW167" t="s">
        <v>139</v>
      </c>
      <c r="BX167" s="34" t="s">
        <v>338</v>
      </c>
      <c r="BY167" s="34" t="s">
        <v>338</v>
      </c>
      <c r="BZ167" s="22">
        <v>0</v>
      </c>
      <c r="CA167" s="24">
        <v>3</v>
      </c>
      <c r="CB167" s="77" t="str">
        <f t="shared" si="73"/>
        <v>not applic.</v>
      </c>
      <c r="CC167" s="34" t="str">
        <f t="shared" si="74"/>
        <v>not compact</v>
      </c>
      <c r="CD167" s="34" t="str">
        <f t="shared" si="75"/>
        <v>not compact</v>
      </c>
      <c r="CE167" s="34" t="str">
        <f t="shared" si="76"/>
        <v>Standard</v>
      </c>
      <c r="CF167" s="34" t="str">
        <f t="shared" si="76"/>
        <v>Standard</v>
      </c>
      <c r="CG167" s="37">
        <f t="shared" ref="CG167:CH167" si="99">CG166</f>
        <v>-1</v>
      </c>
      <c r="CH167" s="37">
        <f t="shared" si="99"/>
        <v>0</v>
      </c>
      <c r="CI167" s="37">
        <f t="shared" ref="CI167:CK167" si="100">CI166</f>
        <v>0</v>
      </c>
      <c r="CJ167" s="37" t="s">
        <v>289</v>
      </c>
      <c r="CK167" s="37">
        <f t="shared" si="100"/>
        <v>0</v>
      </c>
      <c r="CL167" s="31" t="s">
        <v>0</v>
      </c>
    </row>
    <row r="168" spans="3:90" x14ac:dyDescent="0.25">
      <c r="C168">
        <v>15</v>
      </c>
      <c r="D168">
        <v>2013</v>
      </c>
      <c r="E168" s="37" t="str">
        <f t="shared" si="70"/>
        <v>SingleFam</v>
      </c>
      <c r="F168">
        <v>0</v>
      </c>
      <c r="G168">
        <v>0</v>
      </c>
      <c r="H168">
        <v>0.1</v>
      </c>
      <c r="I168">
        <v>375</v>
      </c>
      <c r="J168">
        <v>4</v>
      </c>
      <c r="K168">
        <v>29536</v>
      </c>
      <c r="L168">
        <v>19</v>
      </c>
      <c r="M168" s="34">
        <v>0</v>
      </c>
      <c r="N168" s="34">
        <v>19</v>
      </c>
      <c r="O168">
        <v>350</v>
      </c>
      <c r="P168">
        <v>1</v>
      </c>
      <c r="Q168">
        <v>0.57999999999999996</v>
      </c>
      <c r="R168">
        <v>0.57999999999999996</v>
      </c>
      <c r="S168">
        <v>0.57999999999999996</v>
      </c>
      <c r="T168">
        <v>5</v>
      </c>
      <c r="U168" s="49">
        <v>1</v>
      </c>
      <c r="V168" s="49" t="s">
        <v>298</v>
      </c>
      <c r="W168">
        <v>8</v>
      </c>
      <c r="X168">
        <v>8</v>
      </c>
      <c r="Y168">
        <v>8</v>
      </c>
      <c r="Z168">
        <v>15</v>
      </c>
      <c r="AA168" t="s">
        <v>298</v>
      </c>
      <c r="AB168" t="s">
        <v>298</v>
      </c>
      <c r="AC168">
        <v>6.5000000000000002E-2</v>
      </c>
      <c r="AD168" t="s">
        <v>298</v>
      </c>
      <c r="AE168" t="s">
        <v>298</v>
      </c>
      <c r="AF168">
        <v>0.4</v>
      </c>
      <c r="AG168">
        <v>0.35</v>
      </c>
      <c r="AH168">
        <v>0.55000000000000004</v>
      </c>
      <c r="AI168">
        <v>0.3</v>
      </c>
      <c r="AJ168">
        <v>38</v>
      </c>
      <c r="AK168">
        <v>19</v>
      </c>
      <c r="AL168">
        <v>4</v>
      </c>
      <c r="AM168">
        <v>0</v>
      </c>
      <c r="AN168">
        <v>5016</v>
      </c>
      <c r="AO168" s="37">
        <f t="shared" si="71"/>
        <v>0.7</v>
      </c>
      <c r="AP168" s="49" t="str">
        <f t="shared" si="71"/>
        <v>Standard</v>
      </c>
      <c r="AQ168" s="49" t="s">
        <v>298</v>
      </c>
      <c r="AR168" s="49" t="s">
        <v>298</v>
      </c>
      <c r="AS168" s="49" t="s">
        <v>298</v>
      </c>
      <c r="AT168" s="49" t="s">
        <v>298</v>
      </c>
      <c r="AU168" s="49" t="s">
        <v>298</v>
      </c>
      <c r="AV168" s="49" t="s">
        <v>298</v>
      </c>
      <c r="AW168" s="23">
        <v>0.32</v>
      </c>
      <c r="AX168" s="23">
        <v>0.25</v>
      </c>
      <c r="AY168" s="23">
        <v>0.2</v>
      </c>
      <c r="AZ168" s="23">
        <v>0.5</v>
      </c>
      <c r="BA168" s="23">
        <v>1</v>
      </c>
      <c r="BB168" s="23">
        <v>0.2</v>
      </c>
      <c r="BC168" s="23">
        <v>0.63</v>
      </c>
      <c r="BD168" s="23">
        <v>0.2</v>
      </c>
      <c r="BE168" s="23">
        <v>0.63</v>
      </c>
      <c r="BF168" s="6" t="s">
        <v>114</v>
      </c>
      <c r="BG168" s="6" t="s">
        <v>114</v>
      </c>
      <c r="BH168" s="6" t="s">
        <v>114</v>
      </c>
      <c r="BI168" s="51">
        <f t="shared" si="72"/>
        <v>1</v>
      </c>
      <c r="BJ168" s="50" t="s">
        <v>338</v>
      </c>
      <c r="BK168" s="50" t="s">
        <v>338</v>
      </c>
      <c r="BL168" t="s">
        <v>77</v>
      </c>
      <c r="BM168" t="s">
        <v>119</v>
      </c>
      <c r="BN168" t="s">
        <v>39</v>
      </c>
      <c r="BO168" s="50" t="s">
        <v>338</v>
      </c>
      <c r="BP168" t="s">
        <v>40</v>
      </c>
      <c r="BQ168" t="s">
        <v>59</v>
      </c>
      <c r="BR168" t="s">
        <v>80</v>
      </c>
      <c r="BS168" t="s">
        <v>82</v>
      </c>
      <c r="BT168" t="s">
        <v>157</v>
      </c>
      <c r="BU168" t="s">
        <v>85</v>
      </c>
      <c r="BV168" t="s">
        <v>160</v>
      </c>
      <c r="BW168" t="s">
        <v>139</v>
      </c>
      <c r="BX168" s="34" t="s">
        <v>338</v>
      </c>
      <c r="BY168" s="34" t="s">
        <v>338</v>
      </c>
      <c r="BZ168" s="22">
        <v>0</v>
      </c>
      <c r="CA168" s="24">
        <v>3</v>
      </c>
      <c r="CB168" s="77" t="str">
        <f t="shared" si="73"/>
        <v>not applic.</v>
      </c>
      <c r="CC168" s="34" t="str">
        <f t="shared" si="74"/>
        <v>not compact</v>
      </c>
      <c r="CD168" s="34" t="str">
        <f t="shared" si="75"/>
        <v>not compact</v>
      </c>
      <c r="CE168" s="34" t="str">
        <f t="shared" si="76"/>
        <v>Standard</v>
      </c>
      <c r="CF168" s="34" t="str">
        <f t="shared" si="76"/>
        <v>Standard</v>
      </c>
      <c r="CG168" s="37">
        <f t="shared" ref="CG168:CH168" si="101">CG167</f>
        <v>-1</v>
      </c>
      <c r="CH168" s="37">
        <f t="shared" si="101"/>
        <v>0</v>
      </c>
      <c r="CI168" s="37">
        <f t="shared" ref="CI168:CK168" si="102">CI167</f>
        <v>0</v>
      </c>
      <c r="CJ168" s="37" t="s">
        <v>289</v>
      </c>
      <c r="CK168" s="37">
        <f t="shared" si="102"/>
        <v>0</v>
      </c>
      <c r="CL168" s="31" t="s">
        <v>0</v>
      </c>
    </row>
    <row r="169" spans="3:90" x14ac:dyDescent="0.25">
      <c r="C169">
        <v>16</v>
      </c>
      <c r="D169">
        <v>2013</v>
      </c>
      <c r="E169" s="37" t="str">
        <f t="shared" si="70"/>
        <v>SingleFam</v>
      </c>
      <c r="F169">
        <v>0</v>
      </c>
      <c r="G169">
        <v>0</v>
      </c>
      <c r="H169">
        <v>0.1</v>
      </c>
      <c r="I169">
        <v>375</v>
      </c>
      <c r="J169">
        <v>4</v>
      </c>
      <c r="K169">
        <v>0</v>
      </c>
      <c r="L169">
        <v>0</v>
      </c>
      <c r="M169" s="34">
        <v>0</v>
      </c>
      <c r="N169" s="34">
        <v>20</v>
      </c>
      <c r="O169">
        <v>350</v>
      </c>
      <c r="P169">
        <v>0</v>
      </c>
      <c r="Q169">
        <v>0.57999999999999996</v>
      </c>
      <c r="R169">
        <v>0.57999999999999996</v>
      </c>
      <c r="S169">
        <v>0.57999999999999996</v>
      </c>
      <c r="T169">
        <v>5</v>
      </c>
      <c r="U169" s="49">
        <v>1</v>
      </c>
      <c r="V169" s="49" t="s">
        <v>298</v>
      </c>
      <c r="W169">
        <v>8</v>
      </c>
      <c r="X169">
        <v>8</v>
      </c>
      <c r="Y169">
        <v>8</v>
      </c>
      <c r="Z169">
        <v>15</v>
      </c>
      <c r="AA169" t="s">
        <v>298</v>
      </c>
      <c r="AB169" t="s">
        <v>298</v>
      </c>
      <c r="AC169">
        <v>6.5000000000000002E-2</v>
      </c>
      <c r="AD169" t="s">
        <v>298</v>
      </c>
      <c r="AE169" t="s">
        <v>298</v>
      </c>
      <c r="AF169">
        <v>0.4</v>
      </c>
      <c r="AG169">
        <v>0.35</v>
      </c>
      <c r="AH169">
        <v>0.55000000000000004</v>
      </c>
      <c r="AI169">
        <v>0.3</v>
      </c>
      <c r="AJ169">
        <v>38</v>
      </c>
      <c r="AK169">
        <v>19</v>
      </c>
      <c r="AL169">
        <v>8</v>
      </c>
      <c r="AM169">
        <v>7016</v>
      </c>
      <c r="AN169">
        <v>10016</v>
      </c>
      <c r="AO169" s="37">
        <f t="shared" si="71"/>
        <v>0.7</v>
      </c>
      <c r="AP169" s="49" t="str">
        <f t="shared" si="71"/>
        <v>Standard</v>
      </c>
      <c r="AQ169" s="49" t="s">
        <v>298</v>
      </c>
      <c r="AR169" s="49" t="s">
        <v>298</v>
      </c>
      <c r="AS169" s="49" t="s">
        <v>298</v>
      </c>
      <c r="AT169" s="49" t="s">
        <v>298</v>
      </c>
      <c r="AU169" s="49" t="s">
        <v>298</v>
      </c>
      <c r="AV169" s="49" t="s">
        <v>298</v>
      </c>
      <c r="AW169" s="23">
        <v>0.32</v>
      </c>
      <c r="AX169" s="23">
        <v>0.25</v>
      </c>
      <c r="AY169" s="23">
        <v>0.2</v>
      </c>
      <c r="AZ169" s="23">
        <v>0.5</v>
      </c>
      <c r="BA169" s="23">
        <v>0</v>
      </c>
      <c r="BB169" s="23">
        <v>0.1</v>
      </c>
      <c r="BC169" s="23">
        <v>0.1</v>
      </c>
      <c r="BD169" s="23">
        <v>0.1</v>
      </c>
      <c r="BE169" s="23">
        <v>0.1</v>
      </c>
      <c r="BF169" s="6" t="s">
        <v>114</v>
      </c>
      <c r="BG169" s="6" t="s">
        <v>114</v>
      </c>
      <c r="BH169" s="6" t="s">
        <v>114</v>
      </c>
      <c r="BI169" s="51">
        <f t="shared" si="72"/>
        <v>1</v>
      </c>
      <c r="BJ169" s="50" t="s">
        <v>338</v>
      </c>
      <c r="BK169" s="50" t="s">
        <v>338</v>
      </c>
      <c r="BL169" t="s">
        <v>77</v>
      </c>
      <c r="BM169" t="s">
        <v>119</v>
      </c>
      <c r="BN169" t="s">
        <v>41</v>
      </c>
      <c r="BO169" s="50" t="s">
        <v>338</v>
      </c>
      <c r="BP169" t="s">
        <v>42</v>
      </c>
      <c r="BQ169" t="s">
        <v>59</v>
      </c>
      <c r="BR169" t="s">
        <v>78</v>
      </c>
      <c r="BS169" t="s">
        <v>82</v>
      </c>
      <c r="BT169" t="s">
        <v>155</v>
      </c>
      <c r="BU169" t="s">
        <v>85</v>
      </c>
      <c r="BV169" t="s">
        <v>158</v>
      </c>
      <c r="BW169" t="s">
        <v>139</v>
      </c>
      <c r="BX169" s="34" t="s">
        <v>338</v>
      </c>
      <c r="BY169" s="34" t="s">
        <v>338</v>
      </c>
      <c r="BZ169" s="22">
        <v>0</v>
      </c>
      <c r="CA169" s="24">
        <v>3</v>
      </c>
      <c r="CB169" s="77" t="str">
        <f t="shared" si="73"/>
        <v>not applic.</v>
      </c>
      <c r="CC169" s="34" t="str">
        <f t="shared" si="74"/>
        <v>not compact</v>
      </c>
      <c r="CD169" s="34" t="str">
        <f t="shared" si="75"/>
        <v>not compact</v>
      </c>
      <c r="CE169" s="34" t="str">
        <f t="shared" si="76"/>
        <v>Standard</v>
      </c>
      <c r="CF169" s="34" t="str">
        <f t="shared" si="76"/>
        <v>Standard</v>
      </c>
      <c r="CG169" s="37">
        <f t="shared" ref="CG169:CH169" si="103">CG168</f>
        <v>-1</v>
      </c>
      <c r="CH169" s="37">
        <f t="shared" si="103"/>
        <v>0</v>
      </c>
      <c r="CI169" s="37">
        <f t="shared" ref="CI169:CK169" si="104">CI168</f>
        <v>0</v>
      </c>
      <c r="CJ169" s="37" t="s">
        <v>289</v>
      </c>
      <c r="CK169" s="37">
        <f t="shared" si="104"/>
        <v>0</v>
      </c>
      <c r="CL169" s="31" t="s">
        <v>0</v>
      </c>
    </row>
    <row r="170" spans="3:90" x14ac:dyDescent="0.25">
      <c r="C170">
        <v>1</v>
      </c>
      <c r="D170">
        <v>2013</v>
      </c>
      <c r="E170" s="62" t="s">
        <v>217</v>
      </c>
      <c r="F170">
        <v>0</v>
      </c>
      <c r="G170">
        <v>0</v>
      </c>
      <c r="H170">
        <v>0.1</v>
      </c>
      <c r="I170">
        <v>375</v>
      </c>
      <c r="J170">
        <v>4</v>
      </c>
      <c r="K170">
        <v>0</v>
      </c>
      <c r="L170">
        <v>0</v>
      </c>
      <c r="M170" s="34">
        <v>0</v>
      </c>
      <c r="N170" s="34">
        <v>20</v>
      </c>
      <c r="O170">
        <v>350</v>
      </c>
      <c r="P170">
        <v>0</v>
      </c>
      <c r="Q170">
        <v>0.57999999999999996</v>
      </c>
      <c r="R170">
        <v>0.57999999999999996</v>
      </c>
      <c r="S170">
        <v>0.57999999999999996</v>
      </c>
      <c r="T170">
        <v>7</v>
      </c>
      <c r="U170" s="49">
        <v>1</v>
      </c>
      <c r="V170" s="49" t="s">
        <v>298</v>
      </c>
      <c r="W170">
        <v>6</v>
      </c>
      <c r="X170">
        <v>6</v>
      </c>
      <c r="Y170">
        <v>8</v>
      </c>
      <c r="Z170">
        <v>15</v>
      </c>
      <c r="AA170" t="s">
        <v>298</v>
      </c>
      <c r="AB170" t="s">
        <v>298</v>
      </c>
      <c r="AC170">
        <v>6.5000000000000002E-2</v>
      </c>
      <c r="AD170" t="s">
        <v>298</v>
      </c>
      <c r="AE170" t="s">
        <v>298</v>
      </c>
      <c r="AF170">
        <v>0.4</v>
      </c>
      <c r="AG170">
        <v>0.35</v>
      </c>
      <c r="AH170">
        <v>0.55000000000000004</v>
      </c>
      <c r="AI170">
        <v>0.3</v>
      </c>
      <c r="AJ170">
        <v>38</v>
      </c>
      <c r="AK170">
        <v>19</v>
      </c>
      <c r="AL170">
        <v>8</v>
      </c>
      <c r="AM170">
        <v>0</v>
      </c>
      <c r="AN170">
        <v>5016</v>
      </c>
      <c r="AO170" s="23">
        <v>0.7</v>
      </c>
      <c r="AP170" s="23" t="s">
        <v>182</v>
      </c>
      <c r="AQ170" s="49" t="s">
        <v>298</v>
      </c>
      <c r="AR170" s="49" t="s">
        <v>298</v>
      </c>
      <c r="AS170" s="49" t="s">
        <v>298</v>
      </c>
      <c r="AT170" s="49" t="s">
        <v>298</v>
      </c>
      <c r="AU170" s="49" t="s">
        <v>298</v>
      </c>
      <c r="AV170" s="49" t="s">
        <v>298</v>
      </c>
      <c r="AW170" s="23">
        <v>0.32</v>
      </c>
      <c r="AX170" s="23">
        <v>0.5</v>
      </c>
      <c r="AY170" s="23">
        <v>0.2</v>
      </c>
      <c r="AZ170" s="23">
        <v>0.5</v>
      </c>
      <c r="BA170" s="23">
        <v>0</v>
      </c>
      <c r="BB170" s="23">
        <v>0.1</v>
      </c>
      <c r="BC170" s="23">
        <v>0.1</v>
      </c>
      <c r="BD170" s="23">
        <v>0.1</v>
      </c>
      <c r="BE170" s="23">
        <v>0.1</v>
      </c>
      <c r="BF170" s="6" t="s">
        <v>114</v>
      </c>
      <c r="BG170" s="6" t="s">
        <v>114</v>
      </c>
      <c r="BH170" s="6" t="s">
        <v>114</v>
      </c>
      <c r="BI170" s="50">
        <v>1</v>
      </c>
      <c r="BJ170" s="50" t="s">
        <v>338</v>
      </c>
      <c r="BK170" s="50" t="s">
        <v>338</v>
      </c>
      <c r="BL170" t="s">
        <v>77</v>
      </c>
      <c r="BM170" t="s">
        <v>119</v>
      </c>
      <c r="BN170" t="s">
        <v>39</v>
      </c>
      <c r="BO170" s="50" t="s">
        <v>338</v>
      </c>
      <c r="BP170" t="s">
        <v>40</v>
      </c>
      <c r="BQ170" t="s">
        <v>59</v>
      </c>
      <c r="BR170" t="s">
        <v>78</v>
      </c>
      <c r="BS170" t="s">
        <v>82</v>
      </c>
      <c r="BT170" t="s">
        <v>155</v>
      </c>
      <c r="BU170" t="s">
        <v>85</v>
      </c>
      <c r="BV170" t="s">
        <v>158</v>
      </c>
      <c r="BW170" t="s">
        <v>139</v>
      </c>
      <c r="BX170" s="34" t="s">
        <v>338</v>
      </c>
      <c r="BY170" s="34" t="s">
        <v>338</v>
      </c>
      <c r="BZ170" s="22">
        <v>0</v>
      </c>
      <c r="CA170" s="24">
        <v>3</v>
      </c>
      <c r="CB170" s="77" t="str">
        <f t="shared" si="73"/>
        <v>not applic.</v>
      </c>
      <c r="CC170" t="s">
        <v>266</v>
      </c>
      <c r="CD170" t="s">
        <v>266</v>
      </c>
      <c r="CE170" t="s">
        <v>182</v>
      </c>
      <c r="CF170" t="s">
        <v>182</v>
      </c>
      <c r="CG170" s="23">
        <v>-1</v>
      </c>
      <c r="CH170" s="23">
        <v>0</v>
      </c>
      <c r="CI170" s="23">
        <v>0</v>
      </c>
      <c r="CJ170" s="23" t="s">
        <v>289</v>
      </c>
      <c r="CK170" s="23">
        <v>0</v>
      </c>
      <c r="CL170" s="31" t="s">
        <v>0</v>
      </c>
    </row>
    <row r="171" spans="3:90" x14ac:dyDescent="0.25">
      <c r="C171">
        <v>2</v>
      </c>
      <c r="D171">
        <v>2013</v>
      </c>
      <c r="E171" s="37" t="str">
        <f t="shared" si="70"/>
        <v>MultiFam</v>
      </c>
      <c r="F171">
        <v>0</v>
      </c>
      <c r="G171">
        <v>0</v>
      </c>
      <c r="H171">
        <v>0.1</v>
      </c>
      <c r="I171">
        <v>375</v>
      </c>
      <c r="J171">
        <v>4</v>
      </c>
      <c r="K171">
        <v>0</v>
      </c>
      <c r="L171">
        <v>0</v>
      </c>
      <c r="M171" s="34">
        <v>0</v>
      </c>
      <c r="N171" s="34">
        <v>19</v>
      </c>
      <c r="O171">
        <v>350</v>
      </c>
      <c r="P171">
        <v>1</v>
      </c>
      <c r="Q171">
        <v>0.57999999999999996</v>
      </c>
      <c r="R171">
        <v>0.57999999999999996</v>
      </c>
      <c r="S171">
        <v>0.57999999999999996</v>
      </c>
      <c r="T171" s="34">
        <f>T170</f>
        <v>7</v>
      </c>
      <c r="U171" s="49">
        <v>1</v>
      </c>
      <c r="V171" s="49" t="s">
        <v>298</v>
      </c>
      <c r="W171">
        <v>6</v>
      </c>
      <c r="X171">
        <v>6</v>
      </c>
      <c r="Y171">
        <v>8</v>
      </c>
      <c r="Z171">
        <v>15</v>
      </c>
      <c r="AA171" t="s">
        <v>298</v>
      </c>
      <c r="AB171" t="s">
        <v>298</v>
      </c>
      <c r="AC171">
        <v>6.5000000000000002E-2</v>
      </c>
      <c r="AD171" t="s">
        <v>298</v>
      </c>
      <c r="AE171" t="s">
        <v>298</v>
      </c>
      <c r="AF171">
        <v>0.4</v>
      </c>
      <c r="AG171">
        <v>0.35</v>
      </c>
      <c r="AH171">
        <v>0.55000000000000004</v>
      </c>
      <c r="AI171">
        <v>0.3</v>
      </c>
      <c r="AJ171">
        <v>30</v>
      </c>
      <c r="AK171">
        <v>19</v>
      </c>
      <c r="AL171">
        <v>8</v>
      </c>
      <c r="AM171">
        <v>0</v>
      </c>
      <c r="AN171">
        <v>5016</v>
      </c>
      <c r="AO171" s="37">
        <f>AO170</f>
        <v>0.7</v>
      </c>
      <c r="AP171" s="49" t="str">
        <f>AP170</f>
        <v>Standard</v>
      </c>
      <c r="AQ171" s="49" t="s">
        <v>298</v>
      </c>
      <c r="AR171" s="49" t="s">
        <v>298</v>
      </c>
      <c r="AS171" s="49" t="s">
        <v>298</v>
      </c>
      <c r="AT171" s="49" t="s">
        <v>298</v>
      </c>
      <c r="AU171" s="49" t="s">
        <v>298</v>
      </c>
      <c r="AV171" s="49" t="s">
        <v>298</v>
      </c>
      <c r="AW171" s="23">
        <v>0.32</v>
      </c>
      <c r="AX171" s="23">
        <v>0.25</v>
      </c>
      <c r="AY171" s="23">
        <v>0.2</v>
      </c>
      <c r="AZ171" s="23">
        <v>0.5</v>
      </c>
      <c r="BA171" s="23">
        <v>1</v>
      </c>
      <c r="BB171" s="23">
        <v>0.1</v>
      </c>
      <c r="BC171" s="23">
        <v>0.1</v>
      </c>
      <c r="BD171" s="23">
        <v>0.1</v>
      </c>
      <c r="BE171" s="23">
        <v>0.1</v>
      </c>
      <c r="BF171" s="6" t="s">
        <v>114</v>
      </c>
      <c r="BG171" s="6" t="s">
        <v>114</v>
      </c>
      <c r="BH171" s="6" t="s">
        <v>114</v>
      </c>
      <c r="BI171" s="51">
        <f>BI170</f>
        <v>1</v>
      </c>
      <c r="BJ171" s="50" t="s">
        <v>338</v>
      </c>
      <c r="BK171" s="50" t="s">
        <v>338</v>
      </c>
      <c r="BL171" t="s">
        <v>77</v>
      </c>
      <c r="BM171" t="s">
        <v>119</v>
      </c>
      <c r="BN171" t="s">
        <v>39</v>
      </c>
      <c r="BO171" s="50" t="s">
        <v>338</v>
      </c>
      <c r="BP171" t="s">
        <v>40</v>
      </c>
      <c r="BQ171" t="s">
        <v>60</v>
      </c>
      <c r="BR171" t="s">
        <v>80</v>
      </c>
      <c r="BS171" t="s">
        <v>82</v>
      </c>
      <c r="BT171" t="s">
        <v>155</v>
      </c>
      <c r="BU171" t="s">
        <v>85</v>
      </c>
      <c r="BV171" t="s">
        <v>158</v>
      </c>
      <c r="BW171" t="s">
        <v>139</v>
      </c>
      <c r="BX171" s="34" t="s">
        <v>338</v>
      </c>
      <c r="BY171" s="34" t="s">
        <v>338</v>
      </c>
      <c r="BZ171" s="22">
        <v>0</v>
      </c>
      <c r="CA171" s="24">
        <v>3</v>
      </c>
      <c r="CB171" s="77" t="str">
        <f t="shared" si="73"/>
        <v>not applic.</v>
      </c>
      <c r="CC171" s="34" t="str">
        <f t="shared" ref="CC171:CH171" si="105">CC170</f>
        <v>not compact</v>
      </c>
      <c r="CD171" s="34" t="str">
        <f t="shared" si="105"/>
        <v>not compact</v>
      </c>
      <c r="CE171" s="34" t="str">
        <f t="shared" si="105"/>
        <v>Standard</v>
      </c>
      <c r="CF171" s="34" t="str">
        <f t="shared" si="105"/>
        <v>Standard</v>
      </c>
      <c r="CG171" s="37">
        <f t="shared" si="105"/>
        <v>-1</v>
      </c>
      <c r="CH171" s="37">
        <f t="shared" si="105"/>
        <v>0</v>
      </c>
      <c r="CI171" s="37">
        <f t="shared" ref="CI171:CK171" si="106">CI170</f>
        <v>0</v>
      </c>
      <c r="CJ171" s="37" t="s">
        <v>289</v>
      </c>
      <c r="CK171" s="37">
        <f t="shared" si="106"/>
        <v>0</v>
      </c>
      <c r="CL171" s="31" t="s">
        <v>0</v>
      </c>
    </row>
    <row r="172" spans="3:90" x14ac:dyDescent="0.25">
      <c r="C172">
        <v>3</v>
      </c>
      <c r="D172">
        <v>2013</v>
      </c>
      <c r="E172" s="37" t="str">
        <f t="shared" si="70"/>
        <v>MultiFam</v>
      </c>
      <c r="F172">
        <v>0</v>
      </c>
      <c r="G172">
        <v>0</v>
      </c>
      <c r="H172">
        <v>0.1</v>
      </c>
      <c r="I172">
        <v>375</v>
      </c>
      <c r="J172">
        <v>4</v>
      </c>
      <c r="K172">
        <v>0</v>
      </c>
      <c r="L172">
        <v>0</v>
      </c>
      <c r="M172" s="34">
        <v>0</v>
      </c>
      <c r="N172" s="34">
        <v>20</v>
      </c>
      <c r="O172">
        <v>350</v>
      </c>
      <c r="P172">
        <v>0</v>
      </c>
      <c r="Q172">
        <v>0.57999999999999996</v>
      </c>
      <c r="R172">
        <v>0.57999999999999996</v>
      </c>
      <c r="S172">
        <v>0.57999999999999996</v>
      </c>
      <c r="T172" s="34">
        <f t="shared" ref="T172:T185" si="107">T171</f>
        <v>7</v>
      </c>
      <c r="U172" s="49">
        <v>1</v>
      </c>
      <c r="V172" s="49" t="s">
        <v>298</v>
      </c>
      <c r="W172">
        <v>6</v>
      </c>
      <c r="X172">
        <v>6</v>
      </c>
      <c r="Y172">
        <v>8</v>
      </c>
      <c r="Z172">
        <v>15</v>
      </c>
      <c r="AA172" t="s">
        <v>298</v>
      </c>
      <c r="AB172" t="s">
        <v>298</v>
      </c>
      <c r="AC172">
        <v>6.5000000000000002E-2</v>
      </c>
      <c r="AD172" t="s">
        <v>298</v>
      </c>
      <c r="AE172" t="s">
        <v>298</v>
      </c>
      <c r="AF172">
        <v>0.4</v>
      </c>
      <c r="AG172">
        <v>0.35</v>
      </c>
      <c r="AH172">
        <v>0.55000000000000004</v>
      </c>
      <c r="AI172">
        <v>0.3</v>
      </c>
      <c r="AJ172">
        <v>30</v>
      </c>
      <c r="AK172">
        <v>19</v>
      </c>
      <c r="AL172">
        <v>0</v>
      </c>
      <c r="AM172">
        <v>0</v>
      </c>
      <c r="AN172">
        <v>5016</v>
      </c>
      <c r="AO172" s="37">
        <f t="shared" ref="AO172:AP172" si="108">AO171</f>
        <v>0.7</v>
      </c>
      <c r="AP172" s="49" t="str">
        <f t="shared" si="108"/>
        <v>Standard</v>
      </c>
      <c r="AQ172" s="49" t="s">
        <v>298</v>
      </c>
      <c r="AR172" s="49" t="s">
        <v>298</v>
      </c>
      <c r="AS172" s="49" t="s">
        <v>298</v>
      </c>
      <c r="AT172" s="49" t="s">
        <v>298</v>
      </c>
      <c r="AU172" s="49" t="s">
        <v>298</v>
      </c>
      <c r="AV172" s="49" t="s">
        <v>298</v>
      </c>
      <c r="AW172" s="23">
        <v>0.32</v>
      </c>
      <c r="AX172" s="23">
        <v>0.5</v>
      </c>
      <c r="AY172" s="23">
        <v>0.2</v>
      </c>
      <c r="AZ172" s="23">
        <v>0.5</v>
      </c>
      <c r="BA172" s="23">
        <v>1</v>
      </c>
      <c r="BB172" s="23">
        <v>0.1</v>
      </c>
      <c r="BC172" s="23">
        <v>0.1</v>
      </c>
      <c r="BD172" s="23">
        <v>0.1</v>
      </c>
      <c r="BE172" s="23">
        <v>0.1</v>
      </c>
      <c r="BF172" s="6" t="s">
        <v>114</v>
      </c>
      <c r="BG172" s="6" t="s">
        <v>114</v>
      </c>
      <c r="BH172" s="6" t="s">
        <v>114</v>
      </c>
      <c r="BI172" s="51">
        <f t="shared" ref="BI172" si="109">BI171</f>
        <v>1</v>
      </c>
      <c r="BJ172" s="50" t="s">
        <v>338</v>
      </c>
      <c r="BK172" s="50" t="s">
        <v>338</v>
      </c>
      <c r="BL172" t="s">
        <v>77</v>
      </c>
      <c r="BM172" t="s">
        <v>119</v>
      </c>
      <c r="BN172" t="s">
        <v>39</v>
      </c>
      <c r="BO172" s="50" t="s">
        <v>338</v>
      </c>
      <c r="BP172" t="s">
        <v>40</v>
      </c>
      <c r="BQ172" t="s">
        <v>60</v>
      </c>
      <c r="BR172" t="s">
        <v>80</v>
      </c>
      <c r="BS172" t="s">
        <v>82</v>
      </c>
      <c r="BT172" t="s">
        <v>156</v>
      </c>
      <c r="BU172" t="s">
        <v>85</v>
      </c>
      <c r="BV172" t="s">
        <v>159</v>
      </c>
      <c r="BW172" t="s">
        <v>139</v>
      </c>
      <c r="BX172" s="34" t="s">
        <v>338</v>
      </c>
      <c r="BY172" s="34" t="s">
        <v>338</v>
      </c>
      <c r="BZ172" s="22">
        <v>0</v>
      </c>
      <c r="CA172" s="24">
        <v>3</v>
      </c>
      <c r="CB172" s="77" t="str">
        <f t="shared" si="73"/>
        <v>not applic.</v>
      </c>
      <c r="CC172" s="34" t="str">
        <f t="shared" ref="CC172:CC185" si="110">CC171</f>
        <v>not compact</v>
      </c>
      <c r="CD172" s="34" t="str">
        <f t="shared" ref="CD172:CD185" si="111">CD171</f>
        <v>not compact</v>
      </c>
      <c r="CE172" s="34" t="str">
        <f t="shared" ref="CE172:CF185" si="112">CE171</f>
        <v>Standard</v>
      </c>
      <c r="CF172" s="34" t="str">
        <f t="shared" si="112"/>
        <v>Standard</v>
      </c>
      <c r="CG172" s="37">
        <f t="shared" ref="CG172:CH172" si="113">CG171</f>
        <v>-1</v>
      </c>
      <c r="CH172" s="37">
        <f t="shared" si="113"/>
        <v>0</v>
      </c>
      <c r="CI172" s="37">
        <f t="shared" ref="CI172:CK172" si="114">CI171</f>
        <v>0</v>
      </c>
      <c r="CJ172" s="37" t="s">
        <v>289</v>
      </c>
      <c r="CK172" s="37">
        <f t="shared" si="114"/>
        <v>0</v>
      </c>
      <c r="CL172" s="31" t="s">
        <v>0</v>
      </c>
    </row>
    <row r="173" spans="3:90" x14ac:dyDescent="0.25">
      <c r="C173">
        <v>4</v>
      </c>
      <c r="D173">
        <v>2013</v>
      </c>
      <c r="E173" s="37" t="str">
        <f t="shared" si="70"/>
        <v>MultiFam</v>
      </c>
      <c r="F173">
        <v>0</v>
      </c>
      <c r="G173">
        <v>0</v>
      </c>
      <c r="H173">
        <v>0.1</v>
      </c>
      <c r="I173">
        <v>375</v>
      </c>
      <c r="J173">
        <v>4</v>
      </c>
      <c r="K173">
        <v>0</v>
      </c>
      <c r="L173">
        <v>0</v>
      </c>
      <c r="M173" s="34">
        <v>0</v>
      </c>
      <c r="N173" s="34">
        <v>19</v>
      </c>
      <c r="O173">
        <v>350</v>
      </c>
      <c r="P173">
        <v>0</v>
      </c>
      <c r="Q173">
        <v>0.57999999999999996</v>
      </c>
      <c r="R173">
        <v>0.57999999999999996</v>
      </c>
      <c r="S173">
        <v>0.57999999999999996</v>
      </c>
      <c r="T173" s="34">
        <f t="shared" si="107"/>
        <v>7</v>
      </c>
      <c r="U173" s="49">
        <v>1</v>
      </c>
      <c r="V173" s="49" t="s">
        <v>298</v>
      </c>
      <c r="W173">
        <v>6</v>
      </c>
      <c r="X173">
        <v>6</v>
      </c>
      <c r="Y173">
        <v>8</v>
      </c>
      <c r="Z173">
        <v>15</v>
      </c>
      <c r="AA173" t="s">
        <v>298</v>
      </c>
      <c r="AB173" t="s">
        <v>298</v>
      </c>
      <c r="AC173">
        <v>6.5000000000000002E-2</v>
      </c>
      <c r="AD173" t="s">
        <v>298</v>
      </c>
      <c r="AE173" t="s">
        <v>298</v>
      </c>
      <c r="AF173">
        <v>0.4</v>
      </c>
      <c r="AG173">
        <v>0.35</v>
      </c>
      <c r="AH173">
        <v>0.55000000000000004</v>
      </c>
      <c r="AI173">
        <v>0.3</v>
      </c>
      <c r="AJ173">
        <v>30</v>
      </c>
      <c r="AK173">
        <v>19</v>
      </c>
      <c r="AL173">
        <v>0</v>
      </c>
      <c r="AM173">
        <v>0</v>
      </c>
      <c r="AN173">
        <v>5016</v>
      </c>
      <c r="AO173" s="37">
        <f t="shared" ref="AO173:AP173" si="115">AO172</f>
        <v>0.7</v>
      </c>
      <c r="AP173" s="49" t="str">
        <f t="shared" si="115"/>
        <v>Standard</v>
      </c>
      <c r="AQ173" s="49" t="s">
        <v>298</v>
      </c>
      <c r="AR173" s="49" t="s">
        <v>298</v>
      </c>
      <c r="AS173" s="49" t="s">
        <v>298</v>
      </c>
      <c r="AT173" s="49" t="s">
        <v>298</v>
      </c>
      <c r="AU173" s="49" t="s">
        <v>298</v>
      </c>
      <c r="AV173" s="49" t="s">
        <v>298</v>
      </c>
      <c r="AW173" s="23">
        <v>0.32</v>
      </c>
      <c r="AX173" s="23">
        <v>0.25</v>
      </c>
      <c r="AY173" s="23">
        <v>0.2</v>
      </c>
      <c r="AZ173" s="23">
        <v>0.5</v>
      </c>
      <c r="BA173" s="23">
        <v>1</v>
      </c>
      <c r="BB173" s="23">
        <v>0.1</v>
      </c>
      <c r="BC173" s="23">
        <v>0.1</v>
      </c>
      <c r="BD173" s="23">
        <v>0.1</v>
      </c>
      <c r="BE173" s="23">
        <v>0.1</v>
      </c>
      <c r="BF173" s="6" t="s">
        <v>114</v>
      </c>
      <c r="BG173" s="6" t="s">
        <v>114</v>
      </c>
      <c r="BH173" s="6" t="s">
        <v>114</v>
      </c>
      <c r="BI173" s="51">
        <f t="shared" ref="BI173" si="116">BI172</f>
        <v>1</v>
      </c>
      <c r="BJ173" s="50" t="s">
        <v>338</v>
      </c>
      <c r="BK173" s="50" t="s">
        <v>338</v>
      </c>
      <c r="BL173" t="s">
        <v>77</v>
      </c>
      <c r="BM173" t="s">
        <v>119</v>
      </c>
      <c r="BN173" t="s">
        <v>39</v>
      </c>
      <c r="BO173" s="50" t="s">
        <v>338</v>
      </c>
      <c r="BP173" t="s">
        <v>40</v>
      </c>
      <c r="BQ173" t="s">
        <v>60</v>
      </c>
      <c r="BR173" t="s">
        <v>80</v>
      </c>
      <c r="BS173" t="s">
        <v>82</v>
      </c>
      <c r="BT173" t="s">
        <v>156</v>
      </c>
      <c r="BU173" t="s">
        <v>85</v>
      </c>
      <c r="BV173" t="s">
        <v>159</v>
      </c>
      <c r="BW173" t="s">
        <v>139</v>
      </c>
      <c r="BX173" s="34" t="s">
        <v>338</v>
      </c>
      <c r="BY173" s="34" t="s">
        <v>338</v>
      </c>
      <c r="BZ173" s="22">
        <v>0</v>
      </c>
      <c r="CA173" s="24">
        <v>3</v>
      </c>
      <c r="CB173" s="77" t="str">
        <f t="shared" si="73"/>
        <v>not applic.</v>
      </c>
      <c r="CC173" s="34" t="str">
        <f t="shared" si="110"/>
        <v>not compact</v>
      </c>
      <c r="CD173" s="34" t="str">
        <f t="shared" si="111"/>
        <v>not compact</v>
      </c>
      <c r="CE173" s="34" t="str">
        <f t="shared" si="112"/>
        <v>Standard</v>
      </c>
      <c r="CF173" s="34" t="str">
        <f t="shared" si="112"/>
        <v>Standard</v>
      </c>
      <c r="CG173" s="37">
        <f t="shared" ref="CG173:CH173" si="117">CG172</f>
        <v>-1</v>
      </c>
      <c r="CH173" s="37">
        <f t="shared" si="117"/>
        <v>0</v>
      </c>
      <c r="CI173" s="37">
        <f t="shared" ref="CI173:CK173" si="118">CI172</f>
        <v>0</v>
      </c>
      <c r="CJ173" s="37" t="s">
        <v>289</v>
      </c>
      <c r="CK173" s="37">
        <f t="shared" si="118"/>
        <v>0</v>
      </c>
      <c r="CL173" s="31" t="s">
        <v>0</v>
      </c>
    </row>
    <row r="174" spans="3:90" x14ac:dyDescent="0.25">
      <c r="C174">
        <v>5</v>
      </c>
      <c r="D174">
        <v>2013</v>
      </c>
      <c r="E174" s="37" t="str">
        <f t="shared" si="70"/>
        <v>MultiFam</v>
      </c>
      <c r="F174">
        <v>0</v>
      </c>
      <c r="G174">
        <v>0</v>
      </c>
      <c r="H174">
        <v>0.1</v>
      </c>
      <c r="I174">
        <v>375</v>
      </c>
      <c r="J174">
        <v>4</v>
      </c>
      <c r="K174">
        <v>0</v>
      </c>
      <c r="L174">
        <v>0</v>
      </c>
      <c r="M174" s="34">
        <v>0</v>
      </c>
      <c r="N174" s="34">
        <v>20</v>
      </c>
      <c r="O174">
        <v>350</v>
      </c>
      <c r="P174">
        <v>0</v>
      </c>
      <c r="Q174">
        <v>0.57999999999999996</v>
      </c>
      <c r="R174">
        <v>0.57999999999999996</v>
      </c>
      <c r="S174">
        <v>0.57999999999999996</v>
      </c>
      <c r="T174" s="34">
        <f t="shared" si="107"/>
        <v>7</v>
      </c>
      <c r="U174" s="49">
        <v>1</v>
      </c>
      <c r="V174" s="49" t="s">
        <v>298</v>
      </c>
      <c r="W174">
        <v>6</v>
      </c>
      <c r="X174">
        <v>6</v>
      </c>
      <c r="Y174">
        <v>8</v>
      </c>
      <c r="Z174">
        <v>15</v>
      </c>
      <c r="AA174" t="s">
        <v>298</v>
      </c>
      <c r="AB174" t="s">
        <v>298</v>
      </c>
      <c r="AC174">
        <v>6.5000000000000002E-2</v>
      </c>
      <c r="AD174" t="s">
        <v>298</v>
      </c>
      <c r="AE174" t="s">
        <v>298</v>
      </c>
      <c r="AF174">
        <v>0.4</v>
      </c>
      <c r="AG174">
        <v>0.35</v>
      </c>
      <c r="AH174">
        <v>0.55000000000000004</v>
      </c>
      <c r="AI174">
        <v>0.3</v>
      </c>
      <c r="AJ174">
        <v>30</v>
      </c>
      <c r="AK174">
        <v>19</v>
      </c>
      <c r="AL174">
        <v>0</v>
      </c>
      <c r="AM174">
        <v>0</v>
      </c>
      <c r="AN174">
        <v>5016</v>
      </c>
      <c r="AO174" s="37">
        <f t="shared" ref="AO174:AP174" si="119">AO173</f>
        <v>0.7</v>
      </c>
      <c r="AP174" s="49" t="str">
        <f t="shared" si="119"/>
        <v>Standard</v>
      </c>
      <c r="AQ174" s="49" t="s">
        <v>298</v>
      </c>
      <c r="AR174" s="49" t="s">
        <v>298</v>
      </c>
      <c r="AS174" s="49" t="s">
        <v>298</v>
      </c>
      <c r="AT174" s="49" t="s">
        <v>298</v>
      </c>
      <c r="AU174" s="49" t="s">
        <v>298</v>
      </c>
      <c r="AV174" s="49" t="s">
        <v>298</v>
      </c>
      <c r="AW174" s="23">
        <v>0.32</v>
      </c>
      <c r="AX174" s="23">
        <v>0.5</v>
      </c>
      <c r="AY174" s="23">
        <v>0.2</v>
      </c>
      <c r="AZ174" s="23">
        <v>0.5</v>
      </c>
      <c r="BA174" s="23">
        <v>1</v>
      </c>
      <c r="BB174" s="23">
        <v>0.1</v>
      </c>
      <c r="BC174" s="23">
        <v>0.1</v>
      </c>
      <c r="BD174" s="23">
        <v>0.1</v>
      </c>
      <c r="BE174" s="23">
        <v>0.1</v>
      </c>
      <c r="BF174" s="6" t="s">
        <v>114</v>
      </c>
      <c r="BG174" s="6" t="s">
        <v>114</v>
      </c>
      <c r="BH174" s="6" t="s">
        <v>114</v>
      </c>
      <c r="BI174" s="51">
        <f t="shared" ref="BI174" si="120">BI173</f>
        <v>1</v>
      </c>
      <c r="BJ174" s="50" t="s">
        <v>338</v>
      </c>
      <c r="BK174" s="50" t="s">
        <v>338</v>
      </c>
      <c r="BL174" t="s">
        <v>77</v>
      </c>
      <c r="BM174" t="s">
        <v>119</v>
      </c>
      <c r="BN174" t="s">
        <v>39</v>
      </c>
      <c r="BO174" s="50" t="s">
        <v>338</v>
      </c>
      <c r="BP174" t="s">
        <v>40</v>
      </c>
      <c r="BQ174" t="s">
        <v>60</v>
      </c>
      <c r="BR174" t="s">
        <v>80</v>
      </c>
      <c r="BS174" t="s">
        <v>82</v>
      </c>
      <c r="BT174" t="s">
        <v>156</v>
      </c>
      <c r="BU174" t="s">
        <v>85</v>
      </c>
      <c r="BV174" t="s">
        <v>159</v>
      </c>
      <c r="BW174" t="s">
        <v>139</v>
      </c>
      <c r="BX174" s="34" t="s">
        <v>338</v>
      </c>
      <c r="BY174" s="34" t="s">
        <v>338</v>
      </c>
      <c r="BZ174" s="22">
        <v>0</v>
      </c>
      <c r="CA174" s="24">
        <v>3</v>
      </c>
      <c r="CB174" s="77" t="str">
        <f t="shared" si="73"/>
        <v>not applic.</v>
      </c>
      <c r="CC174" s="34" t="str">
        <f t="shared" si="110"/>
        <v>not compact</v>
      </c>
      <c r="CD174" s="34" t="str">
        <f t="shared" si="111"/>
        <v>not compact</v>
      </c>
      <c r="CE174" s="34" t="str">
        <f t="shared" si="112"/>
        <v>Standard</v>
      </c>
      <c r="CF174" s="34" t="str">
        <f t="shared" si="112"/>
        <v>Standard</v>
      </c>
      <c r="CG174" s="37">
        <f t="shared" ref="CG174:CH174" si="121">CG173</f>
        <v>-1</v>
      </c>
      <c r="CH174" s="37">
        <f t="shared" si="121"/>
        <v>0</v>
      </c>
      <c r="CI174" s="37">
        <f t="shared" ref="CI174:CK174" si="122">CI173</f>
        <v>0</v>
      </c>
      <c r="CJ174" s="37" t="s">
        <v>289</v>
      </c>
      <c r="CK174" s="37">
        <f t="shared" si="122"/>
        <v>0</v>
      </c>
      <c r="CL174" s="31" t="s">
        <v>0</v>
      </c>
    </row>
    <row r="175" spans="3:90" x14ac:dyDescent="0.25">
      <c r="C175">
        <v>6</v>
      </c>
      <c r="D175">
        <v>2013</v>
      </c>
      <c r="E175" s="37" t="str">
        <f t="shared" si="70"/>
        <v>MultiFam</v>
      </c>
      <c r="F175">
        <v>0</v>
      </c>
      <c r="G175">
        <v>0</v>
      </c>
      <c r="H175">
        <v>0.1</v>
      </c>
      <c r="I175">
        <v>375</v>
      </c>
      <c r="J175">
        <v>4</v>
      </c>
      <c r="K175">
        <v>0</v>
      </c>
      <c r="L175">
        <v>0</v>
      </c>
      <c r="M175" s="34">
        <v>0</v>
      </c>
      <c r="N175" s="34">
        <v>20</v>
      </c>
      <c r="O175">
        <v>350</v>
      </c>
      <c r="P175">
        <v>0</v>
      </c>
      <c r="Q175">
        <v>0.57999999999999996</v>
      </c>
      <c r="R175">
        <v>0.57999999999999996</v>
      </c>
      <c r="S175">
        <v>0.57999999999999996</v>
      </c>
      <c r="T175" s="34">
        <f t="shared" si="107"/>
        <v>7</v>
      </c>
      <c r="U175" s="49">
        <v>1</v>
      </c>
      <c r="V175" s="49" t="s">
        <v>298</v>
      </c>
      <c r="W175">
        <v>6</v>
      </c>
      <c r="X175">
        <v>6</v>
      </c>
      <c r="Y175">
        <v>8</v>
      </c>
      <c r="Z175">
        <v>15</v>
      </c>
      <c r="AA175" t="s">
        <v>298</v>
      </c>
      <c r="AB175" t="s">
        <v>298</v>
      </c>
      <c r="AC175">
        <v>6.5000000000000002E-2</v>
      </c>
      <c r="AD175" t="s">
        <v>298</v>
      </c>
      <c r="AE175" t="s">
        <v>298</v>
      </c>
      <c r="AF175">
        <v>0.4</v>
      </c>
      <c r="AG175">
        <v>0.35</v>
      </c>
      <c r="AH175">
        <v>0.55000000000000004</v>
      </c>
      <c r="AI175">
        <v>0.3</v>
      </c>
      <c r="AJ175">
        <v>30</v>
      </c>
      <c r="AK175">
        <v>19</v>
      </c>
      <c r="AL175">
        <v>0</v>
      </c>
      <c r="AM175">
        <v>0</v>
      </c>
      <c r="AN175">
        <v>5016</v>
      </c>
      <c r="AO175" s="37">
        <f t="shared" ref="AO175:AP175" si="123">AO174</f>
        <v>0.7</v>
      </c>
      <c r="AP175" s="49" t="str">
        <f t="shared" si="123"/>
        <v>Standard</v>
      </c>
      <c r="AQ175" s="49" t="s">
        <v>298</v>
      </c>
      <c r="AR175" s="49" t="s">
        <v>298</v>
      </c>
      <c r="AS175" s="49" t="s">
        <v>298</v>
      </c>
      <c r="AT175" s="49" t="s">
        <v>298</v>
      </c>
      <c r="AU175" s="49" t="s">
        <v>298</v>
      </c>
      <c r="AV175" s="49" t="s">
        <v>298</v>
      </c>
      <c r="AW175" s="23">
        <v>0.32</v>
      </c>
      <c r="AX175" s="23">
        <v>0.25</v>
      </c>
      <c r="AY175" s="23">
        <v>0.2</v>
      </c>
      <c r="AZ175" s="23">
        <v>0.5</v>
      </c>
      <c r="BA175" s="23">
        <v>1</v>
      </c>
      <c r="BB175" s="23">
        <v>0.1</v>
      </c>
      <c r="BC175" s="23">
        <v>0.1</v>
      </c>
      <c r="BD175" s="23">
        <v>0.1</v>
      </c>
      <c r="BE175" s="23">
        <v>0.1</v>
      </c>
      <c r="BF175" s="6" t="s">
        <v>114</v>
      </c>
      <c r="BG175" s="6" t="s">
        <v>114</v>
      </c>
      <c r="BH175" s="6" t="s">
        <v>114</v>
      </c>
      <c r="BI175" s="51">
        <f t="shared" ref="BI175" si="124">BI174</f>
        <v>1</v>
      </c>
      <c r="BJ175" s="50" t="s">
        <v>338</v>
      </c>
      <c r="BK175" s="50" t="s">
        <v>338</v>
      </c>
      <c r="BL175" t="s">
        <v>77</v>
      </c>
      <c r="BM175" t="s">
        <v>119</v>
      </c>
      <c r="BN175" t="s">
        <v>39</v>
      </c>
      <c r="BO175" s="50" t="s">
        <v>338</v>
      </c>
      <c r="BP175" t="s">
        <v>40</v>
      </c>
      <c r="BQ175" t="s">
        <v>60</v>
      </c>
      <c r="BR175" t="s">
        <v>80</v>
      </c>
      <c r="BS175" t="s">
        <v>82</v>
      </c>
      <c r="BT175" t="s">
        <v>156</v>
      </c>
      <c r="BU175" t="s">
        <v>85</v>
      </c>
      <c r="BV175" t="s">
        <v>159</v>
      </c>
      <c r="BW175" t="s">
        <v>139</v>
      </c>
      <c r="BX175" s="34" t="s">
        <v>338</v>
      </c>
      <c r="BY175" s="34" t="s">
        <v>338</v>
      </c>
      <c r="BZ175" s="22">
        <v>0</v>
      </c>
      <c r="CA175" s="24">
        <v>3</v>
      </c>
      <c r="CB175" s="77" t="str">
        <f t="shared" si="73"/>
        <v>not applic.</v>
      </c>
      <c r="CC175" s="34" t="str">
        <f t="shared" si="110"/>
        <v>not compact</v>
      </c>
      <c r="CD175" s="34" t="str">
        <f t="shared" si="111"/>
        <v>not compact</v>
      </c>
      <c r="CE175" s="34" t="str">
        <f t="shared" si="112"/>
        <v>Standard</v>
      </c>
      <c r="CF175" s="34" t="str">
        <f t="shared" si="112"/>
        <v>Standard</v>
      </c>
      <c r="CG175" s="37">
        <f t="shared" ref="CG175:CH175" si="125">CG174</f>
        <v>-1</v>
      </c>
      <c r="CH175" s="37">
        <f t="shared" si="125"/>
        <v>0</v>
      </c>
      <c r="CI175" s="37">
        <f t="shared" ref="CI175:CK175" si="126">CI174</f>
        <v>0</v>
      </c>
      <c r="CJ175" s="37" t="s">
        <v>289</v>
      </c>
      <c r="CK175" s="37">
        <f t="shared" si="126"/>
        <v>0</v>
      </c>
      <c r="CL175" s="31" t="s">
        <v>0</v>
      </c>
    </row>
    <row r="176" spans="3:90" x14ac:dyDescent="0.25">
      <c r="C176">
        <v>7</v>
      </c>
      <c r="D176">
        <v>2013</v>
      </c>
      <c r="E176" s="37" t="str">
        <f t="shared" si="70"/>
        <v>MultiFam</v>
      </c>
      <c r="F176">
        <v>0</v>
      </c>
      <c r="G176">
        <v>0</v>
      </c>
      <c r="H176">
        <v>0.1</v>
      </c>
      <c r="I176">
        <v>375</v>
      </c>
      <c r="J176">
        <v>4</v>
      </c>
      <c r="K176">
        <v>0</v>
      </c>
      <c r="L176">
        <v>0</v>
      </c>
      <c r="M176" s="34">
        <v>0</v>
      </c>
      <c r="N176" s="34">
        <v>20</v>
      </c>
      <c r="O176">
        <v>350</v>
      </c>
      <c r="P176">
        <v>0</v>
      </c>
      <c r="Q176">
        <v>0.57999999999999996</v>
      </c>
      <c r="R176">
        <v>0.57999999999999996</v>
      </c>
      <c r="S176">
        <v>0.57999999999999996</v>
      </c>
      <c r="T176" s="34">
        <f t="shared" si="107"/>
        <v>7</v>
      </c>
      <c r="U176" s="49">
        <v>1</v>
      </c>
      <c r="V176" s="49" t="s">
        <v>298</v>
      </c>
      <c r="W176">
        <v>6</v>
      </c>
      <c r="X176">
        <v>6</v>
      </c>
      <c r="Y176">
        <v>8</v>
      </c>
      <c r="Z176">
        <v>15</v>
      </c>
      <c r="AA176" t="s">
        <v>298</v>
      </c>
      <c r="AB176" t="s">
        <v>298</v>
      </c>
      <c r="AC176">
        <v>6.5000000000000002E-2</v>
      </c>
      <c r="AD176" t="s">
        <v>298</v>
      </c>
      <c r="AE176" t="s">
        <v>298</v>
      </c>
      <c r="AF176">
        <v>0.4</v>
      </c>
      <c r="AG176">
        <v>0.35</v>
      </c>
      <c r="AH176">
        <v>0.55000000000000004</v>
      </c>
      <c r="AI176">
        <v>0.3</v>
      </c>
      <c r="AJ176">
        <v>30</v>
      </c>
      <c r="AK176">
        <v>19</v>
      </c>
      <c r="AL176">
        <v>0</v>
      </c>
      <c r="AM176">
        <v>0</v>
      </c>
      <c r="AN176">
        <v>5016</v>
      </c>
      <c r="AO176" s="37">
        <f t="shared" ref="AO176:AP176" si="127">AO175</f>
        <v>0.7</v>
      </c>
      <c r="AP176" s="49" t="str">
        <f t="shared" si="127"/>
        <v>Standard</v>
      </c>
      <c r="AQ176" s="49" t="s">
        <v>298</v>
      </c>
      <c r="AR176" s="49" t="s">
        <v>298</v>
      </c>
      <c r="AS176" s="49" t="s">
        <v>298</v>
      </c>
      <c r="AT176" s="49" t="s">
        <v>298</v>
      </c>
      <c r="AU176" s="49" t="s">
        <v>298</v>
      </c>
      <c r="AV176" s="49" t="s">
        <v>298</v>
      </c>
      <c r="AW176" s="23">
        <v>0.32</v>
      </c>
      <c r="AX176" s="23">
        <v>0.25</v>
      </c>
      <c r="AY176" s="23">
        <v>0.2</v>
      </c>
      <c r="AZ176" s="23">
        <v>0.5</v>
      </c>
      <c r="BA176" s="23">
        <v>1</v>
      </c>
      <c r="BB176" s="23">
        <v>0.1</v>
      </c>
      <c r="BC176" s="23">
        <v>0.1</v>
      </c>
      <c r="BD176" s="23">
        <v>0.1</v>
      </c>
      <c r="BE176" s="23">
        <v>0.1</v>
      </c>
      <c r="BF176" s="6" t="s">
        <v>114</v>
      </c>
      <c r="BG176" s="6" t="s">
        <v>114</v>
      </c>
      <c r="BH176" s="6" t="s">
        <v>114</v>
      </c>
      <c r="BI176" s="51">
        <f t="shared" ref="BI176" si="128">BI175</f>
        <v>1</v>
      </c>
      <c r="BJ176" s="50" t="s">
        <v>338</v>
      </c>
      <c r="BK176" s="50" t="s">
        <v>338</v>
      </c>
      <c r="BL176" t="s">
        <v>77</v>
      </c>
      <c r="BM176" t="s">
        <v>119</v>
      </c>
      <c r="BN176" t="s">
        <v>39</v>
      </c>
      <c r="BO176" s="50" t="s">
        <v>338</v>
      </c>
      <c r="BP176" t="s">
        <v>40</v>
      </c>
      <c r="BQ176" t="s">
        <v>60</v>
      </c>
      <c r="BR176" t="s">
        <v>80</v>
      </c>
      <c r="BS176" t="s">
        <v>82</v>
      </c>
      <c r="BT176" t="s">
        <v>156</v>
      </c>
      <c r="BU176" t="s">
        <v>85</v>
      </c>
      <c r="BV176" t="s">
        <v>159</v>
      </c>
      <c r="BW176" t="s">
        <v>139</v>
      </c>
      <c r="BX176" s="34" t="s">
        <v>338</v>
      </c>
      <c r="BY176" s="34" t="s">
        <v>338</v>
      </c>
      <c r="BZ176" s="22">
        <v>0</v>
      </c>
      <c r="CA176" s="24">
        <v>3</v>
      </c>
      <c r="CB176" s="77" t="str">
        <f t="shared" si="73"/>
        <v>not applic.</v>
      </c>
      <c r="CC176" s="34" t="str">
        <f t="shared" si="110"/>
        <v>not compact</v>
      </c>
      <c r="CD176" s="34" t="str">
        <f t="shared" si="111"/>
        <v>not compact</v>
      </c>
      <c r="CE176" s="34" t="str">
        <f t="shared" si="112"/>
        <v>Standard</v>
      </c>
      <c r="CF176" s="34" t="str">
        <f t="shared" si="112"/>
        <v>Standard</v>
      </c>
      <c r="CG176" s="37">
        <f t="shared" ref="CG176:CH176" si="129">CG175</f>
        <v>-1</v>
      </c>
      <c r="CH176" s="37">
        <f t="shared" si="129"/>
        <v>0</v>
      </c>
      <c r="CI176" s="37">
        <f t="shared" ref="CI176:CK176" si="130">CI175</f>
        <v>0</v>
      </c>
      <c r="CJ176" s="37" t="s">
        <v>289</v>
      </c>
      <c r="CK176" s="37">
        <f t="shared" si="130"/>
        <v>0</v>
      </c>
      <c r="CL176" s="31" t="s">
        <v>0</v>
      </c>
    </row>
    <row r="177" spans="1:99" x14ac:dyDescent="0.25">
      <c r="C177">
        <v>8</v>
      </c>
      <c r="D177">
        <v>2013</v>
      </c>
      <c r="E177" s="37" t="str">
        <f t="shared" si="70"/>
        <v>MultiFam</v>
      </c>
      <c r="F177">
        <v>1</v>
      </c>
      <c r="G177">
        <v>2</v>
      </c>
      <c r="H177">
        <v>0.1</v>
      </c>
      <c r="I177">
        <v>375</v>
      </c>
      <c r="J177">
        <v>4</v>
      </c>
      <c r="K177">
        <v>0</v>
      </c>
      <c r="L177">
        <v>0</v>
      </c>
      <c r="M177" s="34">
        <v>0</v>
      </c>
      <c r="N177" s="34">
        <v>19</v>
      </c>
      <c r="O177">
        <v>350</v>
      </c>
      <c r="P177">
        <v>1</v>
      </c>
      <c r="Q177">
        <v>0.57999999999999996</v>
      </c>
      <c r="R177">
        <v>0.57999999999999996</v>
      </c>
      <c r="S177">
        <v>0.57999999999999996</v>
      </c>
      <c r="T177" s="34">
        <f t="shared" si="107"/>
        <v>7</v>
      </c>
      <c r="U177" s="49">
        <v>1</v>
      </c>
      <c r="V177" s="49" t="s">
        <v>298</v>
      </c>
      <c r="W177">
        <v>6</v>
      </c>
      <c r="X177">
        <v>6</v>
      </c>
      <c r="Y177">
        <v>8</v>
      </c>
      <c r="Z177">
        <v>15</v>
      </c>
      <c r="AA177" t="s">
        <v>298</v>
      </c>
      <c r="AB177" t="s">
        <v>298</v>
      </c>
      <c r="AC177">
        <v>6.5000000000000002E-2</v>
      </c>
      <c r="AD177" t="s">
        <v>298</v>
      </c>
      <c r="AE177" t="s">
        <v>298</v>
      </c>
      <c r="AF177">
        <v>0.4</v>
      </c>
      <c r="AG177">
        <v>0.35</v>
      </c>
      <c r="AH177">
        <v>0.55000000000000004</v>
      </c>
      <c r="AI177">
        <v>0.3</v>
      </c>
      <c r="AJ177">
        <v>30</v>
      </c>
      <c r="AK177">
        <v>19</v>
      </c>
      <c r="AL177">
        <v>0</v>
      </c>
      <c r="AM177">
        <v>0</v>
      </c>
      <c r="AN177">
        <v>5016</v>
      </c>
      <c r="AO177" s="37">
        <f t="shared" ref="AO177:AP177" si="131">AO176</f>
        <v>0.7</v>
      </c>
      <c r="AP177" s="49" t="str">
        <f t="shared" si="131"/>
        <v>Standard</v>
      </c>
      <c r="AQ177" s="49" t="s">
        <v>298</v>
      </c>
      <c r="AR177" s="49" t="s">
        <v>298</v>
      </c>
      <c r="AS177" s="49" t="s">
        <v>298</v>
      </c>
      <c r="AT177" s="49" t="s">
        <v>298</v>
      </c>
      <c r="AU177" s="49" t="s">
        <v>298</v>
      </c>
      <c r="AV177" s="49" t="s">
        <v>298</v>
      </c>
      <c r="AW177" s="23">
        <v>0.32</v>
      </c>
      <c r="AX177" s="23">
        <v>0.25</v>
      </c>
      <c r="AY177" s="23">
        <v>0.2</v>
      </c>
      <c r="AZ177" s="23">
        <v>0.5</v>
      </c>
      <c r="BA177" s="23">
        <v>1</v>
      </c>
      <c r="BB177" s="23">
        <v>0.1</v>
      </c>
      <c r="BC177" s="23">
        <v>0.1</v>
      </c>
      <c r="BD177" s="23">
        <v>0.1</v>
      </c>
      <c r="BE177" s="23">
        <v>0.1</v>
      </c>
      <c r="BF177" s="6" t="s">
        <v>114</v>
      </c>
      <c r="BG177" s="6" t="s">
        <v>114</v>
      </c>
      <c r="BH177" s="6" t="s">
        <v>114</v>
      </c>
      <c r="BI177" s="51">
        <f t="shared" ref="BI177" si="132">BI176</f>
        <v>1</v>
      </c>
      <c r="BJ177" s="50" t="s">
        <v>338</v>
      </c>
      <c r="BK177" s="50" t="s">
        <v>338</v>
      </c>
      <c r="BL177" t="s">
        <v>77</v>
      </c>
      <c r="BM177" t="s">
        <v>119</v>
      </c>
      <c r="BN177" t="s">
        <v>39</v>
      </c>
      <c r="BO177" s="50" t="s">
        <v>338</v>
      </c>
      <c r="BP177" t="s">
        <v>40</v>
      </c>
      <c r="BQ177" t="s">
        <v>60</v>
      </c>
      <c r="BR177" t="s">
        <v>80</v>
      </c>
      <c r="BS177" t="s">
        <v>82</v>
      </c>
      <c r="BT177" t="s">
        <v>156</v>
      </c>
      <c r="BU177" t="s">
        <v>85</v>
      </c>
      <c r="BV177" t="s">
        <v>159</v>
      </c>
      <c r="BW177" t="s">
        <v>139</v>
      </c>
      <c r="BX177" s="34" t="s">
        <v>338</v>
      </c>
      <c r="BY177" s="34" t="s">
        <v>338</v>
      </c>
      <c r="BZ177" s="22">
        <v>0</v>
      </c>
      <c r="CA177" s="24">
        <v>3</v>
      </c>
      <c r="CB177" s="77" t="str">
        <f t="shared" si="73"/>
        <v>not applic.</v>
      </c>
      <c r="CC177" s="34" t="str">
        <f t="shared" si="110"/>
        <v>not compact</v>
      </c>
      <c r="CD177" s="34" t="str">
        <f t="shared" si="111"/>
        <v>not compact</v>
      </c>
      <c r="CE177" s="34" t="str">
        <f t="shared" si="112"/>
        <v>Standard</v>
      </c>
      <c r="CF177" s="34" t="str">
        <f t="shared" si="112"/>
        <v>Standard</v>
      </c>
      <c r="CG177" s="37">
        <f t="shared" ref="CG177:CH177" si="133">CG176</f>
        <v>-1</v>
      </c>
      <c r="CH177" s="37">
        <f t="shared" si="133"/>
        <v>0</v>
      </c>
      <c r="CI177" s="37">
        <f t="shared" ref="CI177:CK177" si="134">CI176</f>
        <v>0</v>
      </c>
      <c r="CJ177" s="37" t="s">
        <v>289</v>
      </c>
      <c r="CK177" s="37">
        <f t="shared" si="134"/>
        <v>0</v>
      </c>
      <c r="CL177" s="31" t="s">
        <v>0</v>
      </c>
    </row>
    <row r="178" spans="1:99" x14ac:dyDescent="0.25">
      <c r="C178">
        <v>9</v>
      </c>
      <c r="D178">
        <v>2013</v>
      </c>
      <c r="E178" s="37" t="str">
        <f t="shared" si="70"/>
        <v>MultiFam</v>
      </c>
      <c r="F178">
        <v>1</v>
      </c>
      <c r="G178">
        <v>2</v>
      </c>
      <c r="H178">
        <v>0.1</v>
      </c>
      <c r="I178">
        <v>375</v>
      </c>
      <c r="J178">
        <v>4</v>
      </c>
      <c r="K178">
        <v>30269</v>
      </c>
      <c r="L178">
        <v>13</v>
      </c>
      <c r="M178" s="34">
        <v>0</v>
      </c>
      <c r="N178" s="34">
        <v>19</v>
      </c>
      <c r="O178">
        <v>350</v>
      </c>
      <c r="P178">
        <v>1</v>
      </c>
      <c r="Q178">
        <v>0.57999999999999996</v>
      </c>
      <c r="R178">
        <v>0.57999999999999996</v>
      </c>
      <c r="S178">
        <v>0.57999999999999996</v>
      </c>
      <c r="T178" s="34">
        <f t="shared" si="107"/>
        <v>7</v>
      </c>
      <c r="U178" s="49">
        <v>1</v>
      </c>
      <c r="V178" s="49" t="s">
        <v>298</v>
      </c>
      <c r="W178">
        <v>6</v>
      </c>
      <c r="X178">
        <v>6</v>
      </c>
      <c r="Y178">
        <v>8</v>
      </c>
      <c r="Z178">
        <v>15</v>
      </c>
      <c r="AA178" t="s">
        <v>298</v>
      </c>
      <c r="AB178" t="s">
        <v>298</v>
      </c>
      <c r="AC178">
        <v>6.5000000000000002E-2</v>
      </c>
      <c r="AD178" t="s">
        <v>298</v>
      </c>
      <c r="AE178" t="s">
        <v>298</v>
      </c>
      <c r="AF178">
        <v>0.4</v>
      </c>
      <c r="AG178">
        <v>0.35</v>
      </c>
      <c r="AH178">
        <v>0.55000000000000004</v>
      </c>
      <c r="AI178">
        <v>0.3</v>
      </c>
      <c r="AJ178">
        <v>30</v>
      </c>
      <c r="AK178">
        <v>19</v>
      </c>
      <c r="AL178">
        <v>0</v>
      </c>
      <c r="AM178">
        <v>0</v>
      </c>
      <c r="AN178">
        <v>5016</v>
      </c>
      <c r="AO178" s="37">
        <f t="shared" ref="AO178:AP178" si="135">AO177</f>
        <v>0.7</v>
      </c>
      <c r="AP178" s="49" t="str">
        <f t="shared" si="135"/>
        <v>Standard</v>
      </c>
      <c r="AQ178" s="49" t="s">
        <v>298</v>
      </c>
      <c r="AR178" s="49" t="s">
        <v>298</v>
      </c>
      <c r="AS178" s="49" t="s">
        <v>298</v>
      </c>
      <c r="AT178" s="49" t="s">
        <v>298</v>
      </c>
      <c r="AU178" s="49" t="s">
        <v>298</v>
      </c>
      <c r="AV178" s="49" t="s">
        <v>298</v>
      </c>
      <c r="AW178" s="23">
        <v>0.32</v>
      </c>
      <c r="AX178" s="23">
        <v>0.25</v>
      </c>
      <c r="AY178" s="23">
        <v>0.2</v>
      </c>
      <c r="AZ178" s="23">
        <v>0.5</v>
      </c>
      <c r="BA178" s="23">
        <v>1</v>
      </c>
      <c r="BB178" s="23">
        <v>0.1</v>
      </c>
      <c r="BC178" s="23">
        <v>0.1</v>
      </c>
      <c r="BD178" s="23">
        <v>0.1</v>
      </c>
      <c r="BE178" s="23">
        <v>0.1</v>
      </c>
      <c r="BF178" s="6" t="s">
        <v>114</v>
      </c>
      <c r="BG178" s="6" t="s">
        <v>114</v>
      </c>
      <c r="BH178" s="6" t="s">
        <v>114</v>
      </c>
      <c r="BI178" s="51">
        <f t="shared" ref="BI178" si="136">BI177</f>
        <v>1</v>
      </c>
      <c r="BJ178" s="50" t="s">
        <v>338</v>
      </c>
      <c r="BK178" s="50" t="s">
        <v>338</v>
      </c>
      <c r="BL178" t="s">
        <v>77</v>
      </c>
      <c r="BM178" t="s">
        <v>119</v>
      </c>
      <c r="BN178" t="s">
        <v>39</v>
      </c>
      <c r="BO178" s="50" t="s">
        <v>338</v>
      </c>
      <c r="BP178" t="s">
        <v>40</v>
      </c>
      <c r="BQ178" t="s">
        <v>60</v>
      </c>
      <c r="BR178" t="s">
        <v>80</v>
      </c>
      <c r="BS178" t="s">
        <v>82</v>
      </c>
      <c r="BT178" t="s">
        <v>156</v>
      </c>
      <c r="BU178" t="s">
        <v>85</v>
      </c>
      <c r="BV178" t="s">
        <v>159</v>
      </c>
      <c r="BW178" t="s">
        <v>139</v>
      </c>
      <c r="BX178" s="34" t="s">
        <v>338</v>
      </c>
      <c r="BY178" s="34" t="s">
        <v>338</v>
      </c>
      <c r="BZ178" s="22">
        <v>0</v>
      </c>
      <c r="CA178" s="24">
        <v>3</v>
      </c>
      <c r="CB178" s="77" t="str">
        <f t="shared" si="73"/>
        <v>not applic.</v>
      </c>
      <c r="CC178" s="34" t="str">
        <f t="shared" si="110"/>
        <v>not compact</v>
      </c>
      <c r="CD178" s="34" t="str">
        <f t="shared" si="111"/>
        <v>not compact</v>
      </c>
      <c r="CE178" s="34" t="str">
        <f t="shared" si="112"/>
        <v>Standard</v>
      </c>
      <c r="CF178" s="34" t="str">
        <f t="shared" si="112"/>
        <v>Standard</v>
      </c>
      <c r="CG178" s="37">
        <f t="shared" ref="CG178:CH178" si="137">CG177</f>
        <v>-1</v>
      </c>
      <c r="CH178" s="37">
        <f t="shared" si="137"/>
        <v>0</v>
      </c>
      <c r="CI178" s="37">
        <f t="shared" ref="CI178:CK178" si="138">CI177</f>
        <v>0</v>
      </c>
      <c r="CJ178" s="37" t="s">
        <v>289</v>
      </c>
      <c r="CK178" s="37">
        <f t="shared" si="138"/>
        <v>0</v>
      </c>
      <c r="CL178" s="31" t="s">
        <v>0</v>
      </c>
    </row>
    <row r="179" spans="1:99" x14ac:dyDescent="0.25">
      <c r="C179">
        <v>10</v>
      </c>
      <c r="D179">
        <v>2013</v>
      </c>
      <c r="E179" s="37" t="str">
        <f t="shared" si="70"/>
        <v>MultiFam</v>
      </c>
      <c r="F179">
        <v>1</v>
      </c>
      <c r="G179">
        <v>2</v>
      </c>
      <c r="H179">
        <v>0.1</v>
      </c>
      <c r="I179">
        <v>375</v>
      </c>
      <c r="J179">
        <v>4</v>
      </c>
      <c r="K179">
        <v>30342</v>
      </c>
      <c r="L179">
        <v>15</v>
      </c>
      <c r="M179" s="34">
        <v>0</v>
      </c>
      <c r="N179" s="34">
        <v>19</v>
      </c>
      <c r="O179">
        <v>350</v>
      </c>
      <c r="P179">
        <v>1</v>
      </c>
      <c r="Q179">
        <v>0.57999999999999996</v>
      </c>
      <c r="R179">
        <v>0.57999999999999996</v>
      </c>
      <c r="S179">
        <v>0.57999999999999996</v>
      </c>
      <c r="T179" s="34">
        <f t="shared" si="107"/>
        <v>7</v>
      </c>
      <c r="U179" s="49">
        <v>1</v>
      </c>
      <c r="V179" s="49" t="s">
        <v>298</v>
      </c>
      <c r="W179">
        <v>6</v>
      </c>
      <c r="X179">
        <v>6</v>
      </c>
      <c r="Y179">
        <v>8</v>
      </c>
      <c r="Z179">
        <v>15</v>
      </c>
      <c r="AA179" t="s">
        <v>298</v>
      </c>
      <c r="AB179" t="s">
        <v>298</v>
      </c>
      <c r="AC179">
        <v>6.5000000000000002E-2</v>
      </c>
      <c r="AD179" t="s">
        <v>298</v>
      </c>
      <c r="AE179" t="s">
        <v>298</v>
      </c>
      <c r="AF179">
        <v>0.4</v>
      </c>
      <c r="AG179">
        <v>0.35</v>
      </c>
      <c r="AH179">
        <v>0.55000000000000004</v>
      </c>
      <c r="AI179">
        <v>0.3</v>
      </c>
      <c r="AJ179">
        <v>30</v>
      </c>
      <c r="AK179">
        <v>19</v>
      </c>
      <c r="AL179">
        <v>0</v>
      </c>
      <c r="AM179">
        <v>0</v>
      </c>
      <c r="AN179">
        <v>5016</v>
      </c>
      <c r="AO179" s="37">
        <f t="shared" ref="AO179:AP179" si="139">AO178</f>
        <v>0.7</v>
      </c>
      <c r="AP179" s="49" t="str">
        <f t="shared" si="139"/>
        <v>Standard</v>
      </c>
      <c r="AQ179" s="49" t="s">
        <v>298</v>
      </c>
      <c r="AR179" s="49" t="s">
        <v>298</v>
      </c>
      <c r="AS179" s="49" t="s">
        <v>298</v>
      </c>
      <c r="AT179" s="49" t="s">
        <v>298</v>
      </c>
      <c r="AU179" s="49" t="s">
        <v>298</v>
      </c>
      <c r="AV179" s="49" t="s">
        <v>298</v>
      </c>
      <c r="AW179" s="23">
        <v>0.32</v>
      </c>
      <c r="AX179" s="23">
        <v>0.25</v>
      </c>
      <c r="AY179" s="23">
        <v>0.2</v>
      </c>
      <c r="AZ179" s="23">
        <v>0.5</v>
      </c>
      <c r="BA179" s="23">
        <v>1</v>
      </c>
      <c r="BB179" s="43">
        <v>0.2</v>
      </c>
      <c r="BC179" s="23">
        <v>0.1</v>
      </c>
      <c r="BD179" s="43">
        <v>0.2</v>
      </c>
      <c r="BE179" s="23">
        <v>0.1</v>
      </c>
      <c r="BF179" s="6" t="s">
        <v>114</v>
      </c>
      <c r="BG179" s="6" t="s">
        <v>114</v>
      </c>
      <c r="BH179" s="6" t="s">
        <v>114</v>
      </c>
      <c r="BI179" s="51">
        <f t="shared" ref="BI179" si="140">BI178</f>
        <v>1</v>
      </c>
      <c r="BJ179" s="50" t="s">
        <v>338</v>
      </c>
      <c r="BK179" s="50" t="s">
        <v>338</v>
      </c>
      <c r="BL179" t="s">
        <v>77</v>
      </c>
      <c r="BM179" t="s">
        <v>119</v>
      </c>
      <c r="BN179" t="s">
        <v>39</v>
      </c>
      <c r="BO179" s="50" t="s">
        <v>338</v>
      </c>
      <c r="BP179" t="s">
        <v>40</v>
      </c>
      <c r="BQ179" t="s">
        <v>60</v>
      </c>
      <c r="BR179" t="s">
        <v>80</v>
      </c>
      <c r="BS179" t="s">
        <v>82</v>
      </c>
      <c r="BT179" t="s">
        <v>156</v>
      </c>
      <c r="BU179" t="s">
        <v>85</v>
      </c>
      <c r="BV179" t="s">
        <v>159</v>
      </c>
      <c r="BW179" t="s">
        <v>139</v>
      </c>
      <c r="BX179" s="34" t="s">
        <v>338</v>
      </c>
      <c r="BY179" s="34" t="s">
        <v>338</v>
      </c>
      <c r="BZ179" s="22">
        <v>0</v>
      </c>
      <c r="CA179" s="24">
        <v>3</v>
      </c>
      <c r="CB179" s="77" t="str">
        <f t="shared" si="73"/>
        <v>not applic.</v>
      </c>
      <c r="CC179" s="34" t="str">
        <f t="shared" si="110"/>
        <v>not compact</v>
      </c>
      <c r="CD179" s="34" t="str">
        <f t="shared" si="111"/>
        <v>not compact</v>
      </c>
      <c r="CE179" s="34" t="str">
        <f t="shared" si="112"/>
        <v>Standard</v>
      </c>
      <c r="CF179" s="34" t="str">
        <f t="shared" si="112"/>
        <v>Standard</v>
      </c>
      <c r="CG179" s="37">
        <f t="shared" ref="CG179:CH179" si="141">CG178</f>
        <v>-1</v>
      </c>
      <c r="CH179" s="37">
        <f t="shared" si="141"/>
        <v>0</v>
      </c>
      <c r="CI179" s="37">
        <f t="shared" ref="CI179:CK179" si="142">CI178</f>
        <v>0</v>
      </c>
      <c r="CJ179" s="37" t="s">
        <v>289</v>
      </c>
      <c r="CK179" s="37">
        <f t="shared" si="142"/>
        <v>0</v>
      </c>
      <c r="CL179" s="31" t="s">
        <v>0</v>
      </c>
    </row>
    <row r="180" spans="1:99" x14ac:dyDescent="0.25">
      <c r="C180">
        <v>11</v>
      </c>
      <c r="D180">
        <v>2013</v>
      </c>
      <c r="E180" s="37" t="str">
        <f t="shared" si="70"/>
        <v>MultiFam</v>
      </c>
      <c r="F180">
        <v>1</v>
      </c>
      <c r="G180">
        <v>2</v>
      </c>
      <c r="H180">
        <v>0.1</v>
      </c>
      <c r="I180">
        <v>375</v>
      </c>
      <c r="J180">
        <v>4</v>
      </c>
      <c r="K180">
        <v>29791</v>
      </c>
      <c r="L180">
        <v>18</v>
      </c>
      <c r="M180" s="34">
        <v>0</v>
      </c>
      <c r="N180" s="34">
        <v>19</v>
      </c>
      <c r="O180">
        <v>350</v>
      </c>
      <c r="P180">
        <v>1</v>
      </c>
      <c r="Q180">
        <v>0.57999999999999996</v>
      </c>
      <c r="R180">
        <v>0.57999999999999996</v>
      </c>
      <c r="S180">
        <v>0.57999999999999996</v>
      </c>
      <c r="T180" s="34">
        <f t="shared" si="107"/>
        <v>7</v>
      </c>
      <c r="U180" s="49">
        <v>1</v>
      </c>
      <c r="V180" s="49" t="s">
        <v>298</v>
      </c>
      <c r="W180">
        <v>8</v>
      </c>
      <c r="X180">
        <v>8</v>
      </c>
      <c r="Y180">
        <v>8</v>
      </c>
      <c r="Z180">
        <v>15</v>
      </c>
      <c r="AA180" t="s">
        <v>298</v>
      </c>
      <c r="AB180" t="s">
        <v>298</v>
      </c>
      <c r="AC180">
        <v>6.5000000000000002E-2</v>
      </c>
      <c r="AD180" t="s">
        <v>298</v>
      </c>
      <c r="AE180" t="s">
        <v>298</v>
      </c>
      <c r="AF180">
        <v>0.4</v>
      </c>
      <c r="AG180">
        <v>0.35</v>
      </c>
      <c r="AH180">
        <v>0.55000000000000004</v>
      </c>
      <c r="AI180">
        <v>0.3</v>
      </c>
      <c r="AJ180">
        <v>38</v>
      </c>
      <c r="AK180">
        <v>19</v>
      </c>
      <c r="AL180">
        <v>8</v>
      </c>
      <c r="AM180">
        <v>0</v>
      </c>
      <c r="AN180">
        <v>5016</v>
      </c>
      <c r="AO180" s="37">
        <f t="shared" ref="AO180:AP180" si="143">AO179</f>
        <v>0.7</v>
      </c>
      <c r="AP180" s="49" t="str">
        <f t="shared" si="143"/>
        <v>Standard</v>
      </c>
      <c r="AQ180" s="49" t="s">
        <v>298</v>
      </c>
      <c r="AR180" s="49" t="s">
        <v>298</v>
      </c>
      <c r="AS180" s="49" t="s">
        <v>298</v>
      </c>
      <c r="AT180" s="49" t="s">
        <v>298</v>
      </c>
      <c r="AU180" s="49" t="s">
        <v>298</v>
      </c>
      <c r="AV180" s="49" t="s">
        <v>298</v>
      </c>
      <c r="AW180" s="23">
        <v>0.32</v>
      </c>
      <c r="AX180" s="23">
        <v>0.25</v>
      </c>
      <c r="AY180" s="23">
        <v>0.2</v>
      </c>
      <c r="AZ180" s="23">
        <v>0.5</v>
      </c>
      <c r="BA180" s="23">
        <v>1</v>
      </c>
      <c r="BB180" s="23">
        <v>0.2</v>
      </c>
      <c r="BC180" s="23">
        <v>0.1</v>
      </c>
      <c r="BD180" s="23">
        <v>0.2</v>
      </c>
      <c r="BE180" s="23">
        <v>0.1</v>
      </c>
      <c r="BF180" s="6" t="s">
        <v>114</v>
      </c>
      <c r="BG180" s="6" t="s">
        <v>114</v>
      </c>
      <c r="BH180" s="6" t="s">
        <v>114</v>
      </c>
      <c r="BI180" s="51">
        <f t="shared" ref="BI180" si="144">BI179</f>
        <v>1</v>
      </c>
      <c r="BJ180" s="50" t="s">
        <v>338</v>
      </c>
      <c r="BK180" s="50" t="s">
        <v>338</v>
      </c>
      <c r="BL180" t="s">
        <v>77</v>
      </c>
      <c r="BM180" t="s">
        <v>119</v>
      </c>
      <c r="BN180" t="s">
        <v>39</v>
      </c>
      <c r="BO180" s="50" t="s">
        <v>338</v>
      </c>
      <c r="BP180" t="s">
        <v>40</v>
      </c>
      <c r="BQ180" t="s">
        <v>59</v>
      </c>
      <c r="BR180" t="s">
        <v>80</v>
      </c>
      <c r="BS180" t="s">
        <v>82</v>
      </c>
      <c r="BT180" t="s">
        <v>155</v>
      </c>
      <c r="BU180" t="s">
        <v>85</v>
      </c>
      <c r="BV180" t="s">
        <v>158</v>
      </c>
      <c r="BW180" t="s">
        <v>139</v>
      </c>
      <c r="BX180" s="34" t="s">
        <v>338</v>
      </c>
      <c r="BY180" s="34" t="s">
        <v>338</v>
      </c>
      <c r="BZ180" s="22">
        <v>0</v>
      </c>
      <c r="CA180" s="24">
        <v>3</v>
      </c>
      <c r="CB180" s="77" t="str">
        <f t="shared" si="73"/>
        <v>not applic.</v>
      </c>
      <c r="CC180" s="34" t="str">
        <f t="shared" si="110"/>
        <v>not compact</v>
      </c>
      <c r="CD180" s="34" t="str">
        <f t="shared" si="111"/>
        <v>not compact</v>
      </c>
      <c r="CE180" s="34" t="str">
        <f t="shared" si="112"/>
        <v>Standard</v>
      </c>
      <c r="CF180" s="34" t="str">
        <f t="shared" si="112"/>
        <v>Standard</v>
      </c>
      <c r="CG180" s="37">
        <f t="shared" ref="CG180:CH180" si="145">CG179</f>
        <v>-1</v>
      </c>
      <c r="CH180" s="37">
        <f t="shared" si="145"/>
        <v>0</v>
      </c>
      <c r="CI180" s="37">
        <f t="shared" ref="CI180:CK180" si="146">CI179</f>
        <v>0</v>
      </c>
      <c r="CJ180" s="37" t="s">
        <v>289</v>
      </c>
      <c r="CK180" s="37">
        <f t="shared" si="146"/>
        <v>0</v>
      </c>
      <c r="CL180" s="31" t="s">
        <v>0</v>
      </c>
    </row>
    <row r="181" spans="1:99" x14ac:dyDescent="0.25">
      <c r="C181">
        <v>12</v>
      </c>
      <c r="D181">
        <v>2013</v>
      </c>
      <c r="E181" s="37" t="str">
        <f t="shared" si="70"/>
        <v>MultiFam</v>
      </c>
      <c r="F181">
        <v>1</v>
      </c>
      <c r="G181">
        <v>2</v>
      </c>
      <c r="H181">
        <v>0.1</v>
      </c>
      <c r="I181">
        <v>375</v>
      </c>
      <c r="J181">
        <v>4</v>
      </c>
      <c r="K181">
        <v>29556</v>
      </c>
      <c r="L181">
        <v>17</v>
      </c>
      <c r="M181" s="34">
        <v>0</v>
      </c>
      <c r="N181" s="34">
        <v>19</v>
      </c>
      <c r="O181">
        <v>350</v>
      </c>
      <c r="P181">
        <v>1</v>
      </c>
      <c r="Q181">
        <v>0.57999999999999996</v>
      </c>
      <c r="R181">
        <v>0.57999999999999996</v>
      </c>
      <c r="S181">
        <v>0.57999999999999996</v>
      </c>
      <c r="T181" s="34">
        <f t="shared" si="107"/>
        <v>7</v>
      </c>
      <c r="U181" s="49">
        <v>1</v>
      </c>
      <c r="V181" s="49" t="s">
        <v>298</v>
      </c>
      <c r="W181">
        <v>6</v>
      </c>
      <c r="X181">
        <v>6</v>
      </c>
      <c r="Y181">
        <v>8</v>
      </c>
      <c r="Z181">
        <v>15</v>
      </c>
      <c r="AA181" t="s">
        <v>298</v>
      </c>
      <c r="AB181" t="s">
        <v>298</v>
      </c>
      <c r="AC181">
        <v>6.5000000000000002E-2</v>
      </c>
      <c r="AD181" t="s">
        <v>298</v>
      </c>
      <c r="AE181" t="s">
        <v>298</v>
      </c>
      <c r="AF181">
        <v>0.4</v>
      </c>
      <c r="AG181">
        <v>0.35</v>
      </c>
      <c r="AH181">
        <v>0.55000000000000004</v>
      </c>
      <c r="AI181">
        <v>0.3</v>
      </c>
      <c r="AJ181">
        <v>38</v>
      </c>
      <c r="AK181">
        <v>19</v>
      </c>
      <c r="AL181">
        <v>4</v>
      </c>
      <c r="AM181">
        <v>0</v>
      </c>
      <c r="AN181">
        <v>5016</v>
      </c>
      <c r="AO181" s="37">
        <f t="shared" ref="AO181:AP181" si="147">AO180</f>
        <v>0.7</v>
      </c>
      <c r="AP181" s="49" t="str">
        <f t="shared" si="147"/>
        <v>Standard</v>
      </c>
      <c r="AQ181" s="49" t="s">
        <v>298</v>
      </c>
      <c r="AR181" s="49" t="s">
        <v>298</v>
      </c>
      <c r="AS181" s="49" t="s">
        <v>298</v>
      </c>
      <c r="AT181" s="49" t="s">
        <v>298</v>
      </c>
      <c r="AU181" s="49" t="s">
        <v>298</v>
      </c>
      <c r="AV181" s="49" t="s">
        <v>298</v>
      </c>
      <c r="AW181" s="23">
        <v>0.32</v>
      </c>
      <c r="AX181" s="23">
        <v>0.25</v>
      </c>
      <c r="AY181" s="23">
        <v>0.2</v>
      </c>
      <c r="AZ181" s="23">
        <v>0.5</v>
      </c>
      <c r="BA181" s="23">
        <v>1</v>
      </c>
      <c r="BB181" s="23">
        <v>0.2</v>
      </c>
      <c r="BC181" s="23">
        <v>0.1</v>
      </c>
      <c r="BD181" s="23">
        <v>0.2</v>
      </c>
      <c r="BE181" s="23">
        <v>0.1</v>
      </c>
      <c r="BF181" s="6" t="s">
        <v>114</v>
      </c>
      <c r="BG181" s="6" t="s">
        <v>114</v>
      </c>
      <c r="BH181" s="6" t="s">
        <v>114</v>
      </c>
      <c r="BI181" s="51">
        <f t="shared" ref="BI181" si="148">BI180</f>
        <v>1</v>
      </c>
      <c r="BJ181" s="50" t="s">
        <v>338</v>
      </c>
      <c r="BK181" s="50" t="s">
        <v>338</v>
      </c>
      <c r="BL181" t="s">
        <v>77</v>
      </c>
      <c r="BM181" t="s">
        <v>119</v>
      </c>
      <c r="BN181" t="s">
        <v>39</v>
      </c>
      <c r="BO181" s="50" t="s">
        <v>338</v>
      </c>
      <c r="BP181" t="s">
        <v>40</v>
      </c>
      <c r="BQ181" t="s">
        <v>59</v>
      </c>
      <c r="BR181" t="s">
        <v>80</v>
      </c>
      <c r="BS181" t="s">
        <v>82</v>
      </c>
      <c r="BT181" t="s">
        <v>157</v>
      </c>
      <c r="BU181" t="s">
        <v>85</v>
      </c>
      <c r="BV181" t="s">
        <v>160</v>
      </c>
      <c r="BW181" t="s">
        <v>139</v>
      </c>
      <c r="BX181" s="34" t="s">
        <v>338</v>
      </c>
      <c r="BY181" s="34" t="s">
        <v>338</v>
      </c>
      <c r="BZ181" s="22">
        <v>0</v>
      </c>
      <c r="CA181" s="24">
        <v>3</v>
      </c>
      <c r="CB181" s="77" t="str">
        <f t="shared" si="73"/>
        <v>not applic.</v>
      </c>
      <c r="CC181" s="34" t="str">
        <f t="shared" si="110"/>
        <v>not compact</v>
      </c>
      <c r="CD181" s="34" t="str">
        <f t="shared" si="111"/>
        <v>not compact</v>
      </c>
      <c r="CE181" s="34" t="str">
        <f t="shared" si="112"/>
        <v>Standard</v>
      </c>
      <c r="CF181" s="34" t="str">
        <f t="shared" si="112"/>
        <v>Standard</v>
      </c>
      <c r="CG181" s="37">
        <f t="shared" ref="CG181:CH181" si="149">CG180</f>
        <v>-1</v>
      </c>
      <c r="CH181" s="37">
        <f t="shared" si="149"/>
        <v>0</v>
      </c>
      <c r="CI181" s="37">
        <f t="shared" ref="CI181:CK181" si="150">CI180</f>
        <v>0</v>
      </c>
      <c r="CJ181" s="37" t="s">
        <v>289</v>
      </c>
      <c r="CK181" s="37">
        <f t="shared" si="150"/>
        <v>0</v>
      </c>
      <c r="CL181" s="31" t="s">
        <v>0</v>
      </c>
    </row>
    <row r="182" spans="1:99" x14ac:dyDescent="0.25">
      <c r="C182">
        <v>13</v>
      </c>
      <c r="D182">
        <v>2013</v>
      </c>
      <c r="E182" s="37" t="str">
        <f t="shared" si="70"/>
        <v>MultiFam</v>
      </c>
      <c r="F182">
        <v>1</v>
      </c>
      <c r="G182">
        <v>2</v>
      </c>
      <c r="H182">
        <v>0.1</v>
      </c>
      <c r="I182">
        <v>375</v>
      </c>
      <c r="J182">
        <v>4</v>
      </c>
      <c r="K182">
        <v>29676</v>
      </c>
      <c r="L182">
        <v>17</v>
      </c>
      <c r="M182" s="34">
        <v>0</v>
      </c>
      <c r="N182" s="34">
        <v>19</v>
      </c>
      <c r="O182">
        <v>350</v>
      </c>
      <c r="P182">
        <v>1</v>
      </c>
      <c r="Q182">
        <v>0.57999999999999996</v>
      </c>
      <c r="R182">
        <v>0.57999999999999996</v>
      </c>
      <c r="S182">
        <v>0.57999999999999996</v>
      </c>
      <c r="T182" s="34">
        <f t="shared" si="107"/>
        <v>7</v>
      </c>
      <c r="U182" s="49">
        <v>1</v>
      </c>
      <c r="V182" s="49" t="s">
        <v>298</v>
      </c>
      <c r="W182">
        <v>6</v>
      </c>
      <c r="X182">
        <v>6</v>
      </c>
      <c r="Y182">
        <v>8</v>
      </c>
      <c r="Z182">
        <v>15</v>
      </c>
      <c r="AA182" t="s">
        <v>298</v>
      </c>
      <c r="AB182" t="s">
        <v>298</v>
      </c>
      <c r="AC182">
        <v>6.5000000000000002E-2</v>
      </c>
      <c r="AD182" t="s">
        <v>298</v>
      </c>
      <c r="AE182" t="s">
        <v>298</v>
      </c>
      <c r="AF182">
        <v>0.4</v>
      </c>
      <c r="AG182">
        <v>0.35</v>
      </c>
      <c r="AH182">
        <v>0.55000000000000004</v>
      </c>
      <c r="AI182">
        <v>0.3</v>
      </c>
      <c r="AJ182">
        <v>38</v>
      </c>
      <c r="AK182">
        <v>19</v>
      </c>
      <c r="AL182">
        <v>8</v>
      </c>
      <c r="AM182">
        <v>0</v>
      </c>
      <c r="AN182">
        <v>5016</v>
      </c>
      <c r="AO182" s="37">
        <f t="shared" ref="AO182:AP182" si="151">AO181</f>
        <v>0.7</v>
      </c>
      <c r="AP182" s="49" t="str">
        <f t="shared" si="151"/>
        <v>Standard</v>
      </c>
      <c r="AQ182" s="49" t="s">
        <v>298</v>
      </c>
      <c r="AR182" s="49" t="s">
        <v>298</v>
      </c>
      <c r="AS182" s="49" t="s">
        <v>298</v>
      </c>
      <c r="AT182" s="49" t="s">
        <v>298</v>
      </c>
      <c r="AU182" s="49" t="s">
        <v>298</v>
      </c>
      <c r="AV182" s="49" t="s">
        <v>298</v>
      </c>
      <c r="AW182" s="23">
        <v>0.32</v>
      </c>
      <c r="AX182" s="23">
        <v>0.25</v>
      </c>
      <c r="AY182" s="23">
        <v>0.2</v>
      </c>
      <c r="AZ182" s="23">
        <v>0.5</v>
      </c>
      <c r="BA182" s="23">
        <v>1</v>
      </c>
      <c r="BB182" s="23">
        <v>0.2</v>
      </c>
      <c r="BC182" s="23">
        <v>0.63</v>
      </c>
      <c r="BD182" s="23">
        <v>0.2</v>
      </c>
      <c r="BE182" s="23">
        <v>0.63</v>
      </c>
      <c r="BF182" s="6" t="s">
        <v>114</v>
      </c>
      <c r="BG182" s="6" t="s">
        <v>114</v>
      </c>
      <c r="BH182" s="6" t="s">
        <v>114</v>
      </c>
      <c r="BI182" s="51">
        <f t="shared" ref="BI182" si="152">BI181</f>
        <v>1</v>
      </c>
      <c r="BJ182" s="50" t="s">
        <v>338</v>
      </c>
      <c r="BK182" s="50" t="s">
        <v>338</v>
      </c>
      <c r="BL182" t="s">
        <v>77</v>
      </c>
      <c r="BM182" t="s">
        <v>119</v>
      </c>
      <c r="BN182" t="s">
        <v>39</v>
      </c>
      <c r="BO182" s="50" t="s">
        <v>338</v>
      </c>
      <c r="BP182" t="s">
        <v>40</v>
      </c>
      <c r="BQ182" t="s">
        <v>59</v>
      </c>
      <c r="BR182" t="s">
        <v>80</v>
      </c>
      <c r="BS182" t="s">
        <v>82</v>
      </c>
      <c r="BT182" t="s">
        <v>155</v>
      </c>
      <c r="BU182" t="s">
        <v>85</v>
      </c>
      <c r="BV182" t="s">
        <v>158</v>
      </c>
      <c r="BW182" t="s">
        <v>139</v>
      </c>
      <c r="BX182" s="34" t="s">
        <v>338</v>
      </c>
      <c r="BY182" s="34" t="s">
        <v>338</v>
      </c>
      <c r="BZ182" s="22">
        <v>0</v>
      </c>
      <c r="CA182" s="24">
        <v>3</v>
      </c>
      <c r="CB182" s="77" t="str">
        <f t="shared" si="73"/>
        <v>not applic.</v>
      </c>
      <c r="CC182" s="34" t="str">
        <f t="shared" si="110"/>
        <v>not compact</v>
      </c>
      <c r="CD182" s="34" t="str">
        <f t="shared" si="111"/>
        <v>not compact</v>
      </c>
      <c r="CE182" s="34" t="str">
        <f t="shared" si="112"/>
        <v>Standard</v>
      </c>
      <c r="CF182" s="34" t="str">
        <f t="shared" si="112"/>
        <v>Standard</v>
      </c>
      <c r="CG182" s="37">
        <f t="shared" ref="CG182:CH182" si="153">CG181</f>
        <v>-1</v>
      </c>
      <c r="CH182" s="37">
        <f t="shared" si="153"/>
        <v>0</v>
      </c>
      <c r="CI182" s="37">
        <f t="shared" ref="CI182:CK182" si="154">CI181</f>
        <v>0</v>
      </c>
      <c r="CJ182" s="37" t="s">
        <v>289</v>
      </c>
      <c r="CK182" s="37">
        <f t="shared" si="154"/>
        <v>0</v>
      </c>
      <c r="CL182" s="31" t="s">
        <v>0</v>
      </c>
    </row>
    <row r="183" spans="1:99" x14ac:dyDescent="0.25">
      <c r="C183">
        <v>14</v>
      </c>
      <c r="D183">
        <v>2013</v>
      </c>
      <c r="E183" s="37" t="str">
        <f t="shared" si="70"/>
        <v>MultiFam</v>
      </c>
      <c r="F183">
        <v>1</v>
      </c>
      <c r="G183">
        <v>2</v>
      </c>
      <c r="H183">
        <v>0.1</v>
      </c>
      <c r="I183">
        <v>375</v>
      </c>
      <c r="J183">
        <v>4</v>
      </c>
      <c r="K183">
        <v>31969</v>
      </c>
      <c r="L183">
        <v>16</v>
      </c>
      <c r="M183" s="34">
        <v>0</v>
      </c>
      <c r="N183" s="34">
        <v>19</v>
      </c>
      <c r="O183">
        <v>350</v>
      </c>
      <c r="P183">
        <v>1</v>
      </c>
      <c r="Q183">
        <v>0.57999999999999996</v>
      </c>
      <c r="R183">
        <v>0.57999999999999996</v>
      </c>
      <c r="S183">
        <v>0.57999999999999996</v>
      </c>
      <c r="T183" s="34">
        <f t="shared" si="107"/>
        <v>7</v>
      </c>
      <c r="U183" s="49">
        <v>1</v>
      </c>
      <c r="V183" s="49" t="s">
        <v>298</v>
      </c>
      <c r="W183">
        <v>8</v>
      </c>
      <c r="X183">
        <v>8</v>
      </c>
      <c r="Y183">
        <v>8</v>
      </c>
      <c r="Z183">
        <v>15</v>
      </c>
      <c r="AA183" t="s">
        <v>298</v>
      </c>
      <c r="AB183" t="s">
        <v>298</v>
      </c>
      <c r="AC183">
        <v>6.5000000000000002E-2</v>
      </c>
      <c r="AD183" t="s">
        <v>298</v>
      </c>
      <c r="AE183" t="s">
        <v>298</v>
      </c>
      <c r="AF183">
        <v>0.4</v>
      </c>
      <c r="AG183">
        <v>0.35</v>
      </c>
      <c r="AH183">
        <v>0.55000000000000004</v>
      </c>
      <c r="AI183">
        <v>0.3</v>
      </c>
      <c r="AJ183">
        <v>38</v>
      </c>
      <c r="AK183">
        <v>19</v>
      </c>
      <c r="AL183">
        <v>8</v>
      </c>
      <c r="AM183">
        <v>0</v>
      </c>
      <c r="AN183">
        <v>5016</v>
      </c>
      <c r="AO183" s="37">
        <f t="shared" ref="AO183:AP183" si="155">AO182</f>
        <v>0.7</v>
      </c>
      <c r="AP183" s="49" t="str">
        <f t="shared" si="155"/>
        <v>Standard</v>
      </c>
      <c r="AQ183" s="49" t="s">
        <v>298</v>
      </c>
      <c r="AR183" s="49" t="s">
        <v>298</v>
      </c>
      <c r="AS183" s="49" t="s">
        <v>298</v>
      </c>
      <c r="AT183" s="49" t="s">
        <v>298</v>
      </c>
      <c r="AU183" s="49" t="s">
        <v>298</v>
      </c>
      <c r="AV183" s="49" t="s">
        <v>298</v>
      </c>
      <c r="AW183" s="23">
        <v>0.32</v>
      </c>
      <c r="AX183" s="23">
        <v>0.25</v>
      </c>
      <c r="AY183" s="23">
        <v>0.2</v>
      </c>
      <c r="AZ183" s="23">
        <v>0.5</v>
      </c>
      <c r="BA183" s="23">
        <v>1</v>
      </c>
      <c r="BB183" s="23">
        <v>0.2</v>
      </c>
      <c r="BC183" s="23">
        <v>0.1</v>
      </c>
      <c r="BD183" s="23">
        <v>0.2</v>
      </c>
      <c r="BE183" s="23">
        <v>0.1</v>
      </c>
      <c r="BF183" s="6" t="s">
        <v>114</v>
      </c>
      <c r="BG183" s="6" t="s">
        <v>114</v>
      </c>
      <c r="BH183" s="6" t="s">
        <v>114</v>
      </c>
      <c r="BI183" s="51">
        <f t="shared" ref="BI183" si="156">BI182</f>
        <v>1</v>
      </c>
      <c r="BJ183" s="50" t="s">
        <v>338</v>
      </c>
      <c r="BK183" s="50" t="s">
        <v>338</v>
      </c>
      <c r="BL183" t="s">
        <v>77</v>
      </c>
      <c r="BM183" t="s">
        <v>119</v>
      </c>
      <c r="BN183" t="s">
        <v>39</v>
      </c>
      <c r="BO183" s="50" t="s">
        <v>338</v>
      </c>
      <c r="BP183" t="s">
        <v>40</v>
      </c>
      <c r="BQ183" t="s">
        <v>59</v>
      </c>
      <c r="BR183" t="s">
        <v>80</v>
      </c>
      <c r="BS183" t="s">
        <v>82</v>
      </c>
      <c r="BT183" t="s">
        <v>155</v>
      </c>
      <c r="BU183" t="s">
        <v>85</v>
      </c>
      <c r="BV183" t="s">
        <v>158</v>
      </c>
      <c r="BW183" t="s">
        <v>139</v>
      </c>
      <c r="BX183" s="34" t="s">
        <v>338</v>
      </c>
      <c r="BY183" s="34" t="s">
        <v>338</v>
      </c>
      <c r="BZ183" s="22">
        <v>0</v>
      </c>
      <c r="CA183" s="24">
        <v>3</v>
      </c>
      <c r="CB183" s="77" t="str">
        <f t="shared" si="73"/>
        <v>not applic.</v>
      </c>
      <c r="CC183" s="34" t="str">
        <f t="shared" si="110"/>
        <v>not compact</v>
      </c>
      <c r="CD183" s="34" t="str">
        <f t="shared" si="111"/>
        <v>not compact</v>
      </c>
      <c r="CE183" s="34" t="str">
        <f t="shared" si="112"/>
        <v>Standard</v>
      </c>
      <c r="CF183" s="34" t="str">
        <f t="shared" si="112"/>
        <v>Standard</v>
      </c>
      <c r="CG183" s="37">
        <f t="shared" ref="CG183:CH183" si="157">CG182</f>
        <v>-1</v>
      </c>
      <c r="CH183" s="37">
        <f t="shared" si="157"/>
        <v>0</v>
      </c>
      <c r="CI183" s="37">
        <f t="shared" ref="CI183:CK183" si="158">CI182</f>
        <v>0</v>
      </c>
      <c r="CJ183" s="37" t="s">
        <v>289</v>
      </c>
      <c r="CK183" s="37">
        <f t="shared" si="158"/>
        <v>0</v>
      </c>
      <c r="CL183" s="31" t="s">
        <v>0</v>
      </c>
    </row>
    <row r="184" spans="1:99" x14ac:dyDescent="0.25">
      <c r="C184">
        <v>15</v>
      </c>
      <c r="D184">
        <v>2013</v>
      </c>
      <c r="E184" s="37" t="str">
        <f t="shared" si="70"/>
        <v>MultiFam</v>
      </c>
      <c r="F184">
        <v>0</v>
      </c>
      <c r="G184">
        <v>0</v>
      </c>
      <c r="H184">
        <v>0.1</v>
      </c>
      <c r="I184">
        <v>375</v>
      </c>
      <c r="J184">
        <v>4</v>
      </c>
      <c r="K184">
        <v>29536</v>
      </c>
      <c r="L184">
        <v>19</v>
      </c>
      <c r="M184" s="34">
        <v>0</v>
      </c>
      <c r="N184" s="34">
        <v>19</v>
      </c>
      <c r="O184">
        <v>350</v>
      </c>
      <c r="P184">
        <v>1</v>
      </c>
      <c r="Q184">
        <v>0.57999999999999996</v>
      </c>
      <c r="R184">
        <v>0.57999999999999996</v>
      </c>
      <c r="S184">
        <v>0.57999999999999996</v>
      </c>
      <c r="T184" s="34">
        <f t="shared" si="107"/>
        <v>7</v>
      </c>
      <c r="U184" s="49">
        <v>1</v>
      </c>
      <c r="V184" s="49" t="s">
        <v>298</v>
      </c>
      <c r="W184">
        <v>8</v>
      </c>
      <c r="X184">
        <v>8</v>
      </c>
      <c r="Y184">
        <v>8</v>
      </c>
      <c r="Z184">
        <v>15</v>
      </c>
      <c r="AA184" t="s">
        <v>298</v>
      </c>
      <c r="AB184" t="s">
        <v>298</v>
      </c>
      <c r="AC184">
        <v>6.5000000000000002E-2</v>
      </c>
      <c r="AD184" t="s">
        <v>298</v>
      </c>
      <c r="AE184" t="s">
        <v>298</v>
      </c>
      <c r="AF184">
        <v>0.4</v>
      </c>
      <c r="AG184">
        <v>0.35</v>
      </c>
      <c r="AH184">
        <v>0.55000000000000004</v>
      </c>
      <c r="AI184">
        <v>0.3</v>
      </c>
      <c r="AJ184">
        <v>38</v>
      </c>
      <c r="AK184">
        <v>19</v>
      </c>
      <c r="AL184">
        <v>4</v>
      </c>
      <c r="AM184">
        <v>0</v>
      </c>
      <c r="AN184">
        <v>5016</v>
      </c>
      <c r="AO184" s="37">
        <f t="shared" ref="AO184:AP184" si="159">AO183</f>
        <v>0.7</v>
      </c>
      <c r="AP184" s="49" t="str">
        <f t="shared" si="159"/>
        <v>Standard</v>
      </c>
      <c r="AQ184" s="49" t="s">
        <v>298</v>
      </c>
      <c r="AR184" s="49" t="s">
        <v>298</v>
      </c>
      <c r="AS184" s="49" t="s">
        <v>298</v>
      </c>
      <c r="AT184" s="49" t="s">
        <v>298</v>
      </c>
      <c r="AU184" s="49" t="s">
        <v>298</v>
      </c>
      <c r="AV184" s="49" t="s">
        <v>298</v>
      </c>
      <c r="AW184" s="23">
        <v>0.32</v>
      </c>
      <c r="AX184" s="23">
        <v>0.25</v>
      </c>
      <c r="AY184" s="23">
        <v>0.2</v>
      </c>
      <c r="AZ184" s="23">
        <v>0.5</v>
      </c>
      <c r="BA184" s="23">
        <v>1</v>
      </c>
      <c r="BB184" s="23">
        <v>0.2</v>
      </c>
      <c r="BC184" s="23">
        <v>0.63</v>
      </c>
      <c r="BD184" s="23">
        <v>0.2</v>
      </c>
      <c r="BE184" s="23">
        <v>0.63</v>
      </c>
      <c r="BF184" s="6" t="s">
        <v>114</v>
      </c>
      <c r="BG184" s="6" t="s">
        <v>114</v>
      </c>
      <c r="BH184" s="6" t="s">
        <v>114</v>
      </c>
      <c r="BI184" s="51">
        <f t="shared" ref="BI184" si="160">BI183</f>
        <v>1</v>
      </c>
      <c r="BJ184" s="50" t="s">
        <v>338</v>
      </c>
      <c r="BK184" s="50" t="s">
        <v>338</v>
      </c>
      <c r="BL184" t="s">
        <v>77</v>
      </c>
      <c r="BM184" t="s">
        <v>119</v>
      </c>
      <c r="BN184" t="s">
        <v>39</v>
      </c>
      <c r="BO184" s="50" t="s">
        <v>338</v>
      </c>
      <c r="BP184" t="s">
        <v>40</v>
      </c>
      <c r="BQ184" t="s">
        <v>59</v>
      </c>
      <c r="BR184" t="s">
        <v>80</v>
      </c>
      <c r="BS184" t="s">
        <v>82</v>
      </c>
      <c r="BT184" t="s">
        <v>157</v>
      </c>
      <c r="BU184" t="s">
        <v>85</v>
      </c>
      <c r="BV184" t="s">
        <v>160</v>
      </c>
      <c r="BW184" t="s">
        <v>139</v>
      </c>
      <c r="BX184" s="34" t="s">
        <v>338</v>
      </c>
      <c r="BY184" s="34" t="s">
        <v>338</v>
      </c>
      <c r="BZ184" s="22">
        <v>0</v>
      </c>
      <c r="CA184" s="24">
        <v>3</v>
      </c>
      <c r="CB184" s="77" t="str">
        <f t="shared" si="73"/>
        <v>not applic.</v>
      </c>
      <c r="CC184" s="34" t="str">
        <f t="shared" si="110"/>
        <v>not compact</v>
      </c>
      <c r="CD184" s="34" t="str">
        <f t="shared" si="111"/>
        <v>not compact</v>
      </c>
      <c r="CE184" s="34" t="str">
        <f t="shared" si="112"/>
        <v>Standard</v>
      </c>
      <c r="CF184" s="34" t="str">
        <f t="shared" si="112"/>
        <v>Standard</v>
      </c>
      <c r="CG184" s="37">
        <f t="shared" ref="CG184:CH184" si="161">CG183</f>
        <v>-1</v>
      </c>
      <c r="CH184" s="37">
        <f t="shared" si="161"/>
        <v>0</v>
      </c>
      <c r="CI184" s="37">
        <f t="shared" ref="CI184:CK184" si="162">CI183</f>
        <v>0</v>
      </c>
      <c r="CJ184" s="37" t="s">
        <v>289</v>
      </c>
      <c r="CK184" s="37">
        <f t="shared" si="162"/>
        <v>0</v>
      </c>
      <c r="CL184" s="31" t="s">
        <v>0</v>
      </c>
    </row>
    <row r="185" spans="1:99" x14ac:dyDescent="0.25">
      <c r="C185">
        <v>16</v>
      </c>
      <c r="D185">
        <v>2013</v>
      </c>
      <c r="E185" s="37" t="str">
        <f t="shared" si="70"/>
        <v>MultiFam</v>
      </c>
      <c r="F185">
        <v>0</v>
      </c>
      <c r="G185">
        <v>0</v>
      </c>
      <c r="H185">
        <v>0.1</v>
      </c>
      <c r="I185">
        <v>375</v>
      </c>
      <c r="J185">
        <v>4</v>
      </c>
      <c r="K185">
        <v>0</v>
      </c>
      <c r="L185">
        <v>0</v>
      </c>
      <c r="M185" s="34">
        <v>0</v>
      </c>
      <c r="N185" s="34">
        <v>20</v>
      </c>
      <c r="O185">
        <v>350</v>
      </c>
      <c r="P185">
        <v>0</v>
      </c>
      <c r="Q185">
        <v>0.57999999999999996</v>
      </c>
      <c r="R185">
        <v>0.57999999999999996</v>
      </c>
      <c r="S185">
        <v>0.57999999999999996</v>
      </c>
      <c r="T185" s="34">
        <f t="shared" si="107"/>
        <v>7</v>
      </c>
      <c r="U185" s="49">
        <v>1</v>
      </c>
      <c r="V185" s="49" t="s">
        <v>298</v>
      </c>
      <c r="W185">
        <v>8</v>
      </c>
      <c r="X185">
        <v>8</v>
      </c>
      <c r="Y185">
        <v>8</v>
      </c>
      <c r="Z185">
        <v>15</v>
      </c>
      <c r="AA185" t="s">
        <v>298</v>
      </c>
      <c r="AB185" t="s">
        <v>298</v>
      </c>
      <c r="AC185">
        <v>6.5000000000000002E-2</v>
      </c>
      <c r="AD185" t="s">
        <v>298</v>
      </c>
      <c r="AE185" t="s">
        <v>298</v>
      </c>
      <c r="AF185">
        <v>0.4</v>
      </c>
      <c r="AG185">
        <v>0.35</v>
      </c>
      <c r="AH185">
        <v>0.55000000000000004</v>
      </c>
      <c r="AI185">
        <v>0.3</v>
      </c>
      <c r="AJ185">
        <v>38</v>
      </c>
      <c r="AK185">
        <v>19</v>
      </c>
      <c r="AL185">
        <v>8</v>
      </c>
      <c r="AM185">
        <v>7016</v>
      </c>
      <c r="AN185">
        <v>10016</v>
      </c>
      <c r="AO185" s="37">
        <f t="shared" ref="AO185:AP185" si="163">AO184</f>
        <v>0.7</v>
      </c>
      <c r="AP185" s="49" t="str">
        <f t="shared" si="163"/>
        <v>Standard</v>
      </c>
      <c r="AQ185" s="49" t="s">
        <v>298</v>
      </c>
      <c r="AR185" s="49" t="s">
        <v>298</v>
      </c>
      <c r="AS185" s="49" t="s">
        <v>298</v>
      </c>
      <c r="AT185" s="49" t="s">
        <v>298</v>
      </c>
      <c r="AU185" s="49" t="s">
        <v>298</v>
      </c>
      <c r="AV185" s="49" t="s">
        <v>298</v>
      </c>
      <c r="AW185" s="23">
        <v>0.32</v>
      </c>
      <c r="AX185" s="23">
        <v>0.25</v>
      </c>
      <c r="AY185" s="23">
        <v>0.2</v>
      </c>
      <c r="AZ185" s="23">
        <v>0.5</v>
      </c>
      <c r="BA185" s="23">
        <v>0</v>
      </c>
      <c r="BB185" s="23">
        <v>0.1</v>
      </c>
      <c r="BC185" s="23">
        <v>0.1</v>
      </c>
      <c r="BD185" s="23">
        <v>0.1</v>
      </c>
      <c r="BE185" s="23">
        <v>0.1</v>
      </c>
      <c r="BF185" s="6" t="s">
        <v>114</v>
      </c>
      <c r="BG185" s="6" t="s">
        <v>114</v>
      </c>
      <c r="BH185" s="6" t="s">
        <v>114</v>
      </c>
      <c r="BI185" s="51">
        <f t="shared" ref="BI185" si="164">BI184</f>
        <v>1</v>
      </c>
      <c r="BJ185" s="50" t="s">
        <v>338</v>
      </c>
      <c r="BK185" s="50" t="s">
        <v>338</v>
      </c>
      <c r="BL185" t="s">
        <v>77</v>
      </c>
      <c r="BM185" t="s">
        <v>119</v>
      </c>
      <c r="BN185" t="s">
        <v>41</v>
      </c>
      <c r="BO185" s="50" t="s">
        <v>338</v>
      </c>
      <c r="BP185" t="s">
        <v>42</v>
      </c>
      <c r="BQ185" t="s">
        <v>59</v>
      </c>
      <c r="BR185" t="s">
        <v>78</v>
      </c>
      <c r="BS185" t="s">
        <v>82</v>
      </c>
      <c r="BT185" t="s">
        <v>155</v>
      </c>
      <c r="BU185" t="s">
        <v>85</v>
      </c>
      <c r="BV185" t="s">
        <v>158</v>
      </c>
      <c r="BW185" t="s">
        <v>139</v>
      </c>
      <c r="BX185" s="34" t="s">
        <v>338</v>
      </c>
      <c r="BY185" s="34" t="s">
        <v>338</v>
      </c>
      <c r="BZ185" s="22">
        <v>0</v>
      </c>
      <c r="CA185" s="24">
        <v>3</v>
      </c>
      <c r="CB185" s="77" t="str">
        <f t="shared" si="73"/>
        <v>not applic.</v>
      </c>
      <c r="CC185" s="34" t="str">
        <f t="shared" si="110"/>
        <v>not compact</v>
      </c>
      <c r="CD185" s="34" t="str">
        <f t="shared" si="111"/>
        <v>not compact</v>
      </c>
      <c r="CE185" s="34" t="str">
        <f t="shared" si="112"/>
        <v>Standard</v>
      </c>
      <c r="CF185" s="34" t="str">
        <f t="shared" si="112"/>
        <v>Standard</v>
      </c>
      <c r="CG185" s="37">
        <f t="shared" ref="CG185:CH185" si="165">CG184</f>
        <v>-1</v>
      </c>
      <c r="CH185" s="37">
        <f t="shared" si="165"/>
        <v>0</v>
      </c>
      <c r="CI185" s="37">
        <f t="shared" ref="CI185:CK185" si="166">CI184</f>
        <v>0</v>
      </c>
      <c r="CJ185" s="37" t="s">
        <v>289</v>
      </c>
      <c r="CK185" s="37">
        <f t="shared" si="166"/>
        <v>0</v>
      </c>
      <c r="CL185" s="31" t="s">
        <v>0</v>
      </c>
    </row>
    <row r="186" spans="1:99" x14ac:dyDescent="0.25">
      <c r="A186" s="10" t="s">
        <v>129</v>
      </c>
      <c r="B186" s="10"/>
      <c r="C186" s="10" t="s">
        <v>27</v>
      </c>
      <c r="D186" s="10" t="s">
        <v>51</v>
      </c>
      <c r="E186" s="10" t="str">
        <f>E153</f>
        <v>BldgType</v>
      </c>
      <c r="F186" s="10" t="s">
        <v>28</v>
      </c>
      <c r="G186" s="10" t="s">
        <v>90</v>
      </c>
      <c r="H186" s="10" t="s">
        <v>250</v>
      </c>
      <c r="I186" s="10" t="s">
        <v>149</v>
      </c>
      <c r="J186" s="10" t="s">
        <v>150</v>
      </c>
      <c r="K186" s="10" t="s">
        <v>29</v>
      </c>
      <c r="L186" s="10" t="str">
        <f>L153</f>
        <v>PVMax</v>
      </c>
      <c r="M186" s="10" t="s">
        <v>240</v>
      </c>
      <c r="N186" s="10" t="s">
        <v>238</v>
      </c>
      <c r="O186" s="10" t="s">
        <v>106</v>
      </c>
      <c r="P186" s="10" t="s">
        <v>108</v>
      </c>
      <c r="Q186" s="10" t="s">
        <v>107</v>
      </c>
      <c r="R186" s="10" t="s">
        <v>249</v>
      </c>
      <c r="S186" s="10" t="s">
        <v>313</v>
      </c>
      <c r="T186" s="10" t="str">
        <f>T153</f>
        <v>ACH50</v>
      </c>
      <c r="U186" s="45" t="s">
        <v>191</v>
      </c>
      <c r="V186" s="45" t="str">
        <f>V153</f>
        <v>wsfStationName</v>
      </c>
      <c r="W186" s="10" t="s">
        <v>88</v>
      </c>
      <c r="X186" s="10" t="str">
        <f>X153</f>
        <v>AltDuctRval</v>
      </c>
      <c r="Y186" s="10" t="s">
        <v>104</v>
      </c>
      <c r="Z186" s="10" t="s">
        <v>105</v>
      </c>
      <c r="AA186" s="10" t="s">
        <v>388</v>
      </c>
      <c r="AB186" s="10" t="s">
        <v>389</v>
      </c>
      <c r="AC186" s="10" t="s">
        <v>89</v>
      </c>
      <c r="AD186" s="10" t="s">
        <v>390</v>
      </c>
      <c r="AE186" s="10" t="s">
        <v>391</v>
      </c>
      <c r="AF186" s="10" t="s">
        <v>30</v>
      </c>
      <c r="AG186" s="10" t="s">
        <v>31</v>
      </c>
      <c r="AH186" s="10" t="s">
        <v>32</v>
      </c>
      <c r="AI186" s="10" t="s">
        <v>33</v>
      </c>
      <c r="AJ186" s="10" t="s">
        <v>34</v>
      </c>
      <c r="AK186" s="10" t="s">
        <v>35</v>
      </c>
      <c r="AL186" s="10" t="s">
        <v>36</v>
      </c>
      <c r="AM186" s="10" t="s">
        <v>55</v>
      </c>
      <c r="AN186" s="10" t="s">
        <v>95</v>
      </c>
      <c r="AO186" s="10" t="s">
        <v>187</v>
      </c>
      <c r="AP186" s="45" t="s">
        <v>196</v>
      </c>
      <c r="AQ186" s="45" t="s">
        <v>350</v>
      </c>
      <c r="AR186" s="45" t="s">
        <v>351</v>
      </c>
      <c r="AS186" s="45" t="s">
        <v>352</v>
      </c>
      <c r="AT186" s="45" t="s">
        <v>353</v>
      </c>
      <c r="AU186" s="45" t="s">
        <v>354</v>
      </c>
      <c r="AV186" s="45" t="s">
        <v>355</v>
      </c>
      <c r="AW186" s="10" t="s">
        <v>72</v>
      </c>
      <c r="AX186" s="10" t="s">
        <v>73</v>
      </c>
      <c r="AY186" s="10" t="s">
        <v>152</v>
      </c>
      <c r="AZ186" s="10" t="s">
        <v>178</v>
      </c>
      <c r="BA186" s="10" t="s">
        <v>87</v>
      </c>
      <c r="BB186" s="10" t="s">
        <v>98</v>
      </c>
      <c r="BC186" s="10" t="s">
        <v>99</v>
      </c>
      <c r="BD186" s="10" t="s">
        <v>402</v>
      </c>
      <c r="BE186" s="10" t="s">
        <v>403</v>
      </c>
      <c r="BF186" s="11" t="s">
        <v>113</v>
      </c>
      <c r="BG186" s="11" t="s">
        <v>400</v>
      </c>
      <c r="BH186" s="11" t="str">
        <f>BH153</f>
        <v>RoofBelowDeckIns</v>
      </c>
      <c r="BI186" s="52" t="str">
        <f>BI153</f>
        <v>RoofCavInsOverFrm</v>
      </c>
      <c r="BJ186" s="52" t="s">
        <v>366</v>
      </c>
      <c r="BK186" s="52" t="s">
        <v>367</v>
      </c>
      <c r="BL186" s="10" t="s">
        <v>52</v>
      </c>
      <c r="BM186" s="10" t="s">
        <v>118</v>
      </c>
      <c r="BN186" s="10" t="s">
        <v>37</v>
      </c>
      <c r="BO186" s="10" t="s">
        <v>369</v>
      </c>
      <c r="BP186" s="10" t="s">
        <v>38</v>
      </c>
      <c r="BQ186" s="10" t="s">
        <v>53</v>
      </c>
      <c r="BR186" s="10" t="s">
        <v>54</v>
      </c>
      <c r="BS186" s="10" t="s">
        <v>81</v>
      </c>
      <c r="BT186" s="10" t="s">
        <v>153</v>
      </c>
      <c r="BU186" s="10" t="s">
        <v>84</v>
      </c>
      <c r="BV186" s="10" t="s">
        <v>154</v>
      </c>
      <c r="BW186" s="10" t="s">
        <v>140</v>
      </c>
      <c r="BX186" s="10" t="s">
        <v>346</v>
      </c>
      <c r="BY186" s="10" t="s">
        <v>337</v>
      </c>
      <c r="BZ186" s="18" t="s">
        <v>209</v>
      </c>
      <c r="CA186" s="18" t="str">
        <f>CA153</f>
        <v>MinZNETier</v>
      </c>
      <c r="CB186" s="78" t="s">
        <v>272</v>
      </c>
      <c r="CC186" s="67" t="str">
        <f>CC153</f>
        <v>DHWCompactDistrib</v>
      </c>
      <c r="CD186" s="67" t="str">
        <f>CD153</f>
        <v>ElecDHWCompactDistrib</v>
      </c>
      <c r="CE186" s="10" t="s">
        <v>180</v>
      </c>
      <c r="CF186" s="10" t="s">
        <v>253</v>
      </c>
      <c r="CG186" s="10" t="s">
        <v>256</v>
      </c>
      <c r="CH186" s="10" t="s">
        <v>258</v>
      </c>
      <c r="CI186" s="10" t="s">
        <v>285</v>
      </c>
      <c r="CJ186" s="10" t="s">
        <v>286</v>
      </c>
      <c r="CK186" s="10" t="s">
        <v>287</v>
      </c>
      <c r="CL186" s="31" t="s">
        <v>0</v>
      </c>
      <c r="CM186" s="5"/>
      <c r="CN186" s="5"/>
      <c r="CO186" s="5"/>
      <c r="CP186" s="5"/>
      <c r="CQ186" s="5"/>
      <c r="CR186" s="5"/>
      <c r="CS186" s="5"/>
      <c r="CT186" s="5"/>
      <c r="CU186" s="5"/>
    </row>
    <row r="187" spans="1:99" s="2" customFormat="1" x14ac:dyDescent="0.25">
      <c r="C187" s="2">
        <v>1</v>
      </c>
      <c r="D187" s="2">
        <v>2008</v>
      </c>
      <c r="E187" s="45" t="s">
        <v>219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35">
        <v>0</v>
      </c>
      <c r="N187" s="35">
        <v>20</v>
      </c>
      <c r="O187" s="2">
        <v>300</v>
      </c>
      <c r="P187" s="2">
        <v>0</v>
      </c>
      <c r="Q187" s="2">
        <v>0.8</v>
      </c>
      <c r="R187" s="2">
        <v>0.8</v>
      </c>
      <c r="S187" s="2">
        <v>0.8</v>
      </c>
      <c r="T187" s="2">
        <v>7.6</v>
      </c>
      <c r="U187" s="25">
        <v>1</v>
      </c>
      <c r="V187" s="25" t="s">
        <v>298</v>
      </c>
      <c r="W187" s="2">
        <v>6</v>
      </c>
      <c r="X187" s="2">
        <v>6</v>
      </c>
      <c r="Y187" s="2">
        <v>8</v>
      </c>
      <c r="Z187" s="2">
        <v>15</v>
      </c>
      <c r="AA187" s="2" t="s">
        <v>298</v>
      </c>
      <c r="AB187" s="2" t="s">
        <v>298</v>
      </c>
      <c r="AC187" s="2">
        <v>6.9000000000000006E-2</v>
      </c>
      <c r="AD187" s="2" t="s">
        <v>298</v>
      </c>
      <c r="AE187" s="2" t="s">
        <v>298</v>
      </c>
      <c r="AF187" s="2">
        <v>0.4</v>
      </c>
      <c r="AG187" s="2">
        <v>0.35</v>
      </c>
      <c r="AH187" s="2">
        <v>0.55000000000000004</v>
      </c>
      <c r="AI187" s="2">
        <v>0.3</v>
      </c>
      <c r="AJ187" s="2">
        <v>38</v>
      </c>
      <c r="AK187" s="2">
        <v>19</v>
      </c>
      <c r="AL187" s="2">
        <v>8</v>
      </c>
      <c r="AM187" s="2">
        <v>0</v>
      </c>
      <c r="AN187" s="2">
        <v>5016</v>
      </c>
      <c r="AO187" s="38">
        <v>0.7</v>
      </c>
      <c r="AP187" s="38" t="s">
        <v>182</v>
      </c>
      <c r="AQ187" s="40" t="s">
        <v>298</v>
      </c>
      <c r="AR187" s="40" t="s">
        <v>298</v>
      </c>
      <c r="AS187" s="40" t="s">
        <v>298</v>
      </c>
      <c r="AT187" s="40" t="s">
        <v>298</v>
      </c>
      <c r="AU187" s="40" t="s">
        <v>298</v>
      </c>
      <c r="AV187" s="40" t="s">
        <v>298</v>
      </c>
      <c r="AW187" s="38">
        <v>0.4</v>
      </c>
      <c r="AX187" s="38">
        <v>0.55000000000000004</v>
      </c>
      <c r="AY187" s="38">
        <v>0.2</v>
      </c>
      <c r="AZ187" s="38">
        <v>0.5</v>
      </c>
      <c r="BA187" s="38">
        <v>0</v>
      </c>
      <c r="BB187" s="38">
        <v>0.1</v>
      </c>
      <c r="BC187" s="38">
        <v>0.1</v>
      </c>
      <c r="BD187" s="38">
        <v>0.1</v>
      </c>
      <c r="BE187" s="38">
        <v>0.1</v>
      </c>
      <c r="BF187" s="7" t="s">
        <v>114</v>
      </c>
      <c r="BG187" s="7" t="s">
        <v>114</v>
      </c>
      <c r="BH187" s="7" t="s">
        <v>114</v>
      </c>
      <c r="BI187" s="53">
        <v>1</v>
      </c>
      <c r="BJ187" s="53" t="s">
        <v>338</v>
      </c>
      <c r="BK187" s="53" t="s">
        <v>338</v>
      </c>
      <c r="BL187" s="2" t="s">
        <v>56</v>
      </c>
      <c r="BM187" s="2" t="s">
        <v>121</v>
      </c>
      <c r="BN187" s="2" t="s">
        <v>39</v>
      </c>
      <c r="BO187" s="53" t="s">
        <v>338</v>
      </c>
      <c r="BP187" s="2" t="s">
        <v>40</v>
      </c>
      <c r="BQ187" s="2" t="s">
        <v>59</v>
      </c>
      <c r="BR187" s="2" t="s">
        <v>78</v>
      </c>
      <c r="BS187" s="2" t="s">
        <v>82</v>
      </c>
      <c r="BT187" s="2" t="s">
        <v>155</v>
      </c>
      <c r="BU187" s="2" t="s">
        <v>85</v>
      </c>
      <c r="BV187" s="2" t="s">
        <v>158</v>
      </c>
      <c r="BW187" s="2" t="s">
        <v>139</v>
      </c>
      <c r="BX187" s="35" t="s">
        <v>338</v>
      </c>
      <c r="BY187" s="35" t="s">
        <v>338</v>
      </c>
      <c r="BZ187" s="21">
        <v>0</v>
      </c>
      <c r="CA187" s="25">
        <v>3</v>
      </c>
      <c r="CB187" s="69" t="s">
        <v>278</v>
      </c>
      <c r="CC187" s="68" t="s">
        <v>266</v>
      </c>
      <c r="CD187" s="68" t="s">
        <v>266</v>
      </c>
      <c r="CE187" s="2" t="s">
        <v>182</v>
      </c>
      <c r="CF187" s="2" t="s">
        <v>182</v>
      </c>
      <c r="CG187" s="38">
        <v>-1</v>
      </c>
      <c r="CH187" s="38">
        <v>0</v>
      </c>
      <c r="CI187" s="38">
        <v>0</v>
      </c>
      <c r="CJ187" s="38" t="s">
        <v>289</v>
      </c>
      <c r="CK187" s="38">
        <v>0</v>
      </c>
      <c r="CL187" s="31" t="s">
        <v>0</v>
      </c>
    </row>
    <row r="188" spans="1:99" s="2" customFormat="1" x14ac:dyDescent="0.25">
      <c r="C188" s="2">
        <v>2</v>
      </c>
      <c r="D188" s="2">
        <v>2008</v>
      </c>
      <c r="E188" s="40" t="str">
        <f>E187</f>
        <v>SingleFam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35">
        <v>0</v>
      </c>
      <c r="N188" s="35">
        <v>19</v>
      </c>
      <c r="O188" s="2">
        <v>300</v>
      </c>
      <c r="P188" s="2">
        <v>1</v>
      </c>
      <c r="Q188" s="2">
        <v>0.8</v>
      </c>
      <c r="R188" s="2">
        <v>0.8</v>
      </c>
      <c r="S188" s="2">
        <v>0.8</v>
      </c>
      <c r="T188" s="2">
        <v>7.6</v>
      </c>
      <c r="U188" s="25">
        <v>1</v>
      </c>
      <c r="V188" s="25" t="s">
        <v>298</v>
      </c>
      <c r="W188" s="2">
        <v>6</v>
      </c>
      <c r="X188" s="2">
        <v>6</v>
      </c>
      <c r="Y188" s="2">
        <v>8</v>
      </c>
      <c r="Z188" s="2">
        <v>15</v>
      </c>
      <c r="AA188" s="2" t="s">
        <v>298</v>
      </c>
      <c r="AB188" s="2" t="s">
        <v>298</v>
      </c>
      <c r="AC188" s="2">
        <v>0.10100000000000001</v>
      </c>
      <c r="AD188" s="2" t="s">
        <v>298</v>
      </c>
      <c r="AE188" s="2" t="s">
        <v>298</v>
      </c>
      <c r="AF188" s="2">
        <v>0.4</v>
      </c>
      <c r="AG188" s="2">
        <v>0.35</v>
      </c>
      <c r="AH188" s="2">
        <v>0.55000000000000004</v>
      </c>
      <c r="AI188" s="2">
        <v>0.3</v>
      </c>
      <c r="AJ188" s="2">
        <v>30</v>
      </c>
      <c r="AK188" s="2">
        <v>19</v>
      </c>
      <c r="AL188" s="2">
        <v>8</v>
      </c>
      <c r="AM188" s="2">
        <v>0</v>
      </c>
      <c r="AN188" s="2">
        <v>5016</v>
      </c>
      <c r="AO188" s="40">
        <f>AO187</f>
        <v>0.7</v>
      </c>
      <c r="AP188" s="40" t="str">
        <f>AP187</f>
        <v>Standard</v>
      </c>
      <c r="AQ188" s="40" t="s">
        <v>298</v>
      </c>
      <c r="AR188" s="40" t="s">
        <v>298</v>
      </c>
      <c r="AS188" s="40" t="s">
        <v>298</v>
      </c>
      <c r="AT188" s="40" t="s">
        <v>298</v>
      </c>
      <c r="AU188" s="40" t="s">
        <v>298</v>
      </c>
      <c r="AV188" s="40" t="s">
        <v>298</v>
      </c>
      <c r="AW188" s="38">
        <v>0.4</v>
      </c>
      <c r="AX188" s="38">
        <v>0.4</v>
      </c>
      <c r="AY188" s="38">
        <v>0.2</v>
      </c>
      <c r="AZ188" s="38">
        <v>0.5</v>
      </c>
      <c r="BA188" s="38">
        <v>1</v>
      </c>
      <c r="BB188" s="38">
        <v>0.1</v>
      </c>
      <c r="BC188" s="38">
        <v>0.1</v>
      </c>
      <c r="BD188" s="38">
        <v>0.1</v>
      </c>
      <c r="BE188" s="38">
        <v>0.1</v>
      </c>
      <c r="BF188" s="7" t="s">
        <v>114</v>
      </c>
      <c r="BG188" s="7" t="s">
        <v>114</v>
      </c>
      <c r="BH188" s="7" t="s">
        <v>114</v>
      </c>
      <c r="BI188" s="55">
        <f>BI187</f>
        <v>1</v>
      </c>
      <c r="BJ188" s="53" t="s">
        <v>338</v>
      </c>
      <c r="BK188" s="53" t="s">
        <v>338</v>
      </c>
      <c r="BL188" s="2" t="s">
        <v>57</v>
      </c>
      <c r="BM188" s="2" t="s">
        <v>122</v>
      </c>
      <c r="BN188" s="2" t="s">
        <v>39</v>
      </c>
      <c r="BO188" s="53" t="s">
        <v>338</v>
      </c>
      <c r="BP188" s="2" t="s">
        <v>40</v>
      </c>
      <c r="BQ188" s="2" t="s">
        <v>60</v>
      </c>
      <c r="BR188" s="2" t="s">
        <v>80</v>
      </c>
      <c r="BS188" s="2" t="s">
        <v>82</v>
      </c>
      <c r="BT188" s="2" t="s">
        <v>155</v>
      </c>
      <c r="BU188" s="2" t="s">
        <v>85</v>
      </c>
      <c r="BV188" s="2" t="s">
        <v>158</v>
      </c>
      <c r="BW188" s="2" t="s">
        <v>139</v>
      </c>
      <c r="BX188" s="35" t="s">
        <v>338</v>
      </c>
      <c r="BY188" s="35" t="s">
        <v>338</v>
      </c>
      <c r="BZ188" s="21">
        <v>0</v>
      </c>
      <c r="CA188" s="25">
        <v>3</v>
      </c>
      <c r="CB188" s="69" t="str">
        <f t="shared" ref="CB188:CB218" si="167">CB187</f>
        <v>not applic.</v>
      </c>
      <c r="CC188" s="69" t="str">
        <f t="shared" ref="CC188:CH188" si="168">CC187</f>
        <v>not compact</v>
      </c>
      <c r="CD188" s="69" t="str">
        <f t="shared" si="168"/>
        <v>not compact</v>
      </c>
      <c r="CE188" s="35" t="str">
        <f t="shared" si="168"/>
        <v>Standard</v>
      </c>
      <c r="CF188" s="35" t="str">
        <f t="shared" si="168"/>
        <v>Standard</v>
      </c>
      <c r="CG188" s="40">
        <f t="shared" si="168"/>
        <v>-1</v>
      </c>
      <c r="CH188" s="40">
        <f t="shared" si="168"/>
        <v>0</v>
      </c>
      <c r="CI188" s="40">
        <f t="shared" ref="CI188" si="169">CI187</f>
        <v>0</v>
      </c>
      <c r="CJ188" s="40" t="s">
        <v>289</v>
      </c>
      <c r="CK188" s="40">
        <v>0</v>
      </c>
      <c r="CL188" s="31" t="s">
        <v>0</v>
      </c>
    </row>
    <row r="189" spans="1:99" s="2" customFormat="1" x14ac:dyDescent="0.25">
      <c r="C189" s="2">
        <v>3</v>
      </c>
      <c r="D189" s="2">
        <v>2008</v>
      </c>
      <c r="E189" s="40" t="str">
        <f t="shared" ref="E189:E218" si="170">E188</f>
        <v>SingleFam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35">
        <v>0</v>
      </c>
      <c r="N189" s="35">
        <v>20</v>
      </c>
      <c r="O189" s="2">
        <v>300</v>
      </c>
      <c r="P189" s="2">
        <v>0</v>
      </c>
      <c r="Q189" s="2">
        <v>0.8</v>
      </c>
      <c r="R189" s="2">
        <v>0.8</v>
      </c>
      <c r="S189" s="2">
        <v>0.8</v>
      </c>
      <c r="T189" s="2">
        <v>7.6</v>
      </c>
      <c r="U189" s="25">
        <v>1</v>
      </c>
      <c r="V189" s="25" t="s">
        <v>298</v>
      </c>
      <c r="W189" s="2">
        <v>6</v>
      </c>
      <c r="X189" s="2">
        <v>6</v>
      </c>
      <c r="Y189" s="2">
        <v>8</v>
      </c>
      <c r="Z189" s="2">
        <v>15</v>
      </c>
      <c r="AA189" s="2" t="s">
        <v>298</v>
      </c>
      <c r="AB189" s="2" t="s">
        <v>298</v>
      </c>
      <c r="AC189" s="2">
        <v>0.10100000000000001</v>
      </c>
      <c r="AD189" s="2" t="s">
        <v>298</v>
      </c>
      <c r="AE189" s="2" t="s">
        <v>298</v>
      </c>
      <c r="AF189" s="2">
        <v>0.4</v>
      </c>
      <c r="AG189" s="2">
        <v>0.35</v>
      </c>
      <c r="AH189" s="2">
        <v>0.55000000000000004</v>
      </c>
      <c r="AI189" s="2">
        <v>0.3</v>
      </c>
      <c r="AJ189" s="2">
        <v>30</v>
      </c>
      <c r="AK189" s="2">
        <v>19</v>
      </c>
      <c r="AL189" s="2">
        <v>0</v>
      </c>
      <c r="AM189" s="2">
        <v>0</v>
      </c>
      <c r="AN189" s="2">
        <v>5016</v>
      </c>
      <c r="AO189" s="40">
        <f t="shared" ref="AO189:AP202" si="171">AO188</f>
        <v>0.7</v>
      </c>
      <c r="AP189" s="40" t="str">
        <f t="shared" si="171"/>
        <v>Standard</v>
      </c>
      <c r="AQ189" s="40" t="s">
        <v>298</v>
      </c>
      <c r="AR189" s="40" t="s">
        <v>298</v>
      </c>
      <c r="AS189" s="40" t="s">
        <v>298</v>
      </c>
      <c r="AT189" s="40" t="s">
        <v>298</v>
      </c>
      <c r="AU189" s="40" t="s">
        <v>298</v>
      </c>
      <c r="AV189" s="40" t="s">
        <v>298</v>
      </c>
      <c r="AW189" s="38">
        <v>0.4</v>
      </c>
      <c r="AX189" s="38">
        <v>0.55000000000000004</v>
      </c>
      <c r="AY189" s="38">
        <v>0.2</v>
      </c>
      <c r="AZ189" s="38">
        <v>0.5</v>
      </c>
      <c r="BA189" s="38">
        <v>0</v>
      </c>
      <c r="BB189" s="38">
        <v>0.1</v>
      </c>
      <c r="BC189" s="38">
        <v>0.1</v>
      </c>
      <c r="BD189" s="38">
        <v>0.1</v>
      </c>
      <c r="BE189" s="38">
        <v>0.1</v>
      </c>
      <c r="BF189" s="7" t="s">
        <v>114</v>
      </c>
      <c r="BG189" s="7" t="s">
        <v>114</v>
      </c>
      <c r="BH189" s="7" t="s">
        <v>114</v>
      </c>
      <c r="BI189" s="55">
        <f t="shared" ref="BI189:BI202" si="172">BI188</f>
        <v>1</v>
      </c>
      <c r="BJ189" s="53" t="s">
        <v>338</v>
      </c>
      <c r="BK189" s="53" t="s">
        <v>338</v>
      </c>
      <c r="BL189" s="2" t="s">
        <v>57</v>
      </c>
      <c r="BM189" s="2" t="s">
        <v>122</v>
      </c>
      <c r="BN189" s="2" t="s">
        <v>39</v>
      </c>
      <c r="BO189" s="53" t="s">
        <v>338</v>
      </c>
      <c r="BP189" s="2" t="s">
        <v>40</v>
      </c>
      <c r="BQ189" s="2" t="s">
        <v>60</v>
      </c>
      <c r="BR189" s="2" t="s">
        <v>80</v>
      </c>
      <c r="BS189" s="2" t="s">
        <v>82</v>
      </c>
      <c r="BT189" s="2" t="s">
        <v>156</v>
      </c>
      <c r="BU189" s="2" t="s">
        <v>85</v>
      </c>
      <c r="BV189" s="2" t="s">
        <v>159</v>
      </c>
      <c r="BW189" s="2" t="s">
        <v>139</v>
      </c>
      <c r="BX189" s="35" t="s">
        <v>338</v>
      </c>
      <c r="BY189" s="35" t="s">
        <v>338</v>
      </c>
      <c r="BZ189" s="21">
        <v>0</v>
      </c>
      <c r="CA189" s="25">
        <v>3</v>
      </c>
      <c r="CB189" s="69" t="str">
        <f t="shared" si="167"/>
        <v>not applic.</v>
      </c>
      <c r="CC189" s="69" t="str">
        <f t="shared" ref="CC189:CC202" si="173">CC188</f>
        <v>not compact</v>
      </c>
      <c r="CD189" s="69" t="str">
        <f t="shared" ref="CD189:CD202" si="174">CD188</f>
        <v>not compact</v>
      </c>
      <c r="CE189" s="35" t="str">
        <f t="shared" ref="CE189:CF202" si="175">CE188</f>
        <v>Standard</v>
      </c>
      <c r="CF189" s="35" t="str">
        <f t="shared" si="175"/>
        <v>Standard</v>
      </c>
      <c r="CG189" s="40">
        <f t="shared" ref="CG189:CH189" si="176">CG188</f>
        <v>-1</v>
      </c>
      <c r="CH189" s="40">
        <f t="shared" si="176"/>
        <v>0</v>
      </c>
      <c r="CI189" s="40">
        <f t="shared" ref="CI189" si="177">CI188</f>
        <v>0</v>
      </c>
      <c r="CJ189" s="40" t="s">
        <v>289</v>
      </c>
      <c r="CK189" s="40">
        <v>0</v>
      </c>
      <c r="CL189" s="31" t="s">
        <v>0</v>
      </c>
      <c r="CM189" s="2" t="s">
        <v>137</v>
      </c>
    </row>
    <row r="190" spans="1:99" s="2" customFormat="1" x14ac:dyDescent="0.25">
      <c r="C190" s="2">
        <v>4</v>
      </c>
      <c r="D190" s="2">
        <v>2008</v>
      </c>
      <c r="E190" s="40" t="str">
        <f t="shared" si="170"/>
        <v>SingleFam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35">
        <v>0</v>
      </c>
      <c r="N190" s="35">
        <v>19</v>
      </c>
      <c r="O190" s="2">
        <v>300</v>
      </c>
      <c r="P190" s="2">
        <v>0</v>
      </c>
      <c r="Q190" s="2">
        <v>0.8</v>
      </c>
      <c r="R190" s="2">
        <v>0.8</v>
      </c>
      <c r="S190" s="2">
        <v>0.8</v>
      </c>
      <c r="T190" s="2">
        <v>7.6</v>
      </c>
      <c r="U190" s="25">
        <v>1</v>
      </c>
      <c r="V190" s="25" t="s">
        <v>298</v>
      </c>
      <c r="W190" s="2">
        <v>6</v>
      </c>
      <c r="X190" s="2">
        <v>6</v>
      </c>
      <c r="Y190" s="2">
        <v>8</v>
      </c>
      <c r="Z190" s="2">
        <v>15</v>
      </c>
      <c r="AA190" s="2" t="s">
        <v>298</v>
      </c>
      <c r="AB190" s="2" t="s">
        <v>298</v>
      </c>
      <c r="AC190" s="2">
        <v>0.10100000000000001</v>
      </c>
      <c r="AD190" s="2" t="s">
        <v>298</v>
      </c>
      <c r="AE190" s="2" t="s">
        <v>298</v>
      </c>
      <c r="AF190" s="2">
        <v>0.4</v>
      </c>
      <c r="AG190" s="2">
        <v>0.35</v>
      </c>
      <c r="AH190" s="2">
        <v>0.55000000000000004</v>
      </c>
      <c r="AI190" s="2">
        <v>0.3</v>
      </c>
      <c r="AJ190" s="2">
        <v>30</v>
      </c>
      <c r="AK190" s="2">
        <v>19</v>
      </c>
      <c r="AL190" s="2">
        <v>0</v>
      </c>
      <c r="AM190" s="2">
        <v>0</v>
      </c>
      <c r="AN190" s="2">
        <v>5016</v>
      </c>
      <c r="AO190" s="40">
        <f t="shared" si="171"/>
        <v>0.7</v>
      </c>
      <c r="AP190" s="40" t="str">
        <f t="shared" si="171"/>
        <v>Standard</v>
      </c>
      <c r="AQ190" s="40" t="s">
        <v>298</v>
      </c>
      <c r="AR190" s="40" t="s">
        <v>298</v>
      </c>
      <c r="AS190" s="40" t="s">
        <v>298</v>
      </c>
      <c r="AT190" s="40" t="s">
        <v>298</v>
      </c>
      <c r="AU190" s="40" t="s">
        <v>298</v>
      </c>
      <c r="AV190" s="40" t="s">
        <v>298</v>
      </c>
      <c r="AW190" s="38">
        <v>0.4</v>
      </c>
      <c r="AX190" s="38">
        <v>0.4</v>
      </c>
      <c r="AY190" s="38">
        <v>0.2</v>
      </c>
      <c r="AZ190" s="38">
        <v>0.5</v>
      </c>
      <c r="BA190" s="38">
        <v>1</v>
      </c>
      <c r="BB190" s="38">
        <v>0.1</v>
      </c>
      <c r="BC190" s="38">
        <v>0.1</v>
      </c>
      <c r="BD190" s="38">
        <v>0.1</v>
      </c>
      <c r="BE190" s="38">
        <v>0.1</v>
      </c>
      <c r="BF190" s="7" t="s">
        <v>114</v>
      </c>
      <c r="BG190" s="7" t="s">
        <v>114</v>
      </c>
      <c r="BH190" s="7" t="s">
        <v>114</v>
      </c>
      <c r="BI190" s="55">
        <f t="shared" si="172"/>
        <v>1</v>
      </c>
      <c r="BJ190" s="53" t="s">
        <v>338</v>
      </c>
      <c r="BK190" s="53" t="s">
        <v>338</v>
      </c>
      <c r="BL190" s="2" t="s">
        <v>57</v>
      </c>
      <c r="BM190" s="2" t="s">
        <v>122</v>
      </c>
      <c r="BN190" s="2" t="s">
        <v>39</v>
      </c>
      <c r="BO190" s="53" t="s">
        <v>338</v>
      </c>
      <c r="BP190" s="2" t="s">
        <v>40</v>
      </c>
      <c r="BQ190" s="2" t="s">
        <v>60</v>
      </c>
      <c r="BR190" s="2" t="s">
        <v>80</v>
      </c>
      <c r="BS190" s="2" t="s">
        <v>82</v>
      </c>
      <c r="BT190" s="2" t="s">
        <v>156</v>
      </c>
      <c r="BU190" s="2" t="s">
        <v>85</v>
      </c>
      <c r="BV190" s="2" t="s">
        <v>159</v>
      </c>
      <c r="BW190" s="2" t="s">
        <v>139</v>
      </c>
      <c r="BX190" s="35" t="s">
        <v>338</v>
      </c>
      <c r="BY190" s="35" t="s">
        <v>338</v>
      </c>
      <c r="BZ190" s="21">
        <v>0</v>
      </c>
      <c r="CA190" s="25">
        <v>3</v>
      </c>
      <c r="CB190" s="69" t="str">
        <f t="shared" si="167"/>
        <v>not applic.</v>
      </c>
      <c r="CC190" s="69" t="str">
        <f t="shared" si="173"/>
        <v>not compact</v>
      </c>
      <c r="CD190" s="69" t="str">
        <f t="shared" si="174"/>
        <v>not compact</v>
      </c>
      <c r="CE190" s="35" t="str">
        <f t="shared" si="175"/>
        <v>Standard</v>
      </c>
      <c r="CF190" s="35" t="str">
        <f t="shared" si="175"/>
        <v>Standard</v>
      </c>
      <c r="CG190" s="40">
        <f t="shared" ref="CG190:CH190" si="178">CG189</f>
        <v>-1</v>
      </c>
      <c r="CH190" s="40">
        <f t="shared" si="178"/>
        <v>0</v>
      </c>
      <c r="CI190" s="40">
        <f t="shared" ref="CI190" si="179">CI189</f>
        <v>0</v>
      </c>
      <c r="CJ190" s="40" t="s">
        <v>289</v>
      </c>
      <c r="CK190" s="40">
        <v>0</v>
      </c>
      <c r="CL190" s="31" t="s">
        <v>0</v>
      </c>
      <c r="CM190" s="2" t="s">
        <v>138</v>
      </c>
    </row>
    <row r="191" spans="1:99" s="2" customFormat="1" x14ac:dyDescent="0.25">
      <c r="C191" s="2">
        <v>5</v>
      </c>
      <c r="D191" s="2">
        <v>2008</v>
      </c>
      <c r="E191" s="40" t="str">
        <f t="shared" si="170"/>
        <v>SingleFam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35">
        <v>0</v>
      </c>
      <c r="N191" s="35">
        <v>20</v>
      </c>
      <c r="O191" s="2">
        <v>300</v>
      </c>
      <c r="P191" s="2">
        <v>0</v>
      </c>
      <c r="Q191" s="2">
        <v>0.8</v>
      </c>
      <c r="R191" s="2">
        <v>0.8</v>
      </c>
      <c r="S191" s="2">
        <v>0.8</v>
      </c>
      <c r="T191" s="2">
        <v>7.6</v>
      </c>
      <c r="U191" s="25">
        <v>1</v>
      </c>
      <c r="V191" s="25" t="s">
        <v>298</v>
      </c>
      <c r="W191" s="2">
        <v>6</v>
      </c>
      <c r="X191" s="2">
        <v>6</v>
      </c>
      <c r="Y191" s="2">
        <v>8</v>
      </c>
      <c r="Z191" s="2">
        <v>15</v>
      </c>
      <c r="AA191" s="2" t="s">
        <v>298</v>
      </c>
      <c r="AB191" s="2" t="s">
        <v>298</v>
      </c>
      <c r="AC191" s="2">
        <v>0.10100000000000001</v>
      </c>
      <c r="AD191" s="2" t="s">
        <v>298</v>
      </c>
      <c r="AE191" s="2" t="s">
        <v>298</v>
      </c>
      <c r="AF191" s="2">
        <v>0.4</v>
      </c>
      <c r="AG191" s="2">
        <v>0.35</v>
      </c>
      <c r="AH191" s="2">
        <v>0.55000000000000004</v>
      </c>
      <c r="AI191" s="2">
        <v>0.3</v>
      </c>
      <c r="AJ191" s="2">
        <v>30</v>
      </c>
      <c r="AK191" s="2">
        <v>19</v>
      </c>
      <c r="AL191" s="2">
        <v>0</v>
      </c>
      <c r="AM191" s="2">
        <v>0</v>
      </c>
      <c r="AN191" s="2">
        <v>5016</v>
      </c>
      <c r="AO191" s="40">
        <f t="shared" si="171"/>
        <v>0.7</v>
      </c>
      <c r="AP191" s="40" t="str">
        <f t="shared" si="171"/>
        <v>Standard</v>
      </c>
      <c r="AQ191" s="40" t="s">
        <v>298</v>
      </c>
      <c r="AR191" s="40" t="s">
        <v>298</v>
      </c>
      <c r="AS191" s="40" t="s">
        <v>298</v>
      </c>
      <c r="AT191" s="40" t="s">
        <v>298</v>
      </c>
      <c r="AU191" s="40" t="s">
        <v>298</v>
      </c>
      <c r="AV191" s="40" t="s">
        <v>298</v>
      </c>
      <c r="AW191" s="38">
        <v>0.4</v>
      </c>
      <c r="AX191" s="38">
        <v>0.4</v>
      </c>
      <c r="AY191" s="38">
        <v>0.2</v>
      </c>
      <c r="AZ191" s="38">
        <v>0.5</v>
      </c>
      <c r="BA191" s="38">
        <v>0</v>
      </c>
      <c r="BB191" s="38">
        <v>0.1</v>
      </c>
      <c r="BC191" s="38">
        <v>0.1</v>
      </c>
      <c r="BD191" s="38">
        <v>0.1</v>
      </c>
      <c r="BE191" s="38">
        <v>0.1</v>
      </c>
      <c r="BF191" s="7" t="s">
        <v>114</v>
      </c>
      <c r="BG191" s="7" t="s">
        <v>114</v>
      </c>
      <c r="BH191" s="7" t="s">
        <v>114</v>
      </c>
      <c r="BI191" s="55">
        <f t="shared" si="172"/>
        <v>1</v>
      </c>
      <c r="BJ191" s="53" t="s">
        <v>338</v>
      </c>
      <c r="BK191" s="53" t="s">
        <v>338</v>
      </c>
      <c r="BL191" s="2" t="s">
        <v>57</v>
      </c>
      <c r="BM191" s="2" t="s">
        <v>122</v>
      </c>
      <c r="BN191" s="2" t="s">
        <v>39</v>
      </c>
      <c r="BO191" s="53" t="s">
        <v>338</v>
      </c>
      <c r="BP191" s="2" t="s">
        <v>40</v>
      </c>
      <c r="BQ191" s="2" t="s">
        <v>60</v>
      </c>
      <c r="BR191" s="2" t="s">
        <v>80</v>
      </c>
      <c r="BS191" s="2" t="s">
        <v>82</v>
      </c>
      <c r="BT191" s="2" t="s">
        <v>156</v>
      </c>
      <c r="BU191" s="2" t="s">
        <v>85</v>
      </c>
      <c r="BV191" s="2" t="s">
        <v>159</v>
      </c>
      <c r="BW191" s="2" t="s">
        <v>139</v>
      </c>
      <c r="BX191" s="35" t="s">
        <v>338</v>
      </c>
      <c r="BY191" s="35" t="s">
        <v>338</v>
      </c>
      <c r="BZ191" s="21">
        <v>0</v>
      </c>
      <c r="CA191" s="25">
        <v>3</v>
      </c>
      <c r="CB191" s="69" t="str">
        <f t="shared" si="167"/>
        <v>not applic.</v>
      </c>
      <c r="CC191" s="69" t="str">
        <f t="shared" si="173"/>
        <v>not compact</v>
      </c>
      <c r="CD191" s="69" t="str">
        <f t="shared" si="174"/>
        <v>not compact</v>
      </c>
      <c r="CE191" s="35" t="str">
        <f t="shared" si="175"/>
        <v>Standard</v>
      </c>
      <c r="CF191" s="35" t="str">
        <f t="shared" si="175"/>
        <v>Standard</v>
      </c>
      <c r="CG191" s="40">
        <f t="shared" ref="CG191:CH191" si="180">CG190</f>
        <v>-1</v>
      </c>
      <c r="CH191" s="40">
        <f t="shared" si="180"/>
        <v>0</v>
      </c>
      <c r="CI191" s="40">
        <f t="shared" ref="CI191" si="181">CI190</f>
        <v>0</v>
      </c>
      <c r="CJ191" s="40" t="s">
        <v>289</v>
      </c>
      <c r="CK191" s="40">
        <v>0</v>
      </c>
      <c r="CL191" s="31" t="s">
        <v>0</v>
      </c>
    </row>
    <row r="192" spans="1:99" s="2" customFormat="1" x14ac:dyDescent="0.25">
      <c r="C192" s="2">
        <v>6</v>
      </c>
      <c r="D192" s="2">
        <v>2008</v>
      </c>
      <c r="E192" s="40" t="str">
        <f t="shared" si="170"/>
        <v>SingleFam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35">
        <v>0</v>
      </c>
      <c r="N192" s="35">
        <v>20</v>
      </c>
      <c r="O192" s="2">
        <v>300</v>
      </c>
      <c r="P192" s="2">
        <v>0</v>
      </c>
      <c r="Q192" s="2">
        <v>0.8</v>
      </c>
      <c r="R192" s="2">
        <v>0.8</v>
      </c>
      <c r="S192" s="2">
        <v>0.8</v>
      </c>
      <c r="T192" s="2">
        <v>7.6</v>
      </c>
      <c r="U192" s="25">
        <v>1</v>
      </c>
      <c r="V192" s="25" t="s">
        <v>298</v>
      </c>
      <c r="W192" s="2">
        <v>4.2</v>
      </c>
      <c r="X192" s="2">
        <v>4.2</v>
      </c>
      <c r="Y192" s="2">
        <v>8</v>
      </c>
      <c r="Z192" s="2">
        <v>15</v>
      </c>
      <c r="AA192" s="2" t="s">
        <v>298</v>
      </c>
      <c r="AB192" s="2" t="s">
        <v>298</v>
      </c>
      <c r="AC192" s="2">
        <v>0.10100000000000001</v>
      </c>
      <c r="AD192" s="2" t="s">
        <v>298</v>
      </c>
      <c r="AE192" s="2" t="s">
        <v>298</v>
      </c>
      <c r="AF192" s="2">
        <v>0.4</v>
      </c>
      <c r="AG192" s="2">
        <v>0.35</v>
      </c>
      <c r="AH192" s="2">
        <v>0.55000000000000004</v>
      </c>
      <c r="AI192" s="2">
        <v>0.3</v>
      </c>
      <c r="AJ192" s="2">
        <v>30</v>
      </c>
      <c r="AK192" s="2">
        <v>19</v>
      </c>
      <c r="AL192" s="2">
        <v>0</v>
      </c>
      <c r="AM192" s="2">
        <v>0</v>
      </c>
      <c r="AN192" s="2">
        <v>5016</v>
      </c>
      <c r="AO192" s="40">
        <f t="shared" si="171"/>
        <v>0.7</v>
      </c>
      <c r="AP192" s="40" t="str">
        <f t="shared" si="171"/>
        <v>Standard</v>
      </c>
      <c r="AQ192" s="40" t="s">
        <v>298</v>
      </c>
      <c r="AR192" s="40" t="s">
        <v>298</v>
      </c>
      <c r="AS192" s="40" t="s">
        <v>298</v>
      </c>
      <c r="AT192" s="40" t="s">
        <v>298</v>
      </c>
      <c r="AU192" s="40" t="s">
        <v>298</v>
      </c>
      <c r="AV192" s="40" t="s">
        <v>298</v>
      </c>
      <c r="AW192" s="38">
        <v>0.4</v>
      </c>
      <c r="AX192" s="38">
        <v>0.4</v>
      </c>
      <c r="AY192" s="38">
        <v>0.2</v>
      </c>
      <c r="AZ192" s="38">
        <v>0.5</v>
      </c>
      <c r="BA192" s="38">
        <v>0</v>
      </c>
      <c r="BB192" s="38">
        <v>0.1</v>
      </c>
      <c r="BC192" s="38">
        <v>0.1</v>
      </c>
      <c r="BD192" s="38">
        <v>0.1</v>
      </c>
      <c r="BE192" s="38">
        <v>0.1</v>
      </c>
      <c r="BF192" s="7" t="s">
        <v>114</v>
      </c>
      <c r="BG192" s="7" t="s">
        <v>114</v>
      </c>
      <c r="BH192" s="7" t="s">
        <v>114</v>
      </c>
      <c r="BI192" s="55">
        <f t="shared" si="172"/>
        <v>1</v>
      </c>
      <c r="BJ192" s="53" t="s">
        <v>338</v>
      </c>
      <c r="BK192" s="53" t="s">
        <v>338</v>
      </c>
      <c r="BL192" s="2" t="s">
        <v>57</v>
      </c>
      <c r="BM192" s="2" t="s">
        <v>122</v>
      </c>
      <c r="BN192" s="2" t="s">
        <v>39</v>
      </c>
      <c r="BO192" s="53" t="s">
        <v>338</v>
      </c>
      <c r="BP192" s="2" t="s">
        <v>40</v>
      </c>
      <c r="BQ192" s="2" t="s">
        <v>60</v>
      </c>
      <c r="BR192" s="2" t="s">
        <v>80</v>
      </c>
      <c r="BS192" s="2" t="s">
        <v>82</v>
      </c>
      <c r="BT192" s="2" t="s">
        <v>156</v>
      </c>
      <c r="BU192" s="2" t="s">
        <v>85</v>
      </c>
      <c r="BV192" s="2" t="s">
        <v>159</v>
      </c>
      <c r="BW192" s="2" t="s">
        <v>139</v>
      </c>
      <c r="BX192" s="35" t="s">
        <v>338</v>
      </c>
      <c r="BY192" s="35" t="s">
        <v>338</v>
      </c>
      <c r="BZ192" s="21">
        <v>0</v>
      </c>
      <c r="CA192" s="25">
        <v>3</v>
      </c>
      <c r="CB192" s="69" t="str">
        <f t="shared" si="167"/>
        <v>not applic.</v>
      </c>
      <c r="CC192" s="69" t="str">
        <f t="shared" si="173"/>
        <v>not compact</v>
      </c>
      <c r="CD192" s="69" t="str">
        <f t="shared" si="174"/>
        <v>not compact</v>
      </c>
      <c r="CE192" s="35" t="str">
        <f t="shared" si="175"/>
        <v>Standard</v>
      </c>
      <c r="CF192" s="35" t="str">
        <f t="shared" si="175"/>
        <v>Standard</v>
      </c>
      <c r="CG192" s="40">
        <f t="shared" ref="CG192:CH192" si="182">CG191</f>
        <v>-1</v>
      </c>
      <c r="CH192" s="40">
        <f t="shared" si="182"/>
        <v>0</v>
      </c>
      <c r="CI192" s="40">
        <f t="shared" ref="CI192" si="183">CI191</f>
        <v>0</v>
      </c>
      <c r="CJ192" s="40" t="s">
        <v>289</v>
      </c>
      <c r="CK192" s="40">
        <v>0</v>
      </c>
      <c r="CL192" s="31" t="s">
        <v>0</v>
      </c>
    </row>
    <row r="193" spans="3:91" s="2" customFormat="1" x14ac:dyDescent="0.25">
      <c r="C193" s="2">
        <v>7</v>
      </c>
      <c r="D193" s="2">
        <v>2008</v>
      </c>
      <c r="E193" s="40" t="str">
        <f t="shared" si="170"/>
        <v>SingleFam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35">
        <v>0</v>
      </c>
      <c r="N193" s="35">
        <v>20</v>
      </c>
      <c r="O193" s="2">
        <v>300</v>
      </c>
      <c r="P193" s="2">
        <v>0</v>
      </c>
      <c r="Q193" s="2">
        <v>0.8</v>
      </c>
      <c r="R193" s="2">
        <v>0.8</v>
      </c>
      <c r="S193" s="2">
        <v>0.8</v>
      </c>
      <c r="T193" s="2">
        <v>7.6</v>
      </c>
      <c r="U193" s="25">
        <v>1</v>
      </c>
      <c r="V193" s="25" t="s">
        <v>298</v>
      </c>
      <c r="W193" s="2">
        <v>4.2</v>
      </c>
      <c r="X193" s="2">
        <v>4.2</v>
      </c>
      <c r="Y193" s="2">
        <v>8</v>
      </c>
      <c r="Z193" s="2">
        <v>15</v>
      </c>
      <c r="AA193" s="2" t="s">
        <v>298</v>
      </c>
      <c r="AB193" s="2" t="s">
        <v>298</v>
      </c>
      <c r="AC193" s="2">
        <v>0.10100000000000001</v>
      </c>
      <c r="AD193" s="2" t="s">
        <v>298</v>
      </c>
      <c r="AE193" s="2" t="s">
        <v>298</v>
      </c>
      <c r="AF193" s="2">
        <v>0.4</v>
      </c>
      <c r="AG193" s="2">
        <v>0.35</v>
      </c>
      <c r="AH193" s="2">
        <v>0.55000000000000004</v>
      </c>
      <c r="AI193" s="2">
        <v>0.3</v>
      </c>
      <c r="AJ193" s="2">
        <v>30</v>
      </c>
      <c r="AK193" s="2">
        <v>19</v>
      </c>
      <c r="AL193" s="2">
        <v>0</v>
      </c>
      <c r="AM193" s="2">
        <v>0</v>
      </c>
      <c r="AN193" s="2">
        <v>5016</v>
      </c>
      <c r="AO193" s="40">
        <f t="shared" si="171"/>
        <v>0.7</v>
      </c>
      <c r="AP193" s="40" t="str">
        <f t="shared" si="171"/>
        <v>Standard</v>
      </c>
      <c r="AQ193" s="40" t="s">
        <v>298</v>
      </c>
      <c r="AR193" s="40" t="s">
        <v>298</v>
      </c>
      <c r="AS193" s="40" t="s">
        <v>298</v>
      </c>
      <c r="AT193" s="40" t="s">
        <v>298</v>
      </c>
      <c r="AU193" s="40" t="s">
        <v>298</v>
      </c>
      <c r="AV193" s="40" t="s">
        <v>298</v>
      </c>
      <c r="AW193" s="38">
        <v>0.4</v>
      </c>
      <c r="AX193" s="38">
        <v>0.4</v>
      </c>
      <c r="AY193" s="38">
        <v>0.2</v>
      </c>
      <c r="AZ193" s="38">
        <v>0.5</v>
      </c>
      <c r="BA193" s="38">
        <v>0</v>
      </c>
      <c r="BB193" s="38">
        <v>0.1</v>
      </c>
      <c r="BC193" s="38">
        <v>0.1</v>
      </c>
      <c r="BD193" s="38">
        <v>0.1</v>
      </c>
      <c r="BE193" s="38">
        <v>0.1</v>
      </c>
      <c r="BF193" s="7" t="s">
        <v>114</v>
      </c>
      <c r="BG193" s="7" t="s">
        <v>114</v>
      </c>
      <c r="BH193" s="7" t="s">
        <v>114</v>
      </c>
      <c r="BI193" s="55">
        <f t="shared" si="172"/>
        <v>1</v>
      </c>
      <c r="BJ193" s="53" t="s">
        <v>338</v>
      </c>
      <c r="BK193" s="53" t="s">
        <v>338</v>
      </c>
      <c r="BL193" s="2" t="s">
        <v>57</v>
      </c>
      <c r="BM193" s="2" t="s">
        <v>122</v>
      </c>
      <c r="BN193" s="2" t="s">
        <v>39</v>
      </c>
      <c r="BO193" s="53" t="s">
        <v>338</v>
      </c>
      <c r="BP193" s="2" t="s">
        <v>40</v>
      </c>
      <c r="BQ193" s="2" t="s">
        <v>60</v>
      </c>
      <c r="BR193" s="2" t="s">
        <v>80</v>
      </c>
      <c r="BS193" s="2" t="s">
        <v>82</v>
      </c>
      <c r="BT193" s="2" t="s">
        <v>156</v>
      </c>
      <c r="BU193" s="2" t="s">
        <v>85</v>
      </c>
      <c r="BV193" s="2" t="s">
        <v>159</v>
      </c>
      <c r="BW193" s="2" t="s">
        <v>139</v>
      </c>
      <c r="BX193" s="35" t="s">
        <v>338</v>
      </c>
      <c r="BY193" s="35" t="s">
        <v>338</v>
      </c>
      <c r="BZ193" s="21">
        <v>0</v>
      </c>
      <c r="CA193" s="25">
        <v>3</v>
      </c>
      <c r="CB193" s="69" t="str">
        <f t="shared" si="167"/>
        <v>not applic.</v>
      </c>
      <c r="CC193" s="69" t="str">
        <f t="shared" si="173"/>
        <v>not compact</v>
      </c>
      <c r="CD193" s="69" t="str">
        <f t="shared" si="174"/>
        <v>not compact</v>
      </c>
      <c r="CE193" s="35" t="str">
        <f t="shared" si="175"/>
        <v>Standard</v>
      </c>
      <c r="CF193" s="35" t="str">
        <f t="shared" si="175"/>
        <v>Standard</v>
      </c>
      <c r="CG193" s="40">
        <f t="shared" ref="CG193:CH193" si="184">CG192</f>
        <v>-1</v>
      </c>
      <c r="CH193" s="40">
        <f t="shared" si="184"/>
        <v>0</v>
      </c>
      <c r="CI193" s="40">
        <f t="shared" ref="CI193" si="185">CI192</f>
        <v>0</v>
      </c>
      <c r="CJ193" s="40" t="s">
        <v>289</v>
      </c>
      <c r="CK193" s="40">
        <v>0</v>
      </c>
      <c r="CL193" s="31" t="s">
        <v>0</v>
      </c>
    </row>
    <row r="194" spans="3:91" s="2" customFormat="1" x14ac:dyDescent="0.25">
      <c r="C194" s="2">
        <v>8</v>
      </c>
      <c r="D194" s="2">
        <v>2008</v>
      </c>
      <c r="E194" s="40" t="str">
        <f t="shared" si="170"/>
        <v>SingleFam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35">
        <v>0</v>
      </c>
      <c r="N194" s="35">
        <v>19</v>
      </c>
      <c r="O194" s="2">
        <v>300</v>
      </c>
      <c r="P194" s="2">
        <v>1</v>
      </c>
      <c r="Q194" s="2">
        <v>0.8</v>
      </c>
      <c r="R194" s="2">
        <v>0.8</v>
      </c>
      <c r="S194" s="2">
        <v>0.8</v>
      </c>
      <c r="T194" s="2">
        <v>7.6</v>
      </c>
      <c r="U194" s="25">
        <v>1</v>
      </c>
      <c r="V194" s="25" t="s">
        <v>298</v>
      </c>
      <c r="W194" s="2">
        <v>4.2</v>
      </c>
      <c r="X194" s="2">
        <v>4.2</v>
      </c>
      <c r="Y194" s="2">
        <v>8</v>
      </c>
      <c r="Z194" s="2">
        <v>15</v>
      </c>
      <c r="AA194" s="2" t="s">
        <v>298</v>
      </c>
      <c r="AB194" s="2" t="s">
        <v>298</v>
      </c>
      <c r="AC194" s="2">
        <v>0.10100000000000001</v>
      </c>
      <c r="AD194" s="2" t="s">
        <v>298</v>
      </c>
      <c r="AE194" s="2" t="s">
        <v>298</v>
      </c>
      <c r="AF194" s="2">
        <v>0.4</v>
      </c>
      <c r="AG194" s="2">
        <v>0.35</v>
      </c>
      <c r="AH194" s="2">
        <v>0.55000000000000004</v>
      </c>
      <c r="AI194" s="2">
        <v>0.3</v>
      </c>
      <c r="AJ194" s="2">
        <v>30</v>
      </c>
      <c r="AK194" s="2">
        <v>19</v>
      </c>
      <c r="AL194" s="2">
        <v>0</v>
      </c>
      <c r="AM194" s="2">
        <v>0</v>
      </c>
      <c r="AN194" s="2">
        <v>5016</v>
      </c>
      <c r="AO194" s="40">
        <f t="shared" si="171"/>
        <v>0.7</v>
      </c>
      <c r="AP194" s="40" t="str">
        <f t="shared" si="171"/>
        <v>Standard</v>
      </c>
      <c r="AQ194" s="40" t="s">
        <v>298</v>
      </c>
      <c r="AR194" s="40" t="s">
        <v>298</v>
      </c>
      <c r="AS194" s="40" t="s">
        <v>298</v>
      </c>
      <c r="AT194" s="40" t="s">
        <v>298</v>
      </c>
      <c r="AU194" s="40" t="s">
        <v>298</v>
      </c>
      <c r="AV194" s="40" t="s">
        <v>298</v>
      </c>
      <c r="AW194" s="38">
        <v>0.4</v>
      </c>
      <c r="AX194" s="38">
        <v>0.4</v>
      </c>
      <c r="AY194" s="38">
        <v>0.2</v>
      </c>
      <c r="AZ194" s="38">
        <v>0.5</v>
      </c>
      <c r="BA194" s="38">
        <v>1</v>
      </c>
      <c r="BB194" s="38">
        <v>0.1</v>
      </c>
      <c r="BC194" s="38">
        <v>0.1</v>
      </c>
      <c r="BD194" s="38">
        <v>0.1</v>
      </c>
      <c r="BE194" s="38">
        <v>0.1</v>
      </c>
      <c r="BF194" s="7" t="s">
        <v>114</v>
      </c>
      <c r="BG194" s="7" t="s">
        <v>114</v>
      </c>
      <c r="BH194" s="7" t="s">
        <v>114</v>
      </c>
      <c r="BI194" s="55">
        <f t="shared" si="172"/>
        <v>1</v>
      </c>
      <c r="BJ194" s="53" t="s">
        <v>338</v>
      </c>
      <c r="BK194" s="53" t="s">
        <v>338</v>
      </c>
      <c r="BL194" s="2" t="s">
        <v>57</v>
      </c>
      <c r="BM194" s="2" t="s">
        <v>122</v>
      </c>
      <c r="BN194" s="2" t="s">
        <v>39</v>
      </c>
      <c r="BO194" s="53" t="s">
        <v>338</v>
      </c>
      <c r="BP194" s="2" t="s">
        <v>40</v>
      </c>
      <c r="BQ194" s="2" t="s">
        <v>60</v>
      </c>
      <c r="BR194" s="2" t="s">
        <v>80</v>
      </c>
      <c r="BS194" s="2" t="s">
        <v>82</v>
      </c>
      <c r="BT194" s="2" t="s">
        <v>156</v>
      </c>
      <c r="BU194" s="2" t="s">
        <v>85</v>
      </c>
      <c r="BV194" s="2" t="s">
        <v>159</v>
      </c>
      <c r="BW194" s="2" t="s">
        <v>139</v>
      </c>
      <c r="BX194" s="35" t="s">
        <v>338</v>
      </c>
      <c r="BY194" s="35" t="s">
        <v>338</v>
      </c>
      <c r="BZ194" s="21">
        <v>0</v>
      </c>
      <c r="CA194" s="25">
        <v>3</v>
      </c>
      <c r="CB194" s="69" t="str">
        <f t="shared" si="167"/>
        <v>not applic.</v>
      </c>
      <c r="CC194" s="69" t="str">
        <f t="shared" si="173"/>
        <v>not compact</v>
      </c>
      <c r="CD194" s="69" t="str">
        <f t="shared" si="174"/>
        <v>not compact</v>
      </c>
      <c r="CE194" s="35" t="str">
        <f t="shared" si="175"/>
        <v>Standard</v>
      </c>
      <c r="CF194" s="35" t="str">
        <f t="shared" si="175"/>
        <v>Standard</v>
      </c>
      <c r="CG194" s="40">
        <f t="shared" ref="CG194:CH194" si="186">CG193</f>
        <v>-1</v>
      </c>
      <c r="CH194" s="40">
        <f t="shared" si="186"/>
        <v>0</v>
      </c>
      <c r="CI194" s="40">
        <f t="shared" ref="CI194" si="187">CI193</f>
        <v>0</v>
      </c>
      <c r="CJ194" s="40" t="s">
        <v>289</v>
      </c>
      <c r="CK194" s="40">
        <v>0</v>
      </c>
      <c r="CL194" s="31" t="s">
        <v>0</v>
      </c>
    </row>
    <row r="195" spans="3:91" s="2" customFormat="1" x14ac:dyDescent="0.25">
      <c r="C195" s="2">
        <v>9</v>
      </c>
      <c r="D195" s="2">
        <v>2008</v>
      </c>
      <c r="E195" s="40" t="str">
        <f t="shared" si="170"/>
        <v>SingleFam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35">
        <v>0</v>
      </c>
      <c r="N195" s="35">
        <v>19</v>
      </c>
      <c r="O195" s="2">
        <v>300</v>
      </c>
      <c r="P195" s="2">
        <v>1</v>
      </c>
      <c r="Q195" s="2">
        <v>0.8</v>
      </c>
      <c r="R195" s="2">
        <v>0.8</v>
      </c>
      <c r="S195" s="2">
        <v>0.8</v>
      </c>
      <c r="T195" s="2">
        <v>7.6</v>
      </c>
      <c r="U195" s="25">
        <v>1</v>
      </c>
      <c r="V195" s="25" t="s">
        <v>298</v>
      </c>
      <c r="W195" s="2">
        <v>6</v>
      </c>
      <c r="X195" s="2">
        <v>6</v>
      </c>
      <c r="Y195" s="2">
        <v>8</v>
      </c>
      <c r="Z195" s="2">
        <v>15</v>
      </c>
      <c r="AA195" s="2" t="s">
        <v>298</v>
      </c>
      <c r="AB195" s="2" t="s">
        <v>298</v>
      </c>
      <c r="AC195" s="2">
        <v>0.10100000000000001</v>
      </c>
      <c r="AD195" s="2" t="s">
        <v>298</v>
      </c>
      <c r="AE195" s="2" t="s">
        <v>298</v>
      </c>
      <c r="AF195" s="2">
        <v>0.4</v>
      </c>
      <c r="AG195" s="2">
        <v>0.35</v>
      </c>
      <c r="AH195" s="2">
        <v>0.55000000000000004</v>
      </c>
      <c r="AI195" s="2">
        <v>0.3</v>
      </c>
      <c r="AJ195" s="2">
        <v>30</v>
      </c>
      <c r="AK195" s="2">
        <v>19</v>
      </c>
      <c r="AL195" s="2">
        <v>0</v>
      </c>
      <c r="AM195" s="2">
        <v>0</v>
      </c>
      <c r="AN195" s="2">
        <v>5016</v>
      </c>
      <c r="AO195" s="40">
        <f t="shared" si="171"/>
        <v>0.7</v>
      </c>
      <c r="AP195" s="40" t="str">
        <f t="shared" si="171"/>
        <v>Standard</v>
      </c>
      <c r="AQ195" s="40" t="s">
        <v>298</v>
      </c>
      <c r="AR195" s="40" t="s">
        <v>298</v>
      </c>
      <c r="AS195" s="40" t="s">
        <v>298</v>
      </c>
      <c r="AT195" s="40" t="s">
        <v>298</v>
      </c>
      <c r="AU195" s="40" t="s">
        <v>298</v>
      </c>
      <c r="AV195" s="40" t="s">
        <v>298</v>
      </c>
      <c r="AW195" s="38">
        <v>0.4</v>
      </c>
      <c r="AX195" s="38">
        <v>0.4</v>
      </c>
      <c r="AY195" s="38">
        <v>0.2</v>
      </c>
      <c r="AZ195" s="38">
        <v>0.5</v>
      </c>
      <c r="BA195" s="38">
        <v>1</v>
      </c>
      <c r="BB195" s="38">
        <v>0.1</v>
      </c>
      <c r="BC195" s="38">
        <v>0.1</v>
      </c>
      <c r="BD195" s="38">
        <v>0.1</v>
      </c>
      <c r="BE195" s="38">
        <v>0.1</v>
      </c>
      <c r="BF195" s="7" t="s">
        <v>114</v>
      </c>
      <c r="BG195" s="7" t="s">
        <v>114</v>
      </c>
      <c r="BH195" s="7" t="s">
        <v>114</v>
      </c>
      <c r="BI195" s="55">
        <f t="shared" si="172"/>
        <v>1</v>
      </c>
      <c r="BJ195" s="53" t="s">
        <v>338</v>
      </c>
      <c r="BK195" s="53" t="s">
        <v>338</v>
      </c>
      <c r="BL195" s="2" t="s">
        <v>57</v>
      </c>
      <c r="BM195" s="2" t="s">
        <v>122</v>
      </c>
      <c r="BN195" s="2" t="s">
        <v>39</v>
      </c>
      <c r="BO195" s="53" t="s">
        <v>338</v>
      </c>
      <c r="BP195" s="2" t="s">
        <v>40</v>
      </c>
      <c r="BQ195" s="2" t="s">
        <v>60</v>
      </c>
      <c r="BR195" s="2" t="s">
        <v>80</v>
      </c>
      <c r="BS195" s="2" t="s">
        <v>82</v>
      </c>
      <c r="BT195" s="2" t="s">
        <v>156</v>
      </c>
      <c r="BU195" s="2" t="s">
        <v>85</v>
      </c>
      <c r="BV195" s="2" t="s">
        <v>159</v>
      </c>
      <c r="BW195" s="2" t="s">
        <v>139</v>
      </c>
      <c r="BX195" s="35" t="s">
        <v>338</v>
      </c>
      <c r="BY195" s="35" t="s">
        <v>338</v>
      </c>
      <c r="BZ195" s="21">
        <v>0</v>
      </c>
      <c r="CA195" s="25">
        <v>3</v>
      </c>
      <c r="CB195" s="69" t="str">
        <f t="shared" si="167"/>
        <v>not applic.</v>
      </c>
      <c r="CC195" s="69" t="str">
        <f t="shared" si="173"/>
        <v>not compact</v>
      </c>
      <c r="CD195" s="69" t="str">
        <f t="shared" si="174"/>
        <v>not compact</v>
      </c>
      <c r="CE195" s="35" t="str">
        <f t="shared" si="175"/>
        <v>Standard</v>
      </c>
      <c r="CF195" s="35" t="str">
        <f t="shared" si="175"/>
        <v>Standard</v>
      </c>
      <c r="CG195" s="40">
        <f t="shared" ref="CG195:CH195" si="188">CG194</f>
        <v>-1</v>
      </c>
      <c r="CH195" s="40">
        <f t="shared" si="188"/>
        <v>0</v>
      </c>
      <c r="CI195" s="40">
        <f t="shared" ref="CI195" si="189">CI194</f>
        <v>0</v>
      </c>
      <c r="CJ195" s="40" t="s">
        <v>289</v>
      </c>
      <c r="CK195" s="40">
        <v>0</v>
      </c>
      <c r="CL195" s="31" t="s">
        <v>0</v>
      </c>
    </row>
    <row r="196" spans="3:91" s="2" customFormat="1" x14ac:dyDescent="0.25">
      <c r="C196" s="2">
        <v>10</v>
      </c>
      <c r="D196" s="2">
        <v>2008</v>
      </c>
      <c r="E196" s="40" t="str">
        <f t="shared" si="170"/>
        <v>SingleFam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35">
        <v>0</v>
      </c>
      <c r="N196" s="35">
        <v>19</v>
      </c>
      <c r="O196" s="2">
        <v>350</v>
      </c>
      <c r="P196" s="2">
        <v>1</v>
      </c>
      <c r="Q196" s="2">
        <v>0.57999999999999996</v>
      </c>
      <c r="R196" s="2">
        <v>0.57999999999999996</v>
      </c>
      <c r="S196" s="2">
        <v>0.57999999999999996</v>
      </c>
      <c r="T196" s="2">
        <v>7.6</v>
      </c>
      <c r="U196" s="25">
        <v>1</v>
      </c>
      <c r="V196" s="25" t="s">
        <v>298</v>
      </c>
      <c r="W196" s="2">
        <v>6</v>
      </c>
      <c r="X196" s="2">
        <v>6</v>
      </c>
      <c r="Y196" s="2">
        <v>8</v>
      </c>
      <c r="Z196" s="2">
        <v>15</v>
      </c>
      <c r="AA196" s="2" t="s">
        <v>298</v>
      </c>
      <c r="AB196" s="2" t="s">
        <v>298</v>
      </c>
      <c r="AC196" s="2">
        <v>0.10100000000000001</v>
      </c>
      <c r="AD196" s="2" t="s">
        <v>298</v>
      </c>
      <c r="AE196" s="2" t="s">
        <v>298</v>
      </c>
      <c r="AF196" s="2">
        <v>0.4</v>
      </c>
      <c r="AG196" s="2">
        <v>0.35</v>
      </c>
      <c r="AH196" s="2">
        <v>0.55000000000000004</v>
      </c>
      <c r="AI196" s="2">
        <v>0.3</v>
      </c>
      <c r="AJ196" s="2">
        <v>30</v>
      </c>
      <c r="AK196" s="2">
        <v>19</v>
      </c>
      <c r="AL196" s="2">
        <v>0</v>
      </c>
      <c r="AM196" s="2">
        <v>0</v>
      </c>
      <c r="AN196" s="2">
        <v>5016</v>
      </c>
      <c r="AO196" s="40">
        <f t="shared" si="171"/>
        <v>0.7</v>
      </c>
      <c r="AP196" s="40" t="str">
        <f t="shared" si="171"/>
        <v>Standard</v>
      </c>
      <c r="AQ196" s="40" t="s">
        <v>298</v>
      </c>
      <c r="AR196" s="40" t="s">
        <v>298</v>
      </c>
      <c r="AS196" s="40" t="s">
        <v>298</v>
      </c>
      <c r="AT196" s="40" t="s">
        <v>298</v>
      </c>
      <c r="AU196" s="40" t="s">
        <v>298</v>
      </c>
      <c r="AV196" s="40" t="s">
        <v>298</v>
      </c>
      <c r="AW196" s="38">
        <v>0.4</v>
      </c>
      <c r="AX196" s="38">
        <v>0.4</v>
      </c>
      <c r="AY196" s="38">
        <v>0.2</v>
      </c>
      <c r="AZ196" s="38">
        <v>0.5</v>
      </c>
      <c r="BA196" s="38">
        <v>1</v>
      </c>
      <c r="BB196" s="38">
        <v>0.2</v>
      </c>
      <c r="BC196" s="38">
        <v>0.1</v>
      </c>
      <c r="BD196" s="38">
        <v>0.2</v>
      </c>
      <c r="BE196" s="38">
        <v>0.1</v>
      </c>
      <c r="BF196" s="7" t="s">
        <v>114</v>
      </c>
      <c r="BG196" s="7" t="s">
        <v>114</v>
      </c>
      <c r="BH196" s="7" t="s">
        <v>114</v>
      </c>
      <c r="BI196" s="55">
        <f t="shared" si="172"/>
        <v>1</v>
      </c>
      <c r="BJ196" s="53" t="s">
        <v>338</v>
      </c>
      <c r="BK196" s="53" t="s">
        <v>338</v>
      </c>
      <c r="BL196" s="2" t="s">
        <v>57</v>
      </c>
      <c r="BM196" s="2" t="s">
        <v>122</v>
      </c>
      <c r="BN196" s="2" t="s">
        <v>39</v>
      </c>
      <c r="BO196" s="53" t="s">
        <v>338</v>
      </c>
      <c r="BP196" s="2" t="s">
        <v>40</v>
      </c>
      <c r="BQ196" s="2" t="s">
        <v>60</v>
      </c>
      <c r="BR196" s="2" t="s">
        <v>80</v>
      </c>
      <c r="BS196" s="2" t="s">
        <v>82</v>
      </c>
      <c r="BT196" s="2" t="s">
        <v>156</v>
      </c>
      <c r="BU196" s="2" t="s">
        <v>85</v>
      </c>
      <c r="BV196" s="2" t="s">
        <v>159</v>
      </c>
      <c r="BW196" s="2" t="s">
        <v>139</v>
      </c>
      <c r="BX196" s="35" t="s">
        <v>338</v>
      </c>
      <c r="BY196" s="35" t="s">
        <v>338</v>
      </c>
      <c r="BZ196" s="21">
        <v>0</v>
      </c>
      <c r="CA196" s="25">
        <v>3</v>
      </c>
      <c r="CB196" s="69" t="str">
        <f t="shared" si="167"/>
        <v>not applic.</v>
      </c>
      <c r="CC196" s="69" t="str">
        <f t="shared" si="173"/>
        <v>not compact</v>
      </c>
      <c r="CD196" s="69" t="str">
        <f t="shared" si="174"/>
        <v>not compact</v>
      </c>
      <c r="CE196" s="35" t="str">
        <f t="shared" si="175"/>
        <v>Standard</v>
      </c>
      <c r="CF196" s="35" t="str">
        <f t="shared" si="175"/>
        <v>Standard</v>
      </c>
      <c r="CG196" s="40">
        <f t="shared" ref="CG196:CH196" si="190">CG195</f>
        <v>-1</v>
      </c>
      <c r="CH196" s="40">
        <f t="shared" si="190"/>
        <v>0</v>
      </c>
      <c r="CI196" s="40">
        <f t="shared" ref="CI196" si="191">CI195</f>
        <v>0</v>
      </c>
      <c r="CJ196" s="40" t="s">
        <v>289</v>
      </c>
      <c r="CK196" s="40">
        <v>0</v>
      </c>
      <c r="CL196" s="31" t="s">
        <v>0</v>
      </c>
    </row>
    <row r="197" spans="3:91" s="2" customFormat="1" x14ac:dyDescent="0.25">
      <c r="C197" s="2">
        <v>11</v>
      </c>
      <c r="D197" s="2">
        <v>2008</v>
      </c>
      <c r="E197" s="40" t="str">
        <f t="shared" si="170"/>
        <v>SingleFam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35">
        <v>0</v>
      </c>
      <c r="N197" s="35">
        <v>19</v>
      </c>
      <c r="O197" s="2">
        <v>350</v>
      </c>
      <c r="P197" s="2">
        <v>1</v>
      </c>
      <c r="Q197" s="2">
        <v>0.57999999999999996</v>
      </c>
      <c r="R197" s="2">
        <v>0.57999999999999996</v>
      </c>
      <c r="S197" s="2">
        <v>0.57999999999999996</v>
      </c>
      <c r="T197" s="2">
        <v>7.6</v>
      </c>
      <c r="U197" s="25">
        <v>1</v>
      </c>
      <c r="V197" s="25" t="s">
        <v>298</v>
      </c>
      <c r="W197" s="2">
        <v>6</v>
      </c>
      <c r="X197" s="2">
        <v>6</v>
      </c>
      <c r="Y197" s="2">
        <v>8</v>
      </c>
      <c r="Z197" s="2">
        <v>15</v>
      </c>
      <c r="AA197" s="2" t="s">
        <v>298</v>
      </c>
      <c r="AB197" s="2" t="s">
        <v>298</v>
      </c>
      <c r="AC197" s="2">
        <v>7.1999999999999995E-2</v>
      </c>
      <c r="AD197" s="2" t="s">
        <v>298</v>
      </c>
      <c r="AE197" s="2" t="s">
        <v>298</v>
      </c>
      <c r="AF197" s="2">
        <v>0.4</v>
      </c>
      <c r="AG197" s="2">
        <v>0.35</v>
      </c>
      <c r="AH197" s="2">
        <v>0.55000000000000004</v>
      </c>
      <c r="AI197" s="2">
        <v>0.3</v>
      </c>
      <c r="AJ197" s="2">
        <v>38</v>
      </c>
      <c r="AK197" s="2">
        <v>19</v>
      </c>
      <c r="AL197" s="2">
        <v>8</v>
      </c>
      <c r="AM197" s="2">
        <v>0</v>
      </c>
      <c r="AN197" s="2">
        <v>5016</v>
      </c>
      <c r="AO197" s="40">
        <f t="shared" si="171"/>
        <v>0.7</v>
      </c>
      <c r="AP197" s="40" t="str">
        <f t="shared" si="171"/>
        <v>Standard</v>
      </c>
      <c r="AQ197" s="40" t="s">
        <v>298</v>
      </c>
      <c r="AR197" s="40" t="s">
        <v>298</v>
      </c>
      <c r="AS197" s="40" t="s">
        <v>298</v>
      </c>
      <c r="AT197" s="40" t="s">
        <v>298</v>
      </c>
      <c r="AU197" s="40" t="s">
        <v>298</v>
      </c>
      <c r="AV197" s="40" t="s">
        <v>298</v>
      </c>
      <c r="AW197" s="38">
        <v>0.4</v>
      </c>
      <c r="AX197" s="38">
        <v>0.4</v>
      </c>
      <c r="AY197" s="38">
        <v>0.2</v>
      </c>
      <c r="AZ197" s="38">
        <v>0.5</v>
      </c>
      <c r="BA197" s="38">
        <v>1</v>
      </c>
      <c r="BB197" s="38">
        <v>0.2</v>
      </c>
      <c r="BC197" s="38">
        <v>0.1</v>
      </c>
      <c r="BD197" s="38">
        <v>0.2</v>
      </c>
      <c r="BE197" s="38">
        <v>0.1</v>
      </c>
      <c r="BF197" s="7" t="s">
        <v>114</v>
      </c>
      <c r="BG197" s="7" t="s">
        <v>114</v>
      </c>
      <c r="BH197" s="7" t="s">
        <v>114</v>
      </c>
      <c r="BI197" s="55">
        <f t="shared" si="172"/>
        <v>1</v>
      </c>
      <c r="BJ197" s="53" t="s">
        <v>338</v>
      </c>
      <c r="BK197" s="53" t="s">
        <v>338</v>
      </c>
      <c r="BL197" s="2" t="s">
        <v>58</v>
      </c>
      <c r="BM197" s="2" t="s">
        <v>123</v>
      </c>
      <c r="BN197" s="2" t="s">
        <v>39</v>
      </c>
      <c r="BO197" s="53" t="s">
        <v>338</v>
      </c>
      <c r="BP197" s="2" t="s">
        <v>40</v>
      </c>
      <c r="BQ197" s="2" t="s">
        <v>59</v>
      </c>
      <c r="BR197" s="2" t="s">
        <v>80</v>
      </c>
      <c r="BS197" s="2" t="s">
        <v>82</v>
      </c>
      <c r="BT197" s="2" t="s">
        <v>155</v>
      </c>
      <c r="BU197" s="2" t="s">
        <v>85</v>
      </c>
      <c r="BV197" s="2" t="s">
        <v>158</v>
      </c>
      <c r="BW197" s="2" t="s">
        <v>139</v>
      </c>
      <c r="BX197" s="35" t="s">
        <v>338</v>
      </c>
      <c r="BY197" s="35" t="s">
        <v>338</v>
      </c>
      <c r="BZ197" s="21">
        <v>0</v>
      </c>
      <c r="CA197" s="25">
        <v>3</v>
      </c>
      <c r="CB197" s="69" t="str">
        <f t="shared" si="167"/>
        <v>not applic.</v>
      </c>
      <c r="CC197" s="69" t="str">
        <f t="shared" si="173"/>
        <v>not compact</v>
      </c>
      <c r="CD197" s="69" t="str">
        <f t="shared" si="174"/>
        <v>not compact</v>
      </c>
      <c r="CE197" s="35" t="str">
        <f t="shared" si="175"/>
        <v>Standard</v>
      </c>
      <c r="CF197" s="35" t="str">
        <f t="shared" si="175"/>
        <v>Standard</v>
      </c>
      <c r="CG197" s="40">
        <f t="shared" ref="CG197:CH197" si="192">CG196</f>
        <v>-1</v>
      </c>
      <c r="CH197" s="40">
        <f t="shared" si="192"/>
        <v>0</v>
      </c>
      <c r="CI197" s="40">
        <f t="shared" ref="CI197" si="193">CI196</f>
        <v>0</v>
      </c>
      <c r="CJ197" s="40" t="s">
        <v>289</v>
      </c>
      <c r="CK197" s="40">
        <v>0</v>
      </c>
      <c r="CL197" s="31" t="s">
        <v>0</v>
      </c>
    </row>
    <row r="198" spans="3:91" s="2" customFormat="1" x14ac:dyDescent="0.25">
      <c r="C198" s="2">
        <v>12</v>
      </c>
      <c r="D198" s="2">
        <v>2008</v>
      </c>
      <c r="E198" s="40" t="str">
        <f t="shared" si="170"/>
        <v>SingleFam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35">
        <v>0</v>
      </c>
      <c r="N198" s="35">
        <v>19</v>
      </c>
      <c r="O198" s="2">
        <v>350</v>
      </c>
      <c r="P198" s="2">
        <v>1</v>
      </c>
      <c r="Q198" s="2">
        <v>0.57999999999999996</v>
      </c>
      <c r="R198" s="2">
        <v>0.57999999999999996</v>
      </c>
      <c r="S198" s="2">
        <v>0.57999999999999996</v>
      </c>
      <c r="T198" s="2">
        <v>7.6</v>
      </c>
      <c r="U198" s="25">
        <v>1</v>
      </c>
      <c r="V198" s="25" t="s">
        <v>298</v>
      </c>
      <c r="W198" s="2">
        <v>6</v>
      </c>
      <c r="X198" s="2">
        <v>6</v>
      </c>
      <c r="Y198" s="2">
        <v>8</v>
      </c>
      <c r="Z198" s="2">
        <v>15</v>
      </c>
      <c r="AA198" s="2" t="s">
        <v>298</v>
      </c>
      <c r="AB198" s="2" t="s">
        <v>298</v>
      </c>
      <c r="AC198" s="2">
        <v>7.1999999999999995E-2</v>
      </c>
      <c r="AD198" s="2" t="s">
        <v>298</v>
      </c>
      <c r="AE198" s="2" t="s">
        <v>298</v>
      </c>
      <c r="AF198" s="2">
        <v>0.4</v>
      </c>
      <c r="AG198" s="2">
        <v>0.35</v>
      </c>
      <c r="AH198" s="2">
        <v>0.55000000000000004</v>
      </c>
      <c r="AI198" s="2">
        <v>0.3</v>
      </c>
      <c r="AJ198" s="2">
        <v>38</v>
      </c>
      <c r="AK198" s="2">
        <v>19</v>
      </c>
      <c r="AL198" s="2">
        <v>4</v>
      </c>
      <c r="AM198" s="2">
        <v>0</v>
      </c>
      <c r="AN198" s="2">
        <v>5016</v>
      </c>
      <c r="AO198" s="40">
        <f t="shared" si="171"/>
        <v>0.7</v>
      </c>
      <c r="AP198" s="40" t="str">
        <f t="shared" si="171"/>
        <v>Standard</v>
      </c>
      <c r="AQ198" s="40" t="s">
        <v>298</v>
      </c>
      <c r="AR198" s="40" t="s">
        <v>298</v>
      </c>
      <c r="AS198" s="40" t="s">
        <v>298</v>
      </c>
      <c r="AT198" s="40" t="s">
        <v>298</v>
      </c>
      <c r="AU198" s="40" t="s">
        <v>298</v>
      </c>
      <c r="AV198" s="40" t="s">
        <v>298</v>
      </c>
      <c r="AW198" s="38">
        <v>0.4</v>
      </c>
      <c r="AX198" s="38">
        <v>0.4</v>
      </c>
      <c r="AY198" s="38">
        <v>0.2</v>
      </c>
      <c r="AZ198" s="38">
        <v>0.5</v>
      </c>
      <c r="BA198" s="38">
        <v>1</v>
      </c>
      <c r="BB198" s="38">
        <v>0.2</v>
      </c>
      <c r="BC198" s="38">
        <v>0.1</v>
      </c>
      <c r="BD198" s="38">
        <v>0.2</v>
      </c>
      <c r="BE198" s="38">
        <v>0.1</v>
      </c>
      <c r="BF198" s="7" t="s">
        <v>114</v>
      </c>
      <c r="BG198" s="7" t="s">
        <v>114</v>
      </c>
      <c r="BH198" s="7" t="s">
        <v>114</v>
      </c>
      <c r="BI198" s="55">
        <f t="shared" si="172"/>
        <v>1</v>
      </c>
      <c r="BJ198" s="53" t="s">
        <v>338</v>
      </c>
      <c r="BK198" s="53" t="s">
        <v>338</v>
      </c>
      <c r="BL198" s="2" t="s">
        <v>58</v>
      </c>
      <c r="BM198" s="2" t="s">
        <v>123</v>
      </c>
      <c r="BN198" s="2" t="s">
        <v>39</v>
      </c>
      <c r="BO198" s="53" t="s">
        <v>338</v>
      </c>
      <c r="BP198" s="2" t="s">
        <v>40</v>
      </c>
      <c r="BQ198" s="2" t="s">
        <v>59</v>
      </c>
      <c r="BR198" s="2" t="s">
        <v>80</v>
      </c>
      <c r="BS198" s="2" t="s">
        <v>82</v>
      </c>
      <c r="BT198" s="2" t="s">
        <v>157</v>
      </c>
      <c r="BU198" s="2" t="s">
        <v>85</v>
      </c>
      <c r="BV198" s="2" t="s">
        <v>160</v>
      </c>
      <c r="BW198" s="2" t="s">
        <v>139</v>
      </c>
      <c r="BX198" s="35" t="s">
        <v>338</v>
      </c>
      <c r="BY198" s="35" t="s">
        <v>338</v>
      </c>
      <c r="BZ198" s="21">
        <v>0</v>
      </c>
      <c r="CA198" s="25">
        <v>3</v>
      </c>
      <c r="CB198" s="69" t="str">
        <f t="shared" si="167"/>
        <v>not applic.</v>
      </c>
      <c r="CC198" s="69" t="str">
        <f t="shared" si="173"/>
        <v>not compact</v>
      </c>
      <c r="CD198" s="69" t="str">
        <f t="shared" si="174"/>
        <v>not compact</v>
      </c>
      <c r="CE198" s="35" t="str">
        <f t="shared" si="175"/>
        <v>Standard</v>
      </c>
      <c r="CF198" s="35" t="str">
        <f t="shared" si="175"/>
        <v>Standard</v>
      </c>
      <c r="CG198" s="40">
        <f t="shared" ref="CG198:CH198" si="194">CG197</f>
        <v>-1</v>
      </c>
      <c r="CH198" s="40">
        <f t="shared" si="194"/>
        <v>0</v>
      </c>
      <c r="CI198" s="40">
        <f t="shared" ref="CI198" si="195">CI197</f>
        <v>0</v>
      </c>
      <c r="CJ198" s="40" t="s">
        <v>289</v>
      </c>
      <c r="CK198" s="40">
        <v>0</v>
      </c>
      <c r="CL198" s="31" t="s">
        <v>0</v>
      </c>
    </row>
    <row r="199" spans="3:91" s="2" customFormat="1" x14ac:dyDescent="0.25">
      <c r="C199" s="2">
        <v>13</v>
      </c>
      <c r="D199" s="2">
        <v>2008</v>
      </c>
      <c r="E199" s="40" t="str">
        <f t="shared" si="170"/>
        <v>SingleFam</v>
      </c>
      <c r="F199" s="2">
        <v>0</v>
      </c>
      <c r="G199" s="2">
        <v>0</v>
      </c>
      <c r="H199" s="2">
        <v>0.1</v>
      </c>
      <c r="I199" s="2">
        <v>375</v>
      </c>
      <c r="J199" s="2">
        <v>4</v>
      </c>
      <c r="K199" s="2">
        <v>0</v>
      </c>
      <c r="L199" s="2">
        <v>0</v>
      </c>
      <c r="M199" s="35">
        <v>0</v>
      </c>
      <c r="N199" s="35">
        <v>19</v>
      </c>
      <c r="O199" s="2">
        <v>350</v>
      </c>
      <c r="P199" s="2">
        <v>1</v>
      </c>
      <c r="Q199" s="2">
        <v>0.57999999999999996</v>
      </c>
      <c r="R199" s="2">
        <v>0.57999999999999996</v>
      </c>
      <c r="S199" s="2">
        <v>0.57999999999999996</v>
      </c>
      <c r="T199" s="2">
        <v>7.6</v>
      </c>
      <c r="U199" s="25">
        <v>1</v>
      </c>
      <c r="V199" s="25" t="s">
        <v>298</v>
      </c>
      <c r="W199" s="2">
        <v>6</v>
      </c>
      <c r="X199" s="2">
        <v>6</v>
      </c>
      <c r="Y199" s="2">
        <v>8</v>
      </c>
      <c r="Z199" s="2">
        <v>15</v>
      </c>
      <c r="AA199" s="2" t="s">
        <v>298</v>
      </c>
      <c r="AB199" s="2" t="s">
        <v>298</v>
      </c>
      <c r="AC199" s="2">
        <v>7.1999999999999995E-2</v>
      </c>
      <c r="AD199" s="2" t="s">
        <v>298</v>
      </c>
      <c r="AE199" s="2" t="s">
        <v>298</v>
      </c>
      <c r="AF199" s="2">
        <v>0.4</v>
      </c>
      <c r="AG199" s="2">
        <v>0.35</v>
      </c>
      <c r="AH199" s="2">
        <v>0.55000000000000004</v>
      </c>
      <c r="AI199" s="2">
        <v>0.3</v>
      </c>
      <c r="AJ199" s="2">
        <v>38</v>
      </c>
      <c r="AK199" s="2">
        <v>19</v>
      </c>
      <c r="AL199" s="2">
        <v>8</v>
      </c>
      <c r="AM199" s="2">
        <v>0</v>
      </c>
      <c r="AN199" s="2">
        <v>5016</v>
      </c>
      <c r="AO199" s="40">
        <f t="shared" si="171"/>
        <v>0.7</v>
      </c>
      <c r="AP199" s="40" t="str">
        <f t="shared" si="171"/>
        <v>Standard</v>
      </c>
      <c r="AQ199" s="40" t="s">
        <v>298</v>
      </c>
      <c r="AR199" s="40" t="s">
        <v>298</v>
      </c>
      <c r="AS199" s="40" t="s">
        <v>298</v>
      </c>
      <c r="AT199" s="40" t="s">
        <v>298</v>
      </c>
      <c r="AU199" s="40" t="s">
        <v>298</v>
      </c>
      <c r="AV199" s="40" t="s">
        <v>298</v>
      </c>
      <c r="AW199" s="38">
        <v>0.4</v>
      </c>
      <c r="AX199" s="38">
        <v>0.4</v>
      </c>
      <c r="AY199" s="38">
        <v>0.2</v>
      </c>
      <c r="AZ199" s="38">
        <v>0.5</v>
      </c>
      <c r="BA199" s="38">
        <v>1</v>
      </c>
      <c r="BB199" s="38">
        <v>0.2</v>
      </c>
      <c r="BC199" s="38">
        <v>0.1</v>
      </c>
      <c r="BD199" s="38">
        <v>0.2</v>
      </c>
      <c r="BE199" s="38">
        <v>0.1</v>
      </c>
      <c r="BF199" s="7" t="s">
        <v>114</v>
      </c>
      <c r="BG199" s="7" t="s">
        <v>114</v>
      </c>
      <c r="BH199" s="7" t="s">
        <v>114</v>
      </c>
      <c r="BI199" s="55">
        <f t="shared" si="172"/>
        <v>1</v>
      </c>
      <c r="BJ199" s="53" t="s">
        <v>338</v>
      </c>
      <c r="BK199" s="53" t="s">
        <v>338</v>
      </c>
      <c r="BL199" s="2" t="s">
        <v>58</v>
      </c>
      <c r="BM199" s="2" t="s">
        <v>123</v>
      </c>
      <c r="BN199" s="2" t="s">
        <v>39</v>
      </c>
      <c r="BO199" s="53" t="s">
        <v>338</v>
      </c>
      <c r="BP199" s="2" t="s">
        <v>40</v>
      </c>
      <c r="BQ199" s="2" t="s">
        <v>59</v>
      </c>
      <c r="BR199" s="2" t="s">
        <v>80</v>
      </c>
      <c r="BS199" s="2" t="s">
        <v>82</v>
      </c>
      <c r="BT199" s="2" t="s">
        <v>155</v>
      </c>
      <c r="BU199" s="2" t="s">
        <v>85</v>
      </c>
      <c r="BV199" s="2" t="s">
        <v>158</v>
      </c>
      <c r="BW199" s="2" t="s">
        <v>139</v>
      </c>
      <c r="BX199" s="35" t="s">
        <v>338</v>
      </c>
      <c r="BY199" s="35" t="s">
        <v>338</v>
      </c>
      <c r="BZ199" s="21">
        <v>0</v>
      </c>
      <c r="CA199" s="25">
        <v>3</v>
      </c>
      <c r="CB199" s="69" t="str">
        <f t="shared" si="167"/>
        <v>not applic.</v>
      </c>
      <c r="CC199" s="69" t="str">
        <f t="shared" si="173"/>
        <v>not compact</v>
      </c>
      <c r="CD199" s="69" t="str">
        <f t="shared" si="174"/>
        <v>not compact</v>
      </c>
      <c r="CE199" s="35" t="str">
        <f t="shared" si="175"/>
        <v>Standard</v>
      </c>
      <c r="CF199" s="35" t="str">
        <f t="shared" si="175"/>
        <v>Standard</v>
      </c>
      <c r="CG199" s="40">
        <f t="shared" ref="CG199:CH199" si="196">CG198</f>
        <v>-1</v>
      </c>
      <c r="CH199" s="40">
        <f t="shared" si="196"/>
        <v>0</v>
      </c>
      <c r="CI199" s="40">
        <f t="shared" ref="CI199" si="197">CI198</f>
        <v>0</v>
      </c>
      <c r="CJ199" s="40" t="s">
        <v>289</v>
      </c>
      <c r="CK199" s="40">
        <v>0</v>
      </c>
      <c r="CL199" s="31" t="s">
        <v>0</v>
      </c>
    </row>
    <row r="200" spans="3:91" s="2" customFormat="1" x14ac:dyDescent="0.25">
      <c r="C200" s="2">
        <v>14</v>
      </c>
      <c r="D200" s="2">
        <v>2008</v>
      </c>
      <c r="E200" s="40" t="str">
        <f t="shared" si="170"/>
        <v>SingleFam</v>
      </c>
      <c r="F200" s="2">
        <v>0</v>
      </c>
      <c r="G200" s="2">
        <v>0</v>
      </c>
      <c r="H200" s="2">
        <v>0.1</v>
      </c>
      <c r="I200" s="2">
        <v>375</v>
      </c>
      <c r="J200" s="2">
        <v>4</v>
      </c>
      <c r="K200" s="2">
        <v>0</v>
      </c>
      <c r="L200" s="2">
        <v>0</v>
      </c>
      <c r="M200" s="35">
        <v>0</v>
      </c>
      <c r="N200" s="35">
        <v>19</v>
      </c>
      <c r="O200" s="2">
        <v>350</v>
      </c>
      <c r="P200" s="2">
        <v>1</v>
      </c>
      <c r="Q200" s="2">
        <v>0.57999999999999996</v>
      </c>
      <c r="R200" s="2">
        <v>0.57999999999999996</v>
      </c>
      <c r="S200" s="2">
        <v>0.57999999999999996</v>
      </c>
      <c r="T200" s="2">
        <v>7.6</v>
      </c>
      <c r="U200" s="25">
        <v>1</v>
      </c>
      <c r="V200" s="25" t="s">
        <v>298</v>
      </c>
      <c r="W200" s="2">
        <v>8</v>
      </c>
      <c r="X200" s="2">
        <v>8</v>
      </c>
      <c r="Y200" s="2">
        <v>8</v>
      </c>
      <c r="Z200" s="2">
        <v>15</v>
      </c>
      <c r="AA200" s="2" t="s">
        <v>298</v>
      </c>
      <c r="AB200" s="2" t="s">
        <v>298</v>
      </c>
      <c r="AC200" s="2">
        <v>6.9000000000000006E-2</v>
      </c>
      <c r="AD200" s="2" t="s">
        <v>298</v>
      </c>
      <c r="AE200" s="2" t="s">
        <v>298</v>
      </c>
      <c r="AF200" s="2">
        <v>0.4</v>
      </c>
      <c r="AG200" s="2">
        <v>0.35</v>
      </c>
      <c r="AH200" s="2">
        <v>0.55000000000000004</v>
      </c>
      <c r="AI200" s="2">
        <v>0.3</v>
      </c>
      <c r="AJ200" s="2">
        <v>38</v>
      </c>
      <c r="AK200" s="2">
        <v>19</v>
      </c>
      <c r="AL200" s="2">
        <v>8</v>
      </c>
      <c r="AM200" s="2">
        <v>0</v>
      </c>
      <c r="AN200" s="2">
        <v>5016</v>
      </c>
      <c r="AO200" s="40">
        <f t="shared" si="171"/>
        <v>0.7</v>
      </c>
      <c r="AP200" s="40" t="str">
        <f t="shared" si="171"/>
        <v>Standard</v>
      </c>
      <c r="AQ200" s="40" t="s">
        <v>298</v>
      </c>
      <c r="AR200" s="40" t="s">
        <v>298</v>
      </c>
      <c r="AS200" s="40" t="s">
        <v>298</v>
      </c>
      <c r="AT200" s="40" t="s">
        <v>298</v>
      </c>
      <c r="AU200" s="40" t="s">
        <v>298</v>
      </c>
      <c r="AV200" s="40" t="s">
        <v>298</v>
      </c>
      <c r="AW200" s="38">
        <v>0.4</v>
      </c>
      <c r="AX200" s="38">
        <v>0.4</v>
      </c>
      <c r="AY200" s="38">
        <v>0.2</v>
      </c>
      <c r="AZ200" s="38">
        <v>0.5</v>
      </c>
      <c r="BA200" s="38">
        <v>1</v>
      </c>
      <c r="BB200" s="38">
        <v>0.2</v>
      </c>
      <c r="BC200" s="38">
        <v>0.63</v>
      </c>
      <c r="BD200" s="38">
        <v>0.2</v>
      </c>
      <c r="BE200" s="38">
        <v>0.63</v>
      </c>
      <c r="BF200" s="7" t="s">
        <v>114</v>
      </c>
      <c r="BG200" s="7" t="s">
        <v>114</v>
      </c>
      <c r="BH200" s="7" t="s">
        <v>114</v>
      </c>
      <c r="BI200" s="55">
        <f t="shared" si="172"/>
        <v>1</v>
      </c>
      <c r="BJ200" s="53" t="s">
        <v>338</v>
      </c>
      <c r="BK200" s="53" t="s">
        <v>338</v>
      </c>
      <c r="BL200" s="2" t="s">
        <v>56</v>
      </c>
      <c r="BM200" s="2" t="s">
        <v>121</v>
      </c>
      <c r="BN200" s="2" t="s">
        <v>39</v>
      </c>
      <c r="BO200" s="53" t="s">
        <v>338</v>
      </c>
      <c r="BP200" s="2" t="s">
        <v>40</v>
      </c>
      <c r="BQ200" s="2" t="s">
        <v>59</v>
      </c>
      <c r="BR200" s="2" t="s">
        <v>80</v>
      </c>
      <c r="BS200" s="2" t="s">
        <v>82</v>
      </c>
      <c r="BT200" s="2" t="s">
        <v>155</v>
      </c>
      <c r="BU200" s="2" t="s">
        <v>85</v>
      </c>
      <c r="BV200" s="2" t="s">
        <v>158</v>
      </c>
      <c r="BW200" s="2" t="s">
        <v>139</v>
      </c>
      <c r="BX200" s="35" t="s">
        <v>338</v>
      </c>
      <c r="BY200" s="35" t="s">
        <v>338</v>
      </c>
      <c r="BZ200" s="21">
        <v>0</v>
      </c>
      <c r="CA200" s="25">
        <v>3</v>
      </c>
      <c r="CB200" s="69" t="str">
        <f t="shared" si="167"/>
        <v>not applic.</v>
      </c>
      <c r="CC200" s="69" t="str">
        <f t="shared" si="173"/>
        <v>not compact</v>
      </c>
      <c r="CD200" s="69" t="str">
        <f t="shared" si="174"/>
        <v>not compact</v>
      </c>
      <c r="CE200" s="35" t="str">
        <f t="shared" si="175"/>
        <v>Standard</v>
      </c>
      <c r="CF200" s="35" t="str">
        <f t="shared" si="175"/>
        <v>Standard</v>
      </c>
      <c r="CG200" s="40">
        <f t="shared" ref="CG200:CH200" si="198">CG199</f>
        <v>-1</v>
      </c>
      <c r="CH200" s="40">
        <f t="shared" si="198"/>
        <v>0</v>
      </c>
      <c r="CI200" s="40">
        <f t="shared" ref="CI200" si="199">CI199</f>
        <v>0</v>
      </c>
      <c r="CJ200" s="40" t="s">
        <v>289</v>
      </c>
      <c r="CK200" s="40">
        <v>0</v>
      </c>
      <c r="CL200" s="31" t="s">
        <v>0</v>
      </c>
    </row>
    <row r="201" spans="3:91" s="2" customFormat="1" x14ac:dyDescent="0.25">
      <c r="C201" s="2">
        <v>15</v>
      </c>
      <c r="D201" s="2">
        <v>2008</v>
      </c>
      <c r="E201" s="40" t="str">
        <f t="shared" si="170"/>
        <v>SingleFam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35">
        <v>0</v>
      </c>
      <c r="N201" s="35">
        <v>19</v>
      </c>
      <c r="O201" s="2">
        <v>350</v>
      </c>
      <c r="P201" s="2">
        <v>1</v>
      </c>
      <c r="Q201" s="2">
        <v>0.57999999999999996</v>
      </c>
      <c r="R201" s="2">
        <v>0.57999999999999996</v>
      </c>
      <c r="S201" s="2">
        <v>0.57999999999999996</v>
      </c>
      <c r="T201" s="2">
        <v>7.6</v>
      </c>
      <c r="U201" s="25">
        <v>1</v>
      </c>
      <c r="V201" s="25" t="s">
        <v>298</v>
      </c>
      <c r="W201" s="2">
        <v>8</v>
      </c>
      <c r="X201" s="2">
        <v>8</v>
      </c>
      <c r="Y201" s="2">
        <v>8</v>
      </c>
      <c r="Z201" s="2">
        <v>15</v>
      </c>
      <c r="AA201" s="2" t="s">
        <v>298</v>
      </c>
      <c r="AB201" s="2" t="s">
        <v>298</v>
      </c>
      <c r="AC201" s="2">
        <v>6.9000000000000006E-2</v>
      </c>
      <c r="AD201" s="2" t="s">
        <v>298</v>
      </c>
      <c r="AE201" s="2" t="s">
        <v>298</v>
      </c>
      <c r="AF201" s="2">
        <v>0.4</v>
      </c>
      <c r="AG201" s="2">
        <v>0.35</v>
      </c>
      <c r="AH201" s="2">
        <v>0.55000000000000004</v>
      </c>
      <c r="AI201" s="2">
        <v>0.3</v>
      </c>
      <c r="AJ201" s="2">
        <v>38</v>
      </c>
      <c r="AK201" s="2">
        <v>19</v>
      </c>
      <c r="AL201" s="2">
        <v>4</v>
      </c>
      <c r="AM201" s="2">
        <v>0</v>
      </c>
      <c r="AN201" s="2">
        <v>5016</v>
      </c>
      <c r="AO201" s="40">
        <f t="shared" si="171"/>
        <v>0.7</v>
      </c>
      <c r="AP201" s="40" t="str">
        <f t="shared" si="171"/>
        <v>Standard</v>
      </c>
      <c r="AQ201" s="40" t="s">
        <v>298</v>
      </c>
      <c r="AR201" s="40" t="s">
        <v>298</v>
      </c>
      <c r="AS201" s="40" t="s">
        <v>298</v>
      </c>
      <c r="AT201" s="40" t="s">
        <v>298</v>
      </c>
      <c r="AU201" s="40" t="s">
        <v>298</v>
      </c>
      <c r="AV201" s="40" t="s">
        <v>298</v>
      </c>
      <c r="AW201" s="38">
        <v>0.4</v>
      </c>
      <c r="AX201" s="38">
        <v>0.35</v>
      </c>
      <c r="AY201" s="38">
        <v>0.2</v>
      </c>
      <c r="AZ201" s="38">
        <v>0.5</v>
      </c>
      <c r="BA201" s="38">
        <v>1</v>
      </c>
      <c r="BB201" s="38">
        <v>0.2</v>
      </c>
      <c r="BC201" s="38">
        <v>0.1</v>
      </c>
      <c r="BD201" s="38">
        <v>0.2</v>
      </c>
      <c r="BE201" s="38">
        <v>0.1</v>
      </c>
      <c r="BF201" s="7" t="s">
        <v>114</v>
      </c>
      <c r="BG201" s="7" t="s">
        <v>114</v>
      </c>
      <c r="BH201" s="7" t="s">
        <v>114</v>
      </c>
      <c r="BI201" s="55">
        <f t="shared" si="172"/>
        <v>1</v>
      </c>
      <c r="BJ201" s="53" t="s">
        <v>338</v>
      </c>
      <c r="BK201" s="53" t="s">
        <v>338</v>
      </c>
      <c r="BL201" s="2" t="s">
        <v>56</v>
      </c>
      <c r="BM201" s="2" t="s">
        <v>121</v>
      </c>
      <c r="BN201" s="2" t="s">
        <v>39</v>
      </c>
      <c r="BO201" s="53" t="s">
        <v>338</v>
      </c>
      <c r="BP201" s="2" t="s">
        <v>40</v>
      </c>
      <c r="BQ201" s="2" t="s">
        <v>59</v>
      </c>
      <c r="BR201" s="2" t="s">
        <v>80</v>
      </c>
      <c r="BS201" s="2" t="s">
        <v>82</v>
      </c>
      <c r="BT201" s="2" t="s">
        <v>157</v>
      </c>
      <c r="BU201" s="2" t="s">
        <v>85</v>
      </c>
      <c r="BV201" s="2" t="s">
        <v>160</v>
      </c>
      <c r="BW201" s="2" t="s">
        <v>139</v>
      </c>
      <c r="BX201" s="35" t="s">
        <v>338</v>
      </c>
      <c r="BY201" s="35" t="s">
        <v>338</v>
      </c>
      <c r="BZ201" s="21">
        <v>0</v>
      </c>
      <c r="CA201" s="25">
        <v>3</v>
      </c>
      <c r="CB201" s="69" t="str">
        <f t="shared" si="167"/>
        <v>not applic.</v>
      </c>
      <c r="CC201" s="69" t="str">
        <f t="shared" si="173"/>
        <v>not compact</v>
      </c>
      <c r="CD201" s="69" t="str">
        <f t="shared" si="174"/>
        <v>not compact</v>
      </c>
      <c r="CE201" s="35" t="str">
        <f t="shared" si="175"/>
        <v>Standard</v>
      </c>
      <c r="CF201" s="35" t="str">
        <f t="shared" si="175"/>
        <v>Standard</v>
      </c>
      <c r="CG201" s="40">
        <f t="shared" ref="CG201:CH201" si="200">CG200</f>
        <v>-1</v>
      </c>
      <c r="CH201" s="40">
        <f t="shared" si="200"/>
        <v>0</v>
      </c>
      <c r="CI201" s="40">
        <f t="shared" ref="CI201" si="201">CI200</f>
        <v>0</v>
      </c>
      <c r="CJ201" s="40" t="s">
        <v>289</v>
      </c>
      <c r="CK201" s="40">
        <v>0</v>
      </c>
      <c r="CL201" s="31" t="s">
        <v>0</v>
      </c>
    </row>
    <row r="202" spans="3:91" s="2" customFormat="1" x14ac:dyDescent="0.25">
      <c r="C202" s="2">
        <v>16</v>
      </c>
      <c r="D202" s="2">
        <v>2008</v>
      </c>
      <c r="E202" s="40" t="str">
        <f t="shared" si="170"/>
        <v>SingleFam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35">
        <v>0</v>
      </c>
      <c r="N202" s="35">
        <v>20</v>
      </c>
      <c r="O202" s="2">
        <v>300</v>
      </c>
      <c r="P202" s="2">
        <v>0</v>
      </c>
      <c r="Q202" s="2">
        <v>0.8</v>
      </c>
      <c r="R202" s="2">
        <v>0.8</v>
      </c>
      <c r="S202" s="2">
        <v>0.8</v>
      </c>
      <c r="T202" s="2">
        <v>7.6</v>
      </c>
      <c r="U202" s="25">
        <v>1</v>
      </c>
      <c r="V202" s="25" t="s">
        <v>298</v>
      </c>
      <c r="W202" s="2">
        <v>8</v>
      </c>
      <c r="X202" s="2">
        <v>8</v>
      </c>
      <c r="Y202" s="2">
        <v>8</v>
      </c>
      <c r="Z202" s="2">
        <v>15</v>
      </c>
      <c r="AA202" s="2" t="s">
        <v>298</v>
      </c>
      <c r="AB202" s="2" t="s">
        <v>298</v>
      </c>
      <c r="AC202" s="2">
        <v>6.9000000000000006E-2</v>
      </c>
      <c r="AD202" s="2" t="s">
        <v>298</v>
      </c>
      <c r="AE202" s="2" t="s">
        <v>298</v>
      </c>
      <c r="AF202" s="2">
        <v>0.4</v>
      </c>
      <c r="AG202" s="2">
        <v>0.35</v>
      </c>
      <c r="AH202" s="2">
        <v>0.55000000000000004</v>
      </c>
      <c r="AI202" s="2">
        <v>0.3</v>
      </c>
      <c r="AJ202" s="2">
        <v>38</v>
      </c>
      <c r="AK202" s="2">
        <v>19</v>
      </c>
      <c r="AL202" s="2">
        <v>8</v>
      </c>
      <c r="AM202" s="2">
        <v>7016</v>
      </c>
      <c r="AN202" s="2">
        <v>10016</v>
      </c>
      <c r="AO202" s="40">
        <f t="shared" si="171"/>
        <v>0.7</v>
      </c>
      <c r="AP202" s="40" t="str">
        <f t="shared" si="171"/>
        <v>Standard</v>
      </c>
      <c r="AQ202" s="40" t="s">
        <v>298</v>
      </c>
      <c r="AR202" s="40" t="s">
        <v>298</v>
      </c>
      <c r="AS202" s="40" t="s">
        <v>298</v>
      </c>
      <c r="AT202" s="40" t="s">
        <v>298</v>
      </c>
      <c r="AU202" s="40" t="s">
        <v>298</v>
      </c>
      <c r="AV202" s="40" t="s">
        <v>298</v>
      </c>
      <c r="AW202" s="38">
        <v>0.4</v>
      </c>
      <c r="AX202" s="38">
        <v>0.55000000000000004</v>
      </c>
      <c r="AY202" s="38">
        <v>0.2</v>
      </c>
      <c r="AZ202" s="38">
        <v>0.5</v>
      </c>
      <c r="BA202" s="38">
        <v>0</v>
      </c>
      <c r="BB202" s="38">
        <v>0.1</v>
      </c>
      <c r="BC202" s="38">
        <v>0.63</v>
      </c>
      <c r="BD202" s="38">
        <v>0.1</v>
      </c>
      <c r="BE202" s="38">
        <v>0.63</v>
      </c>
      <c r="BF202" s="7" t="s">
        <v>114</v>
      </c>
      <c r="BG202" s="7" t="s">
        <v>114</v>
      </c>
      <c r="BH202" s="7" t="s">
        <v>114</v>
      </c>
      <c r="BI202" s="55">
        <f t="shared" si="172"/>
        <v>1</v>
      </c>
      <c r="BJ202" s="53" t="s">
        <v>338</v>
      </c>
      <c r="BK202" s="53" t="s">
        <v>338</v>
      </c>
      <c r="BL202" s="2" t="s">
        <v>56</v>
      </c>
      <c r="BM202" s="2" t="s">
        <v>121</v>
      </c>
      <c r="BN202" s="2" t="s">
        <v>41</v>
      </c>
      <c r="BO202" s="53" t="s">
        <v>338</v>
      </c>
      <c r="BP202" s="2" t="s">
        <v>42</v>
      </c>
      <c r="BQ202" s="2" t="s">
        <v>59</v>
      </c>
      <c r="BR202" s="2" t="s">
        <v>78</v>
      </c>
      <c r="BS202" s="2" t="s">
        <v>82</v>
      </c>
      <c r="BT202" s="2" t="s">
        <v>155</v>
      </c>
      <c r="BU202" s="2" t="s">
        <v>85</v>
      </c>
      <c r="BV202" s="2" t="s">
        <v>158</v>
      </c>
      <c r="BW202" s="2" t="s">
        <v>139</v>
      </c>
      <c r="BX202" s="35" t="s">
        <v>338</v>
      </c>
      <c r="BY202" s="35" t="s">
        <v>338</v>
      </c>
      <c r="BZ202" s="21">
        <v>0</v>
      </c>
      <c r="CA202" s="25">
        <v>3</v>
      </c>
      <c r="CB202" s="69" t="str">
        <f t="shared" si="167"/>
        <v>not applic.</v>
      </c>
      <c r="CC202" s="69" t="str">
        <f t="shared" si="173"/>
        <v>not compact</v>
      </c>
      <c r="CD202" s="69" t="str">
        <f t="shared" si="174"/>
        <v>not compact</v>
      </c>
      <c r="CE202" s="35" t="str">
        <f t="shared" si="175"/>
        <v>Standard</v>
      </c>
      <c r="CF202" s="35" t="str">
        <f t="shared" si="175"/>
        <v>Standard</v>
      </c>
      <c r="CG202" s="40">
        <f t="shared" ref="CG202:CH202" si="202">CG201</f>
        <v>-1</v>
      </c>
      <c r="CH202" s="40">
        <f t="shared" si="202"/>
        <v>0</v>
      </c>
      <c r="CI202" s="40">
        <f t="shared" ref="CI202" si="203">CI201</f>
        <v>0</v>
      </c>
      <c r="CJ202" s="40" t="s">
        <v>289</v>
      </c>
      <c r="CK202" s="40">
        <v>0</v>
      </c>
      <c r="CL202" s="31" t="s">
        <v>0</v>
      </c>
    </row>
    <row r="203" spans="3:91" s="2" customFormat="1" x14ac:dyDescent="0.25">
      <c r="C203" s="2">
        <v>1</v>
      </c>
      <c r="D203" s="2">
        <v>2008</v>
      </c>
      <c r="E203" s="64" t="s">
        <v>217</v>
      </c>
      <c r="F203" s="2">
        <v>0</v>
      </c>
      <c r="G203" s="2">
        <v>0</v>
      </c>
      <c r="H203" s="2">
        <v>0.1</v>
      </c>
      <c r="I203" s="2">
        <v>375</v>
      </c>
      <c r="J203" s="2">
        <v>4</v>
      </c>
      <c r="K203" s="2">
        <v>0</v>
      </c>
      <c r="L203" s="2">
        <v>0</v>
      </c>
      <c r="M203" s="35">
        <v>0</v>
      </c>
      <c r="N203" s="35">
        <v>20</v>
      </c>
      <c r="O203" s="2">
        <v>300</v>
      </c>
      <c r="P203" s="2">
        <v>0</v>
      </c>
      <c r="Q203" s="2">
        <v>0.8</v>
      </c>
      <c r="R203" s="2">
        <v>0.8</v>
      </c>
      <c r="S203" s="2">
        <v>0.8</v>
      </c>
      <c r="T203" s="2">
        <v>7.6</v>
      </c>
      <c r="U203" s="25">
        <v>1</v>
      </c>
      <c r="V203" s="25" t="s">
        <v>298</v>
      </c>
      <c r="W203" s="2">
        <v>6</v>
      </c>
      <c r="X203" s="2">
        <v>6</v>
      </c>
      <c r="Y203" s="2">
        <v>8</v>
      </c>
      <c r="Z203" s="2">
        <v>15</v>
      </c>
      <c r="AA203" s="2" t="s">
        <v>298</v>
      </c>
      <c r="AB203" s="2" t="s">
        <v>298</v>
      </c>
      <c r="AC203" s="2">
        <v>6.9000000000000006E-2</v>
      </c>
      <c r="AD203" s="2" t="s">
        <v>298</v>
      </c>
      <c r="AE203" s="2" t="s">
        <v>298</v>
      </c>
      <c r="AF203" s="2">
        <v>0.4</v>
      </c>
      <c r="AG203" s="2">
        <v>0.35</v>
      </c>
      <c r="AH203" s="2">
        <v>0.55000000000000004</v>
      </c>
      <c r="AI203" s="2">
        <v>0.3</v>
      </c>
      <c r="AJ203" s="2">
        <v>38</v>
      </c>
      <c r="AK203" s="2">
        <v>19</v>
      </c>
      <c r="AL203" s="2">
        <v>8</v>
      </c>
      <c r="AM203" s="2">
        <v>0</v>
      </c>
      <c r="AN203" s="2">
        <v>5016</v>
      </c>
      <c r="AO203" s="38">
        <v>0.7</v>
      </c>
      <c r="AP203" s="38" t="s">
        <v>182</v>
      </c>
      <c r="AQ203" s="40" t="s">
        <v>298</v>
      </c>
      <c r="AR203" s="40" t="s">
        <v>298</v>
      </c>
      <c r="AS203" s="40" t="s">
        <v>298</v>
      </c>
      <c r="AT203" s="40" t="s">
        <v>298</v>
      </c>
      <c r="AU203" s="40" t="s">
        <v>298</v>
      </c>
      <c r="AV203" s="40" t="s">
        <v>298</v>
      </c>
      <c r="AW203" s="38">
        <v>0.4</v>
      </c>
      <c r="AX203" s="38">
        <v>0.55000000000000004</v>
      </c>
      <c r="AY203" s="38">
        <v>0.2</v>
      </c>
      <c r="AZ203" s="38">
        <v>0.5</v>
      </c>
      <c r="BA203" s="38">
        <v>0</v>
      </c>
      <c r="BB203" s="38">
        <v>0.1</v>
      </c>
      <c r="BC203" s="38">
        <v>0.1</v>
      </c>
      <c r="BD203" s="38">
        <v>0.1</v>
      </c>
      <c r="BE203" s="38">
        <v>0.1</v>
      </c>
      <c r="BF203" s="7" t="s">
        <v>114</v>
      </c>
      <c r="BG203" s="7" t="s">
        <v>114</v>
      </c>
      <c r="BH203" s="7" t="s">
        <v>114</v>
      </c>
      <c r="BI203" s="53">
        <v>1</v>
      </c>
      <c r="BJ203" s="53" t="s">
        <v>338</v>
      </c>
      <c r="BK203" s="53" t="s">
        <v>338</v>
      </c>
      <c r="BL203" s="2" t="s">
        <v>56</v>
      </c>
      <c r="BM203" s="2" t="s">
        <v>121</v>
      </c>
      <c r="BN203" s="2" t="s">
        <v>39</v>
      </c>
      <c r="BO203" s="53" t="s">
        <v>338</v>
      </c>
      <c r="BP203" s="2" t="s">
        <v>40</v>
      </c>
      <c r="BQ203" s="2" t="s">
        <v>59</v>
      </c>
      <c r="BR203" s="2" t="s">
        <v>78</v>
      </c>
      <c r="BS203" s="2" t="s">
        <v>82</v>
      </c>
      <c r="BT203" s="2" t="s">
        <v>155</v>
      </c>
      <c r="BU203" s="2" t="s">
        <v>85</v>
      </c>
      <c r="BV203" s="2" t="s">
        <v>158</v>
      </c>
      <c r="BW203" s="2" t="s">
        <v>139</v>
      </c>
      <c r="BX203" s="35" t="s">
        <v>338</v>
      </c>
      <c r="BY203" s="35" t="s">
        <v>338</v>
      </c>
      <c r="BZ203" s="21">
        <v>0</v>
      </c>
      <c r="CA203" s="25">
        <v>3</v>
      </c>
      <c r="CB203" s="69" t="str">
        <f t="shared" si="167"/>
        <v>not applic.</v>
      </c>
      <c r="CC203" s="68" t="s">
        <v>266</v>
      </c>
      <c r="CD203" s="68" t="s">
        <v>266</v>
      </c>
      <c r="CE203" s="2" t="s">
        <v>182</v>
      </c>
      <c r="CF203" s="2" t="s">
        <v>182</v>
      </c>
      <c r="CG203" s="38">
        <v>-1</v>
      </c>
      <c r="CH203" s="38">
        <v>0</v>
      </c>
      <c r="CI203" s="38">
        <v>0</v>
      </c>
      <c r="CJ203" s="38" t="s">
        <v>289</v>
      </c>
      <c r="CK203" s="38">
        <v>0</v>
      </c>
      <c r="CL203" s="31" t="s">
        <v>0</v>
      </c>
    </row>
    <row r="204" spans="3:91" s="2" customFormat="1" x14ac:dyDescent="0.25">
      <c r="C204" s="2">
        <v>2</v>
      </c>
      <c r="D204" s="2">
        <v>2008</v>
      </c>
      <c r="E204" s="40" t="str">
        <f t="shared" si="170"/>
        <v>MultiFam</v>
      </c>
      <c r="F204" s="2">
        <v>0</v>
      </c>
      <c r="G204" s="2">
        <v>0</v>
      </c>
      <c r="H204" s="2">
        <v>0.1</v>
      </c>
      <c r="I204" s="2">
        <v>375</v>
      </c>
      <c r="J204" s="2">
        <v>4</v>
      </c>
      <c r="K204" s="2">
        <v>0</v>
      </c>
      <c r="L204" s="2">
        <v>0</v>
      </c>
      <c r="M204" s="35">
        <v>0</v>
      </c>
      <c r="N204" s="35">
        <v>19</v>
      </c>
      <c r="O204" s="2">
        <v>300</v>
      </c>
      <c r="P204" s="2">
        <v>1</v>
      </c>
      <c r="Q204" s="2">
        <v>0.8</v>
      </c>
      <c r="R204" s="2">
        <v>0.8</v>
      </c>
      <c r="S204" s="2">
        <v>0.8</v>
      </c>
      <c r="T204" s="2">
        <v>7.6</v>
      </c>
      <c r="U204" s="25">
        <v>1</v>
      </c>
      <c r="V204" s="25" t="s">
        <v>298</v>
      </c>
      <c r="W204" s="2">
        <v>6</v>
      </c>
      <c r="X204" s="2">
        <v>6</v>
      </c>
      <c r="Y204" s="2">
        <v>8</v>
      </c>
      <c r="Z204" s="2">
        <v>15</v>
      </c>
      <c r="AA204" s="2" t="s">
        <v>298</v>
      </c>
      <c r="AB204" s="2" t="s">
        <v>298</v>
      </c>
      <c r="AC204" s="2">
        <v>0.10100000000000001</v>
      </c>
      <c r="AD204" s="2" t="s">
        <v>298</v>
      </c>
      <c r="AE204" s="2" t="s">
        <v>298</v>
      </c>
      <c r="AF204" s="2">
        <v>0.4</v>
      </c>
      <c r="AG204" s="2">
        <v>0.35</v>
      </c>
      <c r="AH204" s="2">
        <v>0.55000000000000004</v>
      </c>
      <c r="AI204" s="2">
        <v>0.3</v>
      </c>
      <c r="AJ204" s="2">
        <v>30</v>
      </c>
      <c r="AK204" s="2">
        <v>19</v>
      </c>
      <c r="AL204" s="2">
        <v>8</v>
      </c>
      <c r="AM204" s="2">
        <v>0</v>
      </c>
      <c r="AN204" s="2">
        <v>5016</v>
      </c>
      <c r="AO204" s="40">
        <f>AO203</f>
        <v>0.7</v>
      </c>
      <c r="AP204" s="40" t="str">
        <f>AP203</f>
        <v>Standard</v>
      </c>
      <c r="AQ204" s="40" t="s">
        <v>298</v>
      </c>
      <c r="AR204" s="40" t="s">
        <v>298</v>
      </c>
      <c r="AS204" s="40" t="s">
        <v>298</v>
      </c>
      <c r="AT204" s="40" t="s">
        <v>298</v>
      </c>
      <c r="AU204" s="40" t="s">
        <v>298</v>
      </c>
      <c r="AV204" s="40" t="s">
        <v>298</v>
      </c>
      <c r="AW204" s="38">
        <v>0.4</v>
      </c>
      <c r="AX204" s="38">
        <v>0.4</v>
      </c>
      <c r="AY204" s="38">
        <v>0.2</v>
      </c>
      <c r="AZ204" s="38">
        <v>0.5</v>
      </c>
      <c r="BA204" s="38">
        <v>1</v>
      </c>
      <c r="BB204" s="38">
        <v>0.1</v>
      </c>
      <c r="BC204" s="38">
        <v>0.1</v>
      </c>
      <c r="BD204" s="38">
        <v>0.1</v>
      </c>
      <c r="BE204" s="38">
        <v>0.1</v>
      </c>
      <c r="BF204" s="7" t="s">
        <v>114</v>
      </c>
      <c r="BG204" s="7" t="s">
        <v>114</v>
      </c>
      <c r="BH204" s="7" t="s">
        <v>114</v>
      </c>
      <c r="BI204" s="55">
        <f>BI203</f>
        <v>1</v>
      </c>
      <c r="BJ204" s="53" t="s">
        <v>338</v>
      </c>
      <c r="BK204" s="53" t="s">
        <v>338</v>
      </c>
      <c r="BL204" s="2" t="s">
        <v>57</v>
      </c>
      <c r="BM204" s="2" t="s">
        <v>122</v>
      </c>
      <c r="BN204" s="2" t="s">
        <v>39</v>
      </c>
      <c r="BO204" s="53" t="s">
        <v>338</v>
      </c>
      <c r="BP204" s="2" t="s">
        <v>40</v>
      </c>
      <c r="BQ204" s="2" t="s">
        <v>60</v>
      </c>
      <c r="BR204" s="2" t="s">
        <v>80</v>
      </c>
      <c r="BS204" s="2" t="s">
        <v>82</v>
      </c>
      <c r="BT204" s="2" t="s">
        <v>155</v>
      </c>
      <c r="BU204" s="2" t="s">
        <v>85</v>
      </c>
      <c r="BV204" s="2" t="s">
        <v>158</v>
      </c>
      <c r="BW204" s="2" t="s">
        <v>139</v>
      </c>
      <c r="BX204" s="35" t="s">
        <v>338</v>
      </c>
      <c r="BY204" s="35" t="s">
        <v>338</v>
      </c>
      <c r="BZ204" s="21">
        <v>0</v>
      </c>
      <c r="CA204" s="25">
        <v>3</v>
      </c>
      <c r="CB204" s="69" t="str">
        <f t="shared" si="167"/>
        <v>not applic.</v>
      </c>
      <c r="CC204" s="69" t="str">
        <f t="shared" ref="CC204:CH204" si="204">CC203</f>
        <v>not compact</v>
      </c>
      <c r="CD204" s="69" t="str">
        <f t="shared" si="204"/>
        <v>not compact</v>
      </c>
      <c r="CE204" s="35" t="str">
        <f t="shared" si="204"/>
        <v>Standard</v>
      </c>
      <c r="CF204" s="35" t="str">
        <f t="shared" si="204"/>
        <v>Standard</v>
      </c>
      <c r="CG204" s="40">
        <f t="shared" si="204"/>
        <v>-1</v>
      </c>
      <c r="CH204" s="40">
        <f t="shared" si="204"/>
        <v>0</v>
      </c>
      <c r="CI204" s="40">
        <f t="shared" ref="CI204" si="205">CI203</f>
        <v>0</v>
      </c>
      <c r="CJ204" s="40" t="s">
        <v>289</v>
      </c>
      <c r="CK204" s="40">
        <v>0</v>
      </c>
      <c r="CL204" s="31" t="s">
        <v>0</v>
      </c>
    </row>
    <row r="205" spans="3:91" s="2" customFormat="1" x14ac:dyDescent="0.25">
      <c r="C205" s="2">
        <v>3</v>
      </c>
      <c r="D205" s="2">
        <v>2008</v>
      </c>
      <c r="E205" s="40" t="str">
        <f t="shared" si="170"/>
        <v>MultiFam</v>
      </c>
      <c r="F205" s="2">
        <v>0</v>
      </c>
      <c r="G205" s="2">
        <v>0</v>
      </c>
      <c r="H205" s="2">
        <v>0.1</v>
      </c>
      <c r="I205" s="2">
        <v>375</v>
      </c>
      <c r="J205" s="2">
        <v>4</v>
      </c>
      <c r="K205" s="2">
        <v>0</v>
      </c>
      <c r="L205" s="2">
        <v>0</v>
      </c>
      <c r="M205" s="35">
        <v>0</v>
      </c>
      <c r="N205" s="35">
        <v>20</v>
      </c>
      <c r="O205" s="2">
        <v>300</v>
      </c>
      <c r="P205" s="2">
        <v>0</v>
      </c>
      <c r="Q205" s="2">
        <v>0.8</v>
      </c>
      <c r="R205" s="2">
        <v>0.8</v>
      </c>
      <c r="S205" s="2">
        <v>0.8</v>
      </c>
      <c r="T205" s="2">
        <v>7.6</v>
      </c>
      <c r="U205" s="25">
        <v>1</v>
      </c>
      <c r="V205" s="25" t="s">
        <v>298</v>
      </c>
      <c r="W205" s="2">
        <v>6</v>
      </c>
      <c r="X205" s="2">
        <v>6</v>
      </c>
      <c r="Y205" s="2">
        <v>8</v>
      </c>
      <c r="Z205" s="2">
        <v>15</v>
      </c>
      <c r="AA205" s="2" t="s">
        <v>298</v>
      </c>
      <c r="AB205" s="2" t="s">
        <v>298</v>
      </c>
      <c r="AC205" s="2">
        <v>0.10100000000000001</v>
      </c>
      <c r="AD205" s="2" t="s">
        <v>298</v>
      </c>
      <c r="AE205" s="2" t="s">
        <v>298</v>
      </c>
      <c r="AF205" s="2">
        <v>0.4</v>
      </c>
      <c r="AG205" s="2">
        <v>0.35</v>
      </c>
      <c r="AH205" s="2">
        <v>0.55000000000000004</v>
      </c>
      <c r="AI205" s="2">
        <v>0.3</v>
      </c>
      <c r="AJ205" s="2">
        <v>30</v>
      </c>
      <c r="AK205" s="2">
        <v>19</v>
      </c>
      <c r="AL205" s="2">
        <v>0</v>
      </c>
      <c r="AM205" s="2">
        <v>0</v>
      </c>
      <c r="AN205" s="2">
        <v>5016</v>
      </c>
      <c r="AO205" s="40">
        <f t="shared" ref="AO205:AP205" si="206">AO204</f>
        <v>0.7</v>
      </c>
      <c r="AP205" s="40" t="str">
        <f t="shared" si="206"/>
        <v>Standard</v>
      </c>
      <c r="AQ205" s="40" t="s">
        <v>298</v>
      </c>
      <c r="AR205" s="40" t="s">
        <v>298</v>
      </c>
      <c r="AS205" s="40" t="s">
        <v>298</v>
      </c>
      <c r="AT205" s="40" t="s">
        <v>298</v>
      </c>
      <c r="AU205" s="40" t="s">
        <v>298</v>
      </c>
      <c r="AV205" s="40" t="s">
        <v>298</v>
      </c>
      <c r="AW205" s="38">
        <v>0.4</v>
      </c>
      <c r="AX205" s="38">
        <v>0.55000000000000004</v>
      </c>
      <c r="AY205" s="38">
        <v>0.2</v>
      </c>
      <c r="AZ205" s="38">
        <v>0.5</v>
      </c>
      <c r="BA205" s="38">
        <v>0</v>
      </c>
      <c r="BB205" s="38">
        <v>0.1</v>
      </c>
      <c r="BC205" s="38">
        <v>0.1</v>
      </c>
      <c r="BD205" s="38">
        <v>0.1</v>
      </c>
      <c r="BE205" s="38">
        <v>0.1</v>
      </c>
      <c r="BF205" s="7" t="s">
        <v>114</v>
      </c>
      <c r="BG205" s="7" t="s">
        <v>114</v>
      </c>
      <c r="BH205" s="7" t="s">
        <v>114</v>
      </c>
      <c r="BI205" s="55">
        <f t="shared" ref="BI205" si="207">BI204</f>
        <v>1</v>
      </c>
      <c r="BJ205" s="53" t="s">
        <v>338</v>
      </c>
      <c r="BK205" s="53" t="s">
        <v>338</v>
      </c>
      <c r="BL205" s="2" t="s">
        <v>57</v>
      </c>
      <c r="BM205" s="2" t="s">
        <v>122</v>
      </c>
      <c r="BN205" s="2" t="s">
        <v>39</v>
      </c>
      <c r="BO205" s="53" t="s">
        <v>338</v>
      </c>
      <c r="BP205" s="2" t="s">
        <v>40</v>
      </c>
      <c r="BQ205" s="2" t="s">
        <v>60</v>
      </c>
      <c r="BR205" s="2" t="s">
        <v>80</v>
      </c>
      <c r="BS205" s="2" t="s">
        <v>82</v>
      </c>
      <c r="BT205" s="2" t="s">
        <v>156</v>
      </c>
      <c r="BU205" s="2" t="s">
        <v>85</v>
      </c>
      <c r="BV205" s="2" t="s">
        <v>159</v>
      </c>
      <c r="BW205" s="2" t="s">
        <v>139</v>
      </c>
      <c r="BX205" s="35" t="s">
        <v>338</v>
      </c>
      <c r="BY205" s="35" t="s">
        <v>338</v>
      </c>
      <c r="BZ205" s="21">
        <v>0</v>
      </c>
      <c r="CA205" s="25">
        <v>3</v>
      </c>
      <c r="CB205" s="69" t="str">
        <f t="shared" si="167"/>
        <v>not applic.</v>
      </c>
      <c r="CC205" s="69" t="str">
        <f t="shared" ref="CC205:CC218" si="208">CC204</f>
        <v>not compact</v>
      </c>
      <c r="CD205" s="69" t="str">
        <f t="shared" ref="CD205:CD218" si="209">CD204</f>
        <v>not compact</v>
      </c>
      <c r="CE205" s="35" t="str">
        <f t="shared" ref="CE205:CF218" si="210">CE204</f>
        <v>Standard</v>
      </c>
      <c r="CF205" s="35" t="str">
        <f t="shared" si="210"/>
        <v>Standard</v>
      </c>
      <c r="CG205" s="40">
        <f t="shared" ref="CG205:CH205" si="211">CG204</f>
        <v>-1</v>
      </c>
      <c r="CH205" s="40">
        <f t="shared" si="211"/>
        <v>0</v>
      </c>
      <c r="CI205" s="40">
        <f t="shared" ref="CI205" si="212">CI204</f>
        <v>0</v>
      </c>
      <c r="CJ205" s="40" t="s">
        <v>289</v>
      </c>
      <c r="CK205" s="40">
        <v>0</v>
      </c>
      <c r="CL205" s="31" t="s">
        <v>0</v>
      </c>
      <c r="CM205" s="2" t="s">
        <v>137</v>
      </c>
    </row>
    <row r="206" spans="3:91" s="2" customFormat="1" x14ac:dyDescent="0.25">
      <c r="C206" s="2">
        <v>4</v>
      </c>
      <c r="D206" s="2">
        <v>2008</v>
      </c>
      <c r="E206" s="40" t="str">
        <f t="shared" si="170"/>
        <v>MultiFam</v>
      </c>
      <c r="F206" s="2">
        <v>0</v>
      </c>
      <c r="G206" s="2">
        <v>0</v>
      </c>
      <c r="H206" s="2">
        <v>0.1</v>
      </c>
      <c r="I206" s="2">
        <v>375</v>
      </c>
      <c r="J206" s="2">
        <v>4</v>
      </c>
      <c r="K206" s="2">
        <v>0</v>
      </c>
      <c r="L206" s="2">
        <v>0</v>
      </c>
      <c r="M206" s="35">
        <v>0</v>
      </c>
      <c r="N206" s="35">
        <v>19</v>
      </c>
      <c r="O206" s="2">
        <v>300</v>
      </c>
      <c r="P206" s="2">
        <v>0</v>
      </c>
      <c r="Q206" s="2">
        <v>0.8</v>
      </c>
      <c r="R206" s="2">
        <v>0.8</v>
      </c>
      <c r="S206" s="2">
        <v>0.8</v>
      </c>
      <c r="T206" s="2">
        <v>7.6</v>
      </c>
      <c r="U206" s="25">
        <v>1</v>
      </c>
      <c r="V206" s="25" t="s">
        <v>298</v>
      </c>
      <c r="W206" s="2">
        <v>6</v>
      </c>
      <c r="X206" s="2">
        <v>6</v>
      </c>
      <c r="Y206" s="2">
        <v>8</v>
      </c>
      <c r="Z206" s="2">
        <v>15</v>
      </c>
      <c r="AA206" s="2" t="s">
        <v>298</v>
      </c>
      <c r="AB206" s="2" t="s">
        <v>298</v>
      </c>
      <c r="AC206" s="2">
        <v>0.10100000000000001</v>
      </c>
      <c r="AD206" s="2" t="s">
        <v>298</v>
      </c>
      <c r="AE206" s="2" t="s">
        <v>298</v>
      </c>
      <c r="AF206" s="2">
        <v>0.4</v>
      </c>
      <c r="AG206" s="2">
        <v>0.35</v>
      </c>
      <c r="AH206" s="2">
        <v>0.55000000000000004</v>
      </c>
      <c r="AI206" s="2">
        <v>0.3</v>
      </c>
      <c r="AJ206" s="2">
        <v>30</v>
      </c>
      <c r="AK206" s="2">
        <v>19</v>
      </c>
      <c r="AL206" s="2">
        <v>0</v>
      </c>
      <c r="AM206" s="2">
        <v>0</v>
      </c>
      <c r="AN206" s="2">
        <v>5016</v>
      </c>
      <c r="AO206" s="40">
        <f t="shared" ref="AO206:AP206" si="213">AO205</f>
        <v>0.7</v>
      </c>
      <c r="AP206" s="40" t="str">
        <f t="shared" si="213"/>
        <v>Standard</v>
      </c>
      <c r="AQ206" s="40" t="s">
        <v>298</v>
      </c>
      <c r="AR206" s="40" t="s">
        <v>298</v>
      </c>
      <c r="AS206" s="40" t="s">
        <v>298</v>
      </c>
      <c r="AT206" s="40" t="s">
        <v>298</v>
      </c>
      <c r="AU206" s="40" t="s">
        <v>298</v>
      </c>
      <c r="AV206" s="40" t="s">
        <v>298</v>
      </c>
      <c r="AW206" s="38">
        <v>0.4</v>
      </c>
      <c r="AX206" s="38">
        <v>0.4</v>
      </c>
      <c r="AY206" s="38">
        <v>0.2</v>
      </c>
      <c r="AZ206" s="38">
        <v>0.5</v>
      </c>
      <c r="BA206" s="38">
        <v>1</v>
      </c>
      <c r="BB206" s="38">
        <v>0.1</v>
      </c>
      <c r="BC206" s="38">
        <v>0.1</v>
      </c>
      <c r="BD206" s="38">
        <v>0.1</v>
      </c>
      <c r="BE206" s="38">
        <v>0.1</v>
      </c>
      <c r="BF206" s="7" t="s">
        <v>114</v>
      </c>
      <c r="BG206" s="7" t="s">
        <v>114</v>
      </c>
      <c r="BH206" s="7" t="s">
        <v>114</v>
      </c>
      <c r="BI206" s="55">
        <f t="shared" ref="BI206" si="214">BI205</f>
        <v>1</v>
      </c>
      <c r="BJ206" s="53" t="s">
        <v>338</v>
      </c>
      <c r="BK206" s="53" t="s">
        <v>338</v>
      </c>
      <c r="BL206" s="2" t="s">
        <v>57</v>
      </c>
      <c r="BM206" s="2" t="s">
        <v>122</v>
      </c>
      <c r="BN206" s="2" t="s">
        <v>39</v>
      </c>
      <c r="BO206" s="53" t="s">
        <v>338</v>
      </c>
      <c r="BP206" s="2" t="s">
        <v>40</v>
      </c>
      <c r="BQ206" s="2" t="s">
        <v>60</v>
      </c>
      <c r="BR206" s="2" t="s">
        <v>80</v>
      </c>
      <c r="BS206" s="2" t="s">
        <v>82</v>
      </c>
      <c r="BT206" s="2" t="s">
        <v>156</v>
      </c>
      <c r="BU206" s="2" t="s">
        <v>85</v>
      </c>
      <c r="BV206" s="2" t="s">
        <v>159</v>
      </c>
      <c r="BW206" s="2" t="s">
        <v>139</v>
      </c>
      <c r="BX206" s="35" t="s">
        <v>338</v>
      </c>
      <c r="BY206" s="35" t="s">
        <v>338</v>
      </c>
      <c r="BZ206" s="21">
        <v>0</v>
      </c>
      <c r="CA206" s="25">
        <v>3</v>
      </c>
      <c r="CB206" s="69" t="str">
        <f t="shared" si="167"/>
        <v>not applic.</v>
      </c>
      <c r="CC206" s="69" t="str">
        <f t="shared" si="208"/>
        <v>not compact</v>
      </c>
      <c r="CD206" s="69" t="str">
        <f t="shared" si="209"/>
        <v>not compact</v>
      </c>
      <c r="CE206" s="35" t="str">
        <f t="shared" si="210"/>
        <v>Standard</v>
      </c>
      <c r="CF206" s="35" t="str">
        <f t="shared" si="210"/>
        <v>Standard</v>
      </c>
      <c r="CG206" s="40">
        <f t="shared" ref="CG206:CH206" si="215">CG205</f>
        <v>-1</v>
      </c>
      <c r="CH206" s="40">
        <f t="shared" si="215"/>
        <v>0</v>
      </c>
      <c r="CI206" s="40">
        <f t="shared" ref="CI206" si="216">CI205</f>
        <v>0</v>
      </c>
      <c r="CJ206" s="40" t="s">
        <v>289</v>
      </c>
      <c r="CK206" s="40">
        <v>0</v>
      </c>
      <c r="CL206" s="31" t="s">
        <v>0</v>
      </c>
      <c r="CM206" s="2" t="s">
        <v>138</v>
      </c>
    </row>
    <row r="207" spans="3:91" s="2" customFormat="1" x14ac:dyDescent="0.25">
      <c r="C207" s="2">
        <v>5</v>
      </c>
      <c r="D207" s="2">
        <v>2008</v>
      </c>
      <c r="E207" s="40" t="str">
        <f t="shared" si="170"/>
        <v>MultiFam</v>
      </c>
      <c r="F207" s="2">
        <v>0</v>
      </c>
      <c r="G207" s="2">
        <v>0</v>
      </c>
      <c r="H207" s="2">
        <v>0.1</v>
      </c>
      <c r="I207" s="2">
        <v>375</v>
      </c>
      <c r="J207" s="2">
        <v>4</v>
      </c>
      <c r="K207" s="2">
        <v>0</v>
      </c>
      <c r="L207" s="2">
        <v>0</v>
      </c>
      <c r="M207" s="35">
        <v>0</v>
      </c>
      <c r="N207" s="35">
        <v>20</v>
      </c>
      <c r="O207" s="2">
        <v>300</v>
      </c>
      <c r="P207" s="2">
        <v>0</v>
      </c>
      <c r="Q207" s="2">
        <v>0.8</v>
      </c>
      <c r="R207" s="2">
        <v>0.8</v>
      </c>
      <c r="S207" s="2">
        <v>0.8</v>
      </c>
      <c r="T207" s="2">
        <v>7.6</v>
      </c>
      <c r="U207" s="25">
        <v>1</v>
      </c>
      <c r="V207" s="25" t="s">
        <v>298</v>
      </c>
      <c r="W207" s="2">
        <v>6</v>
      </c>
      <c r="X207" s="2">
        <v>6</v>
      </c>
      <c r="Y207" s="2">
        <v>8</v>
      </c>
      <c r="Z207" s="2">
        <v>15</v>
      </c>
      <c r="AA207" s="2" t="s">
        <v>298</v>
      </c>
      <c r="AB207" s="2" t="s">
        <v>298</v>
      </c>
      <c r="AC207" s="2">
        <v>0.10100000000000001</v>
      </c>
      <c r="AD207" s="2" t="s">
        <v>298</v>
      </c>
      <c r="AE207" s="2" t="s">
        <v>298</v>
      </c>
      <c r="AF207" s="2">
        <v>0.4</v>
      </c>
      <c r="AG207" s="2">
        <v>0.35</v>
      </c>
      <c r="AH207" s="2">
        <v>0.55000000000000004</v>
      </c>
      <c r="AI207" s="2">
        <v>0.3</v>
      </c>
      <c r="AJ207" s="2">
        <v>30</v>
      </c>
      <c r="AK207" s="2">
        <v>19</v>
      </c>
      <c r="AL207" s="2">
        <v>0</v>
      </c>
      <c r="AM207" s="2">
        <v>0</v>
      </c>
      <c r="AN207" s="2">
        <v>5016</v>
      </c>
      <c r="AO207" s="40">
        <f t="shared" ref="AO207:AP207" si="217">AO206</f>
        <v>0.7</v>
      </c>
      <c r="AP207" s="40" t="str">
        <f t="shared" si="217"/>
        <v>Standard</v>
      </c>
      <c r="AQ207" s="40" t="s">
        <v>298</v>
      </c>
      <c r="AR207" s="40" t="s">
        <v>298</v>
      </c>
      <c r="AS207" s="40" t="s">
        <v>298</v>
      </c>
      <c r="AT207" s="40" t="s">
        <v>298</v>
      </c>
      <c r="AU207" s="40" t="s">
        <v>298</v>
      </c>
      <c r="AV207" s="40" t="s">
        <v>298</v>
      </c>
      <c r="AW207" s="38">
        <v>0.4</v>
      </c>
      <c r="AX207" s="38">
        <v>0.4</v>
      </c>
      <c r="AY207" s="38">
        <v>0.2</v>
      </c>
      <c r="AZ207" s="38">
        <v>0.5</v>
      </c>
      <c r="BA207" s="38">
        <v>0</v>
      </c>
      <c r="BB207" s="38">
        <v>0.1</v>
      </c>
      <c r="BC207" s="38">
        <v>0.1</v>
      </c>
      <c r="BD207" s="38">
        <v>0.1</v>
      </c>
      <c r="BE207" s="38">
        <v>0.1</v>
      </c>
      <c r="BF207" s="7" t="s">
        <v>114</v>
      </c>
      <c r="BG207" s="7" t="s">
        <v>114</v>
      </c>
      <c r="BH207" s="7" t="s">
        <v>114</v>
      </c>
      <c r="BI207" s="55">
        <f t="shared" ref="BI207" si="218">BI206</f>
        <v>1</v>
      </c>
      <c r="BJ207" s="53" t="s">
        <v>338</v>
      </c>
      <c r="BK207" s="53" t="s">
        <v>338</v>
      </c>
      <c r="BL207" s="2" t="s">
        <v>57</v>
      </c>
      <c r="BM207" s="2" t="s">
        <v>122</v>
      </c>
      <c r="BN207" s="2" t="s">
        <v>39</v>
      </c>
      <c r="BO207" s="53" t="s">
        <v>338</v>
      </c>
      <c r="BP207" s="2" t="s">
        <v>40</v>
      </c>
      <c r="BQ207" s="2" t="s">
        <v>60</v>
      </c>
      <c r="BR207" s="2" t="s">
        <v>80</v>
      </c>
      <c r="BS207" s="2" t="s">
        <v>82</v>
      </c>
      <c r="BT207" s="2" t="s">
        <v>156</v>
      </c>
      <c r="BU207" s="2" t="s">
        <v>85</v>
      </c>
      <c r="BV207" s="2" t="s">
        <v>159</v>
      </c>
      <c r="BW207" s="2" t="s">
        <v>139</v>
      </c>
      <c r="BX207" s="35" t="s">
        <v>338</v>
      </c>
      <c r="BY207" s="35" t="s">
        <v>338</v>
      </c>
      <c r="BZ207" s="21">
        <v>0</v>
      </c>
      <c r="CA207" s="25">
        <v>3</v>
      </c>
      <c r="CB207" s="69" t="str">
        <f t="shared" si="167"/>
        <v>not applic.</v>
      </c>
      <c r="CC207" s="69" t="str">
        <f t="shared" si="208"/>
        <v>not compact</v>
      </c>
      <c r="CD207" s="69" t="str">
        <f t="shared" si="209"/>
        <v>not compact</v>
      </c>
      <c r="CE207" s="35" t="str">
        <f t="shared" si="210"/>
        <v>Standard</v>
      </c>
      <c r="CF207" s="35" t="str">
        <f t="shared" si="210"/>
        <v>Standard</v>
      </c>
      <c r="CG207" s="40">
        <f t="shared" ref="CG207:CH207" si="219">CG206</f>
        <v>-1</v>
      </c>
      <c r="CH207" s="40">
        <f t="shared" si="219"/>
        <v>0</v>
      </c>
      <c r="CI207" s="40">
        <f t="shared" ref="CI207" si="220">CI206</f>
        <v>0</v>
      </c>
      <c r="CJ207" s="40" t="s">
        <v>289</v>
      </c>
      <c r="CK207" s="40">
        <v>0</v>
      </c>
      <c r="CL207" s="31" t="s">
        <v>0</v>
      </c>
    </row>
    <row r="208" spans="3:91" s="2" customFormat="1" x14ac:dyDescent="0.25">
      <c r="C208" s="2">
        <v>6</v>
      </c>
      <c r="D208" s="2">
        <v>2008</v>
      </c>
      <c r="E208" s="40" t="str">
        <f t="shared" si="170"/>
        <v>MultiFam</v>
      </c>
      <c r="F208" s="2">
        <v>0</v>
      </c>
      <c r="G208" s="2">
        <v>0</v>
      </c>
      <c r="H208" s="2">
        <v>0.1</v>
      </c>
      <c r="I208" s="2">
        <v>375</v>
      </c>
      <c r="J208" s="2">
        <v>4</v>
      </c>
      <c r="K208" s="2">
        <v>0</v>
      </c>
      <c r="L208" s="2">
        <v>0</v>
      </c>
      <c r="M208" s="35">
        <v>0</v>
      </c>
      <c r="N208" s="35">
        <v>20</v>
      </c>
      <c r="O208" s="2">
        <v>300</v>
      </c>
      <c r="P208" s="2">
        <v>0</v>
      </c>
      <c r="Q208" s="2">
        <v>0.8</v>
      </c>
      <c r="R208" s="2">
        <v>0.8</v>
      </c>
      <c r="S208" s="2">
        <v>0.8</v>
      </c>
      <c r="T208" s="2">
        <v>7.6</v>
      </c>
      <c r="U208" s="25">
        <v>1</v>
      </c>
      <c r="V208" s="25" t="s">
        <v>298</v>
      </c>
      <c r="W208" s="2">
        <v>4.2</v>
      </c>
      <c r="X208" s="2">
        <v>4.2</v>
      </c>
      <c r="Y208" s="2">
        <v>8</v>
      </c>
      <c r="Z208" s="2">
        <v>15</v>
      </c>
      <c r="AA208" s="2" t="s">
        <v>298</v>
      </c>
      <c r="AB208" s="2" t="s">
        <v>298</v>
      </c>
      <c r="AC208" s="2">
        <v>0.10100000000000001</v>
      </c>
      <c r="AD208" s="2" t="s">
        <v>298</v>
      </c>
      <c r="AE208" s="2" t="s">
        <v>298</v>
      </c>
      <c r="AF208" s="2">
        <v>0.4</v>
      </c>
      <c r="AG208" s="2">
        <v>0.35</v>
      </c>
      <c r="AH208" s="2">
        <v>0.55000000000000004</v>
      </c>
      <c r="AI208" s="2">
        <v>0.3</v>
      </c>
      <c r="AJ208" s="2">
        <v>30</v>
      </c>
      <c r="AK208" s="2">
        <v>19</v>
      </c>
      <c r="AL208" s="2">
        <v>0</v>
      </c>
      <c r="AM208" s="2">
        <v>0</v>
      </c>
      <c r="AN208" s="2">
        <v>5016</v>
      </c>
      <c r="AO208" s="40">
        <f t="shared" ref="AO208:AP208" si="221">AO207</f>
        <v>0.7</v>
      </c>
      <c r="AP208" s="40" t="str">
        <f t="shared" si="221"/>
        <v>Standard</v>
      </c>
      <c r="AQ208" s="40" t="s">
        <v>298</v>
      </c>
      <c r="AR208" s="40" t="s">
        <v>298</v>
      </c>
      <c r="AS208" s="40" t="s">
        <v>298</v>
      </c>
      <c r="AT208" s="40" t="s">
        <v>298</v>
      </c>
      <c r="AU208" s="40" t="s">
        <v>298</v>
      </c>
      <c r="AV208" s="40" t="s">
        <v>298</v>
      </c>
      <c r="AW208" s="38">
        <v>0.4</v>
      </c>
      <c r="AX208" s="38">
        <v>0.4</v>
      </c>
      <c r="AY208" s="38">
        <v>0.2</v>
      </c>
      <c r="AZ208" s="38">
        <v>0.5</v>
      </c>
      <c r="BA208" s="38">
        <v>0</v>
      </c>
      <c r="BB208" s="38">
        <v>0.1</v>
      </c>
      <c r="BC208" s="38">
        <v>0.1</v>
      </c>
      <c r="BD208" s="38">
        <v>0.1</v>
      </c>
      <c r="BE208" s="38">
        <v>0.1</v>
      </c>
      <c r="BF208" s="7" t="s">
        <v>114</v>
      </c>
      <c r="BG208" s="7" t="s">
        <v>114</v>
      </c>
      <c r="BH208" s="7" t="s">
        <v>114</v>
      </c>
      <c r="BI208" s="55">
        <f t="shared" ref="BI208" si="222">BI207</f>
        <v>1</v>
      </c>
      <c r="BJ208" s="53" t="s">
        <v>338</v>
      </c>
      <c r="BK208" s="53" t="s">
        <v>338</v>
      </c>
      <c r="BL208" s="2" t="s">
        <v>57</v>
      </c>
      <c r="BM208" s="2" t="s">
        <v>122</v>
      </c>
      <c r="BN208" s="2" t="s">
        <v>39</v>
      </c>
      <c r="BO208" s="53" t="s">
        <v>338</v>
      </c>
      <c r="BP208" s="2" t="s">
        <v>40</v>
      </c>
      <c r="BQ208" s="2" t="s">
        <v>60</v>
      </c>
      <c r="BR208" s="2" t="s">
        <v>80</v>
      </c>
      <c r="BS208" s="2" t="s">
        <v>82</v>
      </c>
      <c r="BT208" s="2" t="s">
        <v>156</v>
      </c>
      <c r="BU208" s="2" t="s">
        <v>85</v>
      </c>
      <c r="BV208" s="2" t="s">
        <v>159</v>
      </c>
      <c r="BW208" s="2" t="s">
        <v>139</v>
      </c>
      <c r="BX208" s="35" t="s">
        <v>338</v>
      </c>
      <c r="BY208" s="35" t="s">
        <v>338</v>
      </c>
      <c r="BZ208" s="21">
        <v>0</v>
      </c>
      <c r="CA208" s="25">
        <v>3</v>
      </c>
      <c r="CB208" s="69" t="str">
        <f t="shared" si="167"/>
        <v>not applic.</v>
      </c>
      <c r="CC208" s="69" t="str">
        <f t="shared" si="208"/>
        <v>not compact</v>
      </c>
      <c r="CD208" s="69" t="str">
        <f t="shared" si="209"/>
        <v>not compact</v>
      </c>
      <c r="CE208" s="35" t="str">
        <f t="shared" si="210"/>
        <v>Standard</v>
      </c>
      <c r="CF208" s="35" t="str">
        <f t="shared" si="210"/>
        <v>Standard</v>
      </c>
      <c r="CG208" s="40">
        <f t="shared" ref="CG208:CH208" si="223">CG207</f>
        <v>-1</v>
      </c>
      <c r="CH208" s="40">
        <f t="shared" si="223"/>
        <v>0</v>
      </c>
      <c r="CI208" s="40">
        <f t="shared" ref="CI208" si="224">CI207</f>
        <v>0</v>
      </c>
      <c r="CJ208" s="40" t="s">
        <v>289</v>
      </c>
      <c r="CK208" s="40">
        <v>0</v>
      </c>
      <c r="CL208" s="31" t="s">
        <v>0</v>
      </c>
    </row>
    <row r="209" spans="1:172" s="2" customFormat="1" x14ac:dyDescent="0.25">
      <c r="C209" s="2">
        <v>7</v>
      </c>
      <c r="D209" s="2">
        <v>2008</v>
      </c>
      <c r="E209" s="40" t="str">
        <f t="shared" si="170"/>
        <v>MultiFam</v>
      </c>
      <c r="F209" s="2">
        <v>0</v>
      </c>
      <c r="G209" s="2">
        <v>0</v>
      </c>
      <c r="H209" s="2">
        <v>0.1</v>
      </c>
      <c r="I209" s="2">
        <v>375</v>
      </c>
      <c r="J209" s="2">
        <v>4</v>
      </c>
      <c r="K209" s="2">
        <v>0</v>
      </c>
      <c r="L209" s="2">
        <v>0</v>
      </c>
      <c r="M209" s="35">
        <v>0</v>
      </c>
      <c r="N209" s="35">
        <v>20</v>
      </c>
      <c r="O209" s="2">
        <v>300</v>
      </c>
      <c r="P209" s="2">
        <v>0</v>
      </c>
      <c r="Q209" s="2">
        <v>0.8</v>
      </c>
      <c r="R209" s="2">
        <v>0.8</v>
      </c>
      <c r="S209" s="2">
        <v>0.8</v>
      </c>
      <c r="T209" s="2">
        <v>7.6</v>
      </c>
      <c r="U209" s="25">
        <v>1</v>
      </c>
      <c r="V209" s="25" t="s">
        <v>298</v>
      </c>
      <c r="W209" s="2">
        <v>4.2</v>
      </c>
      <c r="X209" s="2">
        <v>4.2</v>
      </c>
      <c r="Y209" s="2">
        <v>8</v>
      </c>
      <c r="Z209" s="2">
        <v>15</v>
      </c>
      <c r="AA209" s="2" t="s">
        <v>298</v>
      </c>
      <c r="AB209" s="2" t="s">
        <v>298</v>
      </c>
      <c r="AC209" s="2">
        <v>0.10100000000000001</v>
      </c>
      <c r="AD209" s="2" t="s">
        <v>298</v>
      </c>
      <c r="AE209" s="2" t="s">
        <v>298</v>
      </c>
      <c r="AF209" s="2">
        <v>0.4</v>
      </c>
      <c r="AG209" s="2">
        <v>0.35</v>
      </c>
      <c r="AH209" s="2">
        <v>0.55000000000000004</v>
      </c>
      <c r="AI209" s="2">
        <v>0.3</v>
      </c>
      <c r="AJ209" s="2">
        <v>30</v>
      </c>
      <c r="AK209" s="2">
        <v>19</v>
      </c>
      <c r="AL209" s="2">
        <v>0</v>
      </c>
      <c r="AM209" s="2">
        <v>0</v>
      </c>
      <c r="AN209" s="2">
        <v>5016</v>
      </c>
      <c r="AO209" s="40">
        <f t="shared" ref="AO209:AP209" si="225">AO208</f>
        <v>0.7</v>
      </c>
      <c r="AP209" s="40" t="str">
        <f t="shared" si="225"/>
        <v>Standard</v>
      </c>
      <c r="AQ209" s="40" t="s">
        <v>298</v>
      </c>
      <c r="AR209" s="40" t="s">
        <v>298</v>
      </c>
      <c r="AS209" s="40" t="s">
        <v>298</v>
      </c>
      <c r="AT209" s="40" t="s">
        <v>298</v>
      </c>
      <c r="AU209" s="40" t="s">
        <v>298</v>
      </c>
      <c r="AV209" s="40" t="s">
        <v>298</v>
      </c>
      <c r="AW209" s="38">
        <v>0.4</v>
      </c>
      <c r="AX209" s="38">
        <v>0.4</v>
      </c>
      <c r="AY209" s="38">
        <v>0.2</v>
      </c>
      <c r="AZ209" s="38">
        <v>0.5</v>
      </c>
      <c r="BA209" s="38">
        <v>0</v>
      </c>
      <c r="BB209" s="38">
        <v>0.1</v>
      </c>
      <c r="BC209" s="38">
        <v>0.1</v>
      </c>
      <c r="BD209" s="38">
        <v>0.1</v>
      </c>
      <c r="BE209" s="38">
        <v>0.1</v>
      </c>
      <c r="BF209" s="7" t="s">
        <v>114</v>
      </c>
      <c r="BG209" s="7" t="s">
        <v>114</v>
      </c>
      <c r="BH209" s="7" t="s">
        <v>114</v>
      </c>
      <c r="BI209" s="55">
        <f t="shared" ref="BI209" si="226">BI208</f>
        <v>1</v>
      </c>
      <c r="BJ209" s="53" t="s">
        <v>338</v>
      </c>
      <c r="BK209" s="53" t="s">
        <v>338</v>
      </c>
      <c r="BL209" s="2" t="s">
        <v>57</v>
      </c>
      <c r="BM209" s="2" t="s">
        <v>122</v>
      </c>
      <c r="BN209" s="2" t="s">
        <v>39</v>
      </c>
      <c r="BO209" s="53" t="s">
        <v>338</v>
      </c>
      <c r="BP209" s="2" t="s">
        <v>40</v>
      </c>
      <c r="BQ209" s="2" t="s">
        <v>60</v>
      </c>
      <c r="BR209" s="2" t="s">
        <v>80</v>
      </c>
      <c r="BS209" s="2" t="s">
        <v>82</v>
      </c>
      <c r="BT209" s="2" t="s">
        <v>156</v>
      </c>
      <c r="BU209" s="2" t="s">
        <v>85</v>
      </c>
      <c r="BV209" s="2" t="s">
        <v>159</v>
      </c>
      <c r="BW209" s="2" t="s">
        <v>139</v>
      </c>
      <c r="BX209" s="35" t="s">
        <v>338</v>
      </c>
      <c r="BY209" s="35" t="s">
        <v>338</v>
      </c>
      <c r="BZ209" s="21">
        <v>0</v>
      </c>
      <c r="CA209" s="25">
        <v>3</v>
      </c>
      <c r="CB209" s="69" t="str">
        <f t="shared" si="167"/>
        <v>not applic.</v>
      </c>
      <c r="CC209" s="69" t="str">
        <f t="shared" si="208"/>
        <v>not compact</v>
      </c>
      <c r="CD209" s="69" t="str">
        <f t="shared" si="209"/>
        <v>not compact</v>
      </c>
      <c r="CE209" s="35" t="str">
        <f t="shared" si="210"/>
        <v>Standard</v>
      </c>
      <c r="CF209" s="35" t="str">
        <f t="shared" si="210"/>
        <v>Standard</v>
      </c>
      <c r="CG209" s="40">
        <f t="shared" ref="CG209:CH209" si="227">CG208</f>
        <v>-1</v>
      </c>
      <c r="CH209" s="40">
        <f t="shared" si="227"/>
        <v>0</v>
      </c>
      <c r="CI209" s="40">
        <f t="shared" ref="CI209" si="228">CI208</f>
        <v>0</v>
      </c>
      <c r="CJ209" s="40" t="s">
        <v>289</v>
      </c>
      <c r="CK209" s="40">
        <v>0</v>
      </c>
      <c r="CL209" s="31" t="s">
        <v>0</v>
      </c>
    </row>
    <row r="210" spans="1:172" s="2" customFormat="1" x14ac:dyDescent="0.25">
      <c r="C210" s="2">
        <v>8</v>
      </c>
      <c r="D210" s="2">
        <v>2008</v>
      </c>
      <c r="E210" s="40" t="str">
        <f t="shared" si="170"/>
        <v>MultiFam</v>
      </c>
      <c r="F210" s="2">
        <v>0</v>
      </c>
      <c r="G210" s="2">
        <v>0</v>
      </c>
      <c r="H210" s="2">
        <v>0.1</v>
      </c>
      <c r="I210" s="2">
        <v>375</v>
      </c>
      <c r="J210" s="2">
        <v>4</v>
      </c>
      <c r="K210" s="2">
        <v>0</v>
      </c>
      <c r="L210" s="2">
        <v>0</v>
      </c>
      <c r="M210" s="35">
        <v>0</v>
      </c>
      <c r="N210" s="35">
        <v>19</v>
      </c>
      <c r="O210" s="2">
        <v>300</v>
      </c>
      <c r="P210" s="2">
        <v>1</v>
      </c>
      <c r="Q210" s="2">
        <v>0.8</v>
      </c>
      <c r="R210" s="2">
        <v>0.8</v>
      </c>
      <c r="S210" s="2">
        <v>0.8</v>
      </c>
      <c r="T210" s="2">
        <v>7.6</v>
      </c>
      <c r="U210" s="25">
        <v>1</v>
      </c>
      <c r="V210" s="25" t="s">
        <v>298</v>
      </c>
      <c r="W210" s="2">
        <v>4.2</v>
      </c>
      <c r="X210" s="2">
        <v>4.2</v>
      </c>
      <c r="Y210" s="2">
        <v>8</v>
      </c>
      <c r="Z210" s="2">
        <v>15</v>
      </c>
      <c r="AA210" s="2" t="s">
        <v>298</v>
      </c>
      <c r="AB210" s="2" t="s">
        <v>298</v>
      </c>
      <c r="AC210" s="2">
        <v>0.10100000000000001</v>
      </c>
      <c r="AD210" s="2" t="s">
        <v>298</v>
      </c>
      <c r="AE210" s="2" t="s">
        <v>298</v>
      </c>
      <c r="AF210" s="2">
        <v>0.4</v>
      </c>
      <c r="AG210" s="2">
        <v>0.35</v>
      </c>
      <c r="AH210" s="2">
        <v>0.55000000000000004</v>
      </c>
      <c r="AI210" s="2">
        <v>0.3</v>
      </c>
      <c r="AJ210" s="2">
        <v>30</v>
      </c>
      <c r="AK210" s="2">
        <v>19</v>
      </c>
      <c r="AL210" s="2">
        <v>0</v>
      </c>
      <c r="AM210" s="2">
        <v>0</v>
      </c>
      <c r="AN210" s="2">
        <v>5016</v>
      </c>
      <c r="AO210" s="40">
        <f t="shared" ref="AO210:AP210" si="229">AO209</f>
        <v>0.7</v>
      </c>
      <c r="AP210" s="40" t="str">
        <f t="shared" si="229"/>
        <v>Standard</v>
      </c>
      <c r="AQ210" s="40" t="s">
        <v>298</v>
      </c>
      <c r="AR210" s="40" t="s">
        <v>298</v>
      </c>
      <c r="AS210" s="40" t="s">
        <v>298</v>
      </c>
      <c r="AT210" s="40" t="s">
        <v>298</v>
      </c>
      <c r="AU210" s="40" t="s">
        <v>298</v>
      </c>
      <c r="AV210" s="40" t="s">
        <v>298</v>
      </c>
      <c r="AW210" s="38">
        <v>0.4</v>
      </c>
      <c r="AX210" s="38">
        <v>0.4</v>
      </c>
      <c r="AY210" s="38">
        <v>0.2</v>
      </c>
      <c r="AZ210" s="38">
        <v>0.5</v>
      </c>
      <c r="BA210" s="38">
        <v>1</v>
      </c>
      <c r="BB210" s="38">
        <v>0.1</v>
      </c>
      <c r="BC210" s="38">
        <v>0.1</v>
      </c>
      <c r="BD210" s="38">
        <v>0.1</v>
      </c>
      <c r="BE210" s="38">
        <v>0.1</v>
      </c>
      <c r="BF210" s="7" t="s">
        <v>114</v>
      </c>
      <c r="BG210" s="7" t="s">
        <v>114</v>
      </c>
      <c r="BH210" s="7" t="s">
        <v>114</v>
      </c>
      <c r="BI210" s="55">
        <f t="shared" ref="BI210" si="230">BI209</f>
        <v>1</v>
      </c>
      <c r="BJ210" s="53" t="s">
        <v>338</v>
      </c>
      <c r="BK210" s="53" t="s">
        <v>338</v>
      </c>
      <c r="BL210" s="2" t="s">
        <v>57</v>
      </c>
      <c r="BM210" s="2" t="s">
        <v>122</v>
      </c>
      <c r="BN210" s="2" t="s">
        <v>39</v>
      </c>
      <c r="BO210" s="53" t="s">
        <v>338</v>
      </c>
      <c r="BP210" s="2" t="s">
        <v>40</v>
      </c>
      <c r="BQ210" s="2" t="s">
        <v>60</v>
      </c>
      <c r="BR210" s="2" t="s">
        <v>80</v>
      </c>
      <c r="BS210" s="2" t="s">
        <v>82</v>
      </c>
      <c r="BT210" s="2" t="s">
        <v>156</v>
      </c>
      <c r="BU210" s="2" t="s">
        <v>85</v>
      </c>
      <c r="BV210" s="2" t="s">
        <v>159</v>
      </c>
      <c r="BW210" s="2" t="s">
        <v>139</v>
      </c>
      <c r="BX210" s="35" t="s">
        <v>338</v>
      </c>
      <c r="BY210" s="35" t="s">
        <v>338</v>
      </c>
      <c r="BZ210" s="21">
        <v>0</v>
      </c>
      <c r="CA210" s="25">
        <v>3</v>
      </c>
      <c r="CB210" s="69" t="str">
        <f t="shared" si="167"/>
        <v>not applic.</v>
      </c>
      <c r="CC210" s="69" t="str">
        <f t="shared" si="208"/>
        <v>not compact</v>
      </c>
      <c r="CD210" s="69" t="str">
        <f t="shared" si="209"/>
        <v>not compact</v>
      </c>
      <c r="CE210" s="35" t="str">
        <f t="shared" si="210"/>
        <v>Standard</v>
      </c>
      <c r="CF210" s="35" t="str">
        <f t="shared" si="210"/>
        <v>Standard</v>
      </c>
      <c r="CG210" s="40">
        <f t="shared" ref="CG210:CH210" si="231">CG209</f>
        <v>-1</v>
      </c>
      <c r="CH210" s="40">
        <f t="shared" si="231"/>
        <v>0</v>
      </c>
      <c r="CI210" s="40">
        <f t="shared" ref="CI210" si="232">CI209</f>
        <v>0</v>
      </c>
      <c r="CJ210" s="40" t="s">
        <v>289</v>
      </c>
      <c r="CK210" s="40">
        <v>0</v>
      </c>
      <c r="CL210" s="31" t="s">
        <v>0</v>
      </c>
    </row>
    <row r="211" spans="1:172" s="2" customFormat="1" x14ac:dyDescent="0.25">
      <c r="C211" s="2">
        <v>9</v>
      </c>
      <c r="D211" s="2">
        <v>2008</v>
      </c>
      <c r="E211" s="40" t="str">
        <f t="shared" si="170"/>
        <v>MultiFam</v>
      </c>
      <c r="F211" s="2">
        <v>0</v>
      </c>
      <c r="G211" s="2">
        <v>0</v>
      </c>
      <c r="H211" s="2">
        <v>0.1</v>
      </c>
      <c r="I211" s="2">
        <v>375</v>
      </c>
      <c r="J211" s="2">
        <v>4</v>
      </c>
      <c r="K211" s="2">
        <v>0</v>
      </c>
      <c r="L211" s="2">
        <v>0</v>
      </c>
      <c r="M211" s="35">
        <v>0</v>
      </c>
      <c r="N211" s="35">
        <v>19</v>
      </c>
      <c r="O211" s="2">
        <v>300</v>
      </c>
      <c r="P211" s="2">
        <v>1</v>
      </c>
      <c r="Q211" s="2">
        <v>0.8</v>
      </c>
      <c r="R211" s="2">
        <v>0.8</v>
      </c>
      <c r="S211" s="2">
        <v>0.8</v>
      </c>
      <c r="T211" s="2">
        <v>7.6</v>
      </c>
      <c r="U211" s="25">
        <v>1</v>
      </c>
      <c r="V211" s="25" t="s">
        <v>298</v>
      </c>
      <c r="W211" s="2">
        <v>6</v>
      </c>
      <c r="X211" s="2">
        <v>6</v>
      </c>
      <c r="Y211" s="2">
        <v>8</v>
      </c>
      <c r="Z211" s="2">
        <v>15</v>
      </c>
      <c r="AA211" s="2" t="s">
        <v>298</v>
      </c>
      <c r="AB211" s="2" t="s">
        <v>298</v>
      </c>
      <c r="AC211" s="2">
        <v>0.10100000000000001</v>
      </c>
      <c r="AD211" s="2" t="s">
        <v>298</v>
      </c>
      <c r="AE211" s="2" t="s">
        <v>298</v>
      </c>
      <c r="AF211" s="2">
        <v>0.4</v>
      </c>
      <c r="AG211" s="2">
        <v>0.35</v>
      </c>
      <c r="AH211" s="2">
        <v>0.55000000000000004</v>
      </c>
      <c r="AI211" s="2">
        <v>0.3</v>
      </c>
      <c r="AJ211" s="2">
        <v>30</v>
      </c>
      <c r="AK211" s="2">
        <v>19</v>
      </c>
      <c r="AL211" s="2">
        <v>0</v>
      </c>
      <c r="AM211" s="2">
        <v>0</v>
      </c>
      <c r="AN211" s="2">
        <v>5016</v>
      </c>
      <c r="AO211" s="40">
        <f t="shared" ref="AO211:AP211" si="233">AO210</f>
        <v>0.7</v>
      </c>
      <c r="AP211" s="40" t="str">
        <f t="shared" si="233"/>
        <v>Standard</v>
      </c>
      <c r="AQ211" s="40" t="s">
        <v>298</v>
      </c>
      <c r="AR211" s="40" t="s">
        <v>298</v>
      </c>
      <c r="AS211" s="40" t="s">
        <v>298</v>
      </c>
      <c r="AT211" s="40" t="s">
        <v>298</v>
      </c>
      <c r="AU211" s="40" t="s">
        <v>298</v>
      </c>
      <c r="AV211" s="40" t="s">
        <v>298</v>
      </c>
      <c r="AW211" s="38">
        <v>0.4</v>
      </c>
      <c r="AX211" s="38">
        <v>0.4</v>
      </c>
      <c r="AY211" s="38">
        <v>0.2</v>
      </c>
      <c r="AZ211" s="38">
        <v>0.5</v>
      </c>
      <c r="BA211" s="38">
        <v>1</v>
      </c>
      <c r="BB211" s="38">
        <v>0.1</v>
      </c>
      <c r="BC211" s="38">
        <v>0.1</v>
      </c>
      <c r="BD211" s="38">
        <v>0.1</v>
      </c>
      <c r="BE211" s="38">
        <v>0.1</v>
      </c>
      <c r="BF211" s="7" t="s">
        <v>114</v>
      </c>
      <c r="BG211" s="7" t="s">
        <v>114</v>
      </c>
      <c r="BH211" s="7" t="s">
        <v>114</v>
      </c>
      <c r="BI211" s="55">
        <f t="shared" ref="BI211" si="234">BI210</f>
        <v>1</v>
      </c>
      <c r="BJ211" s="53" t="s">
        <v>338</v>
      </c>
      <c r="BK211" s="53" t="s">
        <v>338</v>
      </c>
      <c r="BL211" s="2" t="s">
        <v>57</v>
      </c>
      <c r="BM211" s="2" t="s">
        <v>122</v>
      </c>
      <c r="BN211" s="2" t="s">
        <v>39</v>
      </c>
      <c r="BO211" s="53" t="s">
        <v>338</v>
      </c>
      <c r="BP211" s="2" t="s">
        <v>40</v>
      </c>
      <c r="BQ211" s="2" t="s">
        <v>60</v>
      </c>
      <c r="BR211" s="2" t="s">
        <v>80</v>
      </c>
      <c r="BS211" s="2" t="s">
        <v>82</v>
      </c>
      <c r="BT211" s="2" t="s">
        <v>156</v>
      </c>
      <c r="BU211" s="2" t="s">
        <v>85</v>
      </c>
      <c r="BV211" s="2" t="s">
        <v>159</v>
      </c>
      <c r="BW211" s="2" t="s">
        <v>139</v>
      </c>
      <c r="BX211" s="35" t="s">
        <v>338</v>
      </c>
      <c r="BY211" s="35" t="s">
        <v>338</v>
      </c>
      <c r="BZ211" s="21">
        <v>0</v>
      </c>
      <c r="CA211" s="25">
        <v>3</v>
      </c>
      <c r="CB211" s="69" t="str">
        <f t="shared" si="167"/>
        <v>not applic.</v>
      </c>
      <c r="CC211" s="69" t="str">
        <f t="shared" si="208"/>
        <v>not compact</v>
      </c>
      <c r="CD211" s="69" t="str">
        <f t="shared" si="209"/>
        <v>not compact</v>
      </c>
      <c r="CE211" s="35" t="str">
        <f t="shared" si="210"/>
        <v>Standard</v>
      </c>
      <c r="CF211" s="35" t="str">
        <f t="shared" si="210"/>
        <v>Standard</v>
      </c>
      <c r="CG211" s="40">
        <f t="shared" ref="CG211:CH211" si="235">CG210</f>
        <v>-1</v>
      </c>
      <c r="CH211" s="40">
        <f t="shared" si="235"/>
        <v>0</v>
      </c>
      <c r="CI211" s="40">
        <f t="shared" ref="CI211" si="236">CI210</f>
        <v>0</v>
      </c>
      <c r="CJ211" s="40" t="s">
        <v>289</v>
      </c>
      <c r="CK211" s="40">
        <v>0</v>
      </c>
      <c r="CL211" s="31" t="s">
        <v>0</v>
      </c>
    </row>
    <row r="212" spans="1:172" s="2" customFormat="1" x14ac:dyDescent="0.25">
      <c r="C212" s="2">
        <v>10</v>
      </c>
      <c r="D212" s="2">
        <v>2008</v>
      </c>
      <c r="E212" s="40" t="str">
        <f t="shared" si="170"/>
        <v>MultiFam</v>
      </c>
      <c r="F212" s="2">
        <v>0</v>
      </c>
      <c r="G212" s="2">
        <v>0</v>
      </c>
      <c r="H212" s="2">
        <v>0.1</v>
      </c>
      <c r="I212" s="2">
        <v>375</v>
      </c>
      <c r="J212" s="2">
        <v>4</v>
      </c>
      <c r="K212" s="2">
        <v>0</v>
      </c>
      <c r="L212" s="2">
        <v>0</v>
      </c>
      <c r="M212" s="35">
        <v>0</v>
      </c>
      <c r="N212" s="35">
        <v>19</v>
      </c>
      <c r="O212" s="2">
        <v>350</v>
      </c>
      <c r="P212" s="2">
        <v>1</v>
      </c>
      <c r="Q212" s="2">
        <v>0.57999999999999996</v>
      </c>
      <c r="R212" s="2">
        <v>0.57999999999999996</v>
      </c>
      <c r="S212" s="2">
        <v>0.57999999999999996</v>
      </c>
      <c r="T212" s="2">
        <v>7.6</v>
      </c>
      <c r="U212" s="25">
        <v>1</v>
      </c>
      <c r="V212" s="25" t="s">
        <v>298</v>
      </c>
      <c r="W212" s="2">
        <v>6</v>
      </c>
      <c r="X212" s="2">
        <v>6</v>
      </c>
      <c r="Y212" s="2">
        <v>8</v>
      </c>
      <c r="Z212" s="2">
        <v>15</v>
      </c>
      <c r="AA212" s="2" t="s">
        <v>298</v>
      </c>
      <c r="AB212" s="2" t="s">
        <v>298</v>
      </c>
      <c r="AC212" s="2">
        <v>0.10100000000000001</v>
      </c>
      <c r="AD212" s="2" t="s">
        <v>298</v>
      </c>
      <c r="AE212" s="2" t="s">
        <v>298</v>
      </c>
      <c r="AF212" s="2">
        <v>0.4</v>
      </c>
      <c r="AG212" s="2">
        <v>0.35</v>
      </c>
      <c r="AH212" s="2">
        <v>0.55000000000000004</v>
      </c>
      <c r="AI212" s="2">
        <v>0.3</v>
      </c>
      <c r="AJ212" s="2">
        <v>30</v>
      </c>
      <c r="AK212" s="2">
        <v>19</v>
      </c>
      <c r="AL212" s="2">
        <v>0</v>
      </c>
      <c r="AM212" s="2">
        <v>0</v>
      </c>
      <c r="AN212" s="2">
        <v>5016</v>
      </c>
      <c r="AO212" s="40">
        <f t="shared" ref="AO212:AP212" si="237">AO211</f>
        <v>0.7</v>
      </c>
      <c r="AP212" s="40" t="str">
        <f t="shared" si="237"/>
        <v>Standard</v>
      </c>
      <c r="AQ212" s="40" t="s">
        <v>298</v>
      </c>
      <c r="AR212" s="40" t="s">
        <v>298</v>
      </c>
      <c r="AS212" s="40" t="s">
        <v>298</v>
      </c>
      <c r="AT212" s="40" t="s">
        <v>298</v>
      </c>
      <c r="AU212" s="40" t="s">
        <v>298</v>
      </c>
      <c r="AV212" s="40" t="s">
        <v>298</v>
      </c>
      <c r="AW212" s="38">
        <v>0.4</v>
      </c>
      <c r="AX212" s="38">
        <v>0.4</v>
      </c>
      <c r="AY212" s="38">
        <v>0.2</v>
      </c>
      <c r="AZ212" s="38">
        <v>0.5</v>
      </c>
      <c r="BA212" s="38">
        <v>1</v>
      </c>
      <c r="BB212" s="38">
        <v>0.2</v>
      </c>
      <c r="BC212" s="38">
        <v>0.1</v>
      </c>
      <c r="BD212" s="38">
        <v>0.2</v>
      </c>
      <c r="BE212" s="38">
        <v>0.1</v>
      </c>
      <c r="BF212" s="7" t="s">
        <v>114</v>
      </c>
      <c r="BG212" s="7" t="s">
        <v>114</v>
      </c>
      <c r="BH212" s="7" t="s">
        <v>114</v>
      </c>
      <c r="BI212" s="55">
        <f t="shared" ref="BI212" si="238">BI211</f>
        <v>1</v>
      </c>
      <c r="BJ212" s="53" t="s">
        <v>338</v>
      </c>
      <c r="BK212" s="53" t="s">
        <v>338</v>
      </c>
      <c r="BL212" s="2" t="s">
        <v>57</v>
      </c>
      <c r="BM212" s="2" t="s">
        <v>122</v>
      </c>
      <c r="BN212" s="2" t="s">
        <v>39</v>
      </c>
      <c r="BO212" s="53" t="s">
        <v>338</v>
      </c>
      <c r="BP212" s="2" t="s">
        <v>40</v>
      </c>
      <c r="BQ212" s="2" t="s">
        <v>60</v>
      </c>
      <c r="BR212" s="2" t="s">
        <v>80</v>
      </c>
      <c r="BS212" s="2" t="s">
        <v>82</v>
      </c>
      <c r="BT212" s="2" t="s">
        <v>156</v>
      </c>
      <c r="BU212" s="2" t="s">
        <v>85</v>
      </c>
      <c r="BV212" s="2" t="s">
        <v>159</v>
      </c>
      <c r="BW212" s="2" t="s">
        <v>139</v>
      </c>
      <c r="BX212" s="35" t="s">
        <v>338</v>
      </c>
      <c r="BY212" s="35" t="s">
        <v>338</v>
      </c>
      <c r="BZ212" s="21">
        <v>0</v>
      </c>
      <c r="CA212" s="25">
        <v>3</v>
      </c>
      <c r="CB212" s="69" t="str">
        <f t="shared" si="167"/>
        <v>not applic.</v>
      </c>
      <c r="CC212" s="69" t="str">
        <f t="shared" si="208"/>
        <v>not compact</v>
      </c>
      <c r="CD212" s="69" t="str">
        <f t="shared" si="209"/>
        <v>not compact</v>
      </c>
      <c r="CE212" s="35" t="str">
        <f t="shared" si="210"/>
        <v>Standard</v>
      </c>
      <c r="CF212" s="35" t="str">
        <f t="shared" si="210"/>
        <v>Standard</v>
      </c>
      <c r="CG212" s="40">
        <f t="shared" ref="CG212:CH212" si="239">CG211</f>
        <v>-1</v>
      </c>
      <c r="CH212" s="40">
        <f t="shared" si="239"/>
        <v>0</v>
      </c>
      <c r="CI212" s="40">
        <f t="shared" ref="CI212" si="240">CI211</f>
        <v>0</v>
      </c>
      <c r="CJ212" s="40" t="s">
        <v>289</v>
      </c>
      <c r="CK212" s="40">
        <v>0</v>
      </c>
      <c r="CL212" s="31" t="s">
        <v>0</v>
      </c>
    </row>
    <row r="213" spans="1:172" s="2" customFormat="1" x14ac:dyDescent="0.25">
      <c r="C213" s="2">
        <v>11</v>
      </c>
      <c r="D213" s="2">
        <v>2008</v>
      </c>
      <c r="E213" s="40" t="str">
        <f t="shared" si="170"/>
        <v>MultiFam</v>
      </c>
      <c r="F213" s="2">
        <v>0</v>
      </c>
      <c r="G213" s="2">
        <v>0</v>
      </c>
      <c r="H213" s="2">
        <v>0.1</v>
      </c>
      <c r="I213" s="2">
        <v>375</v>
      </c>
      <c r="J213" s="2">
        <v>4</v>
      </c>
      <c r="K213" s="2">
        <v>0</v>
      </c>
      <c r="L213" s="2">
        <v>0</v>
      </c>
      <c r="M213" s="35">
        <v>0</v>
      </c>
      <c r="N213" s="35">
        <v>19</v>
      </c>
      <c r="O213" s="2">
        <v>350</v>
      </c>
      <c r="P213" s="2">
        <v>1</v>
      </c>
      <c r="Q213" s="2">
        <v>0.57999999999999996</v>
      </c>
      <c r="R213" s="2">
        <v>0.57999999999999996</v>
      </c>
      <c r="S213" s="2">
        <v>0.57999999999999996</v>
      </c>
      <c r="T213" s="2">
        <v>7.6</v>
      </c>
      <c r="U213" s="25">
        <v>1</v>
      </c>
      <c r="V213" s="25" t="s">
        <v>298</v>
      </c>
      <c r="W213" s="2">
        <v>6</v>
      </c>
      <c r="X213" s="2">
        <v>6</v>
      </c>
      <c r="Y213" s="2">
        <v>8</v>
      </c>
      <c r="Z213" s="2">
        <v>15</v>
      </c>
      <c r="AA213" s="2" t="s">
        <v>298</v>
      </c>
      <c r="AB213" s="2" t="s">
        <v>298</v>
      </c>
      <c r="AC213" s="2">
        <v>7.1999999999999995E-2</v>
      </c>
      <c r="AD213" s="2" t="s">
        <v>298</v>
      </c>
      <c r="AE213" s="2" t="s">
        <v>298</v>
      </c>
      <c r="AF213" s="2">
        <v>0.4</v>
      </c>
      <c r="AG213" s="2">
        <v>0.35</v>
      </c>
      <c r="AH213" s="2">
        <v>0.55000000000000004</v>
      </c>
      <c r="AI213" s="2">
        <v>0.3</v>
      </c>
      <c r="AJ213" s="2">
        <v>38</v>
      </c>
      <c r="AK213" s="2">
        <v>19</v>
      </c>
      <c r="AL213" s="2">
        <v>8</v>
      </c>
      <c r="AM213" s="2">
        <v>0</v>
      </c>
      <c r="AN213" s="2">
        <v>5016</v>
      </c>
      <c r="AO213" s="40">
        <f t="shared" ref="AO213:AP213" si="241">AO212</f>
        <v>0.7</v>
      </c>
      <c r="AP213" s="40" t="str">
        <f t="shared" si="241"/>
        <v>Standard</v>
      </c>
      <c r="AQ213" s="40" t="s">
        <v>298</v>
      </c>
      <c r="AR213" s="40" t="s">
        <v>298</v>
      </c>
      <c r="AS213" s="40" t="s">
        <v>298</v>
      </c>
      <c r="AT213" s="40" t="s">
        <v>298</v>
      </c>
      <c r="AU213" s="40" t="s">
        <v>298</v>
      </c>
      <c r="AV213" s="40" t="s">
        <v>298</v>
      </c>
      <c r="AW213" s="38">
        <v>0.4</v>
      </c>
      <c r="AX213" s="38">
        <v>0.4</v>
      </c>
      <c r="AY213" s="38">
        <v>0.2</v>
      </c>
      <c r="AZ213" s="38">
        <v>0.5</v>
      </c>
      <c r="BA213" s="38">
        <v>1</v>
      </c>
      <c r="BB213" s="38">
        <v>0.2</v>
      </c>
      <c r="BC213" s="38">
        <v>0.1</v>
      </c>
      <c r="BD213" s="38">
        <v>0.2</v>
      </c>
      <c r="BE213" s="38">
        <v>0.1</v>
      </c>
      <c r="BF213" s="7" t="s">
        <v>114</v>
      </c>
      <c r="BG213" s="7" t="s">
        <v>114</v>
      </c>
      <c r="BH213" s="7" t="s">
        <v>114</v>
      </c>
      <c r="BI213" s="55">
        <f t="shared" ref="BI213" si="242">BI212</f>
        <v>1</v>
      </c>
      <c r="BJ213" s="53" t="s">
        <v>338</v>
      </c>
      <c r="BK213" s="53" t="s">
        <v>338</v>
      </c>
      <c r="BL213" s="2" t="s">
        <v>58</v>
      </c>
      <c r="BM213" s="2" t="s">
        <v>123</v>
      </c>
      <c r="BN213" s="2" t="s">
        <v>39</v>
      </c>
      <c r="BO213" s="53" t="s">
        <v>338</v>
      </c>
      <c r="BP213" s="2" t="s">
        <v>40</v>
      </c>
      <c r="BQ213" s="2" t="s">
        <v>59</v>
      </c>
      <c r="BR213" s="2" t="s">
        <v>80</v>
      </c>
      <c r="BS213" s="2" t="s">
        <v>82</v>
      </c>
      <c r="BT213" s="2" t="s">
        <v>155</v>
      </c>
      <c r="BU213" s="2" t="s">
        <v>85</v>
      </c>
      <c r="BV213" s="2" t="s">
        <v>158</v>
      </c>
      <c r="BW213" s="2" t="s">
        <v>139</v>
      </c>
      <c r="BX213" s="35" t="s">
        <v>338</v>
      </c>
      <c r="BY213" s="35" t="s">
        <v>338</v>
      </c>
      <c r="BZ213" s="21">
        <v>0</v>
      </c>
      <c r="CA213" s="25">
        <v>3</v>
      </c>
      <c r="CB213" s="69" t="str">
        <f t="shared" si="167"/>
        <v>not applic.</v>
      </c>
      <c r="CC213" s="69" t="str">
        <f t="shared" si="208"/>
        <v>not compact</v>
      </c>
      <c r="CD213" s="69" t="str">
        <f t="shared" si="209"/>
        <v>not compact</v>
      </c>
      <c r="CE213" s="35" t="str">
        <f t="shared" si="210"/>
        <v>Standard</v>
      </c>
      <c r="CF213" s="35" t="str">
        <f t="shared" si="210"/>
        <v>Standard</v>
      </c>
      <c r="CG213" s="40">
        <f t="shared" ref="CG213:CH213" si="243">CG212</f>
        <v>-1</v>
      </c>
      <c r="CH213" s="40">
        <f t="shared" si="243"/>
        <v>0</v>
      </c>
      <c r="CI213" s="40">
        <f t="shared" ref="CI213" si="244">CI212</f>
        <v>0</v>
      </c>
      <c r="CJ213" s="40" t="s">
        <v>289</v>
      </c>
      <c r="CK213" s="40">
        <v>0</v>
      </c>
      <c r="CL213" s="31" t="s">
        <v>0</v>
      </c>
    </row>
    <row r="214" spans="1:172" s="2" customFormat="1" x14ac:dyDescent="0.25">
      <c r="C214" s="2">
        <v>12</v>
      </c>
      <c r="D214" s="2">
        <v>2008</v>
      </c>
      <c r="E214" s="40" t="str">
        <f t="shared" si="170"/>
        <v>MultiFam</v>
      </c>
      <c r="F214" s="2">
        <v>0</v>
      </c>
      <c r="G214" s="2">
        <v>0</v>
      </c>
      <c r="H214" s="2">
        <v>0.1</v>
      </c>
      <c r="I214" s="2">
        <v>375</v>
      </c>
      <c r="J214" s="2">
        <v>4</v>
      </c>
      <c r="K214" s="2">
        <v>0</v>
      </c>
      <c r="L214" s="2">
        <v>0</v>
      </c>
      <c r="M214" s="35">
        <v>0</v>
      </c>
      <c r="N214" s="35">
        <v>19</v>
      </c>
      <c r="O214" s="2">
        <v>350</v>
      </c>
      <c r="P214" s="2">
        <v>1</v>
      </c>
      <c r="Q214" s="2">
        <v>0.57999999999999996</v>
      </c>
      <c r="R214" s="2">
        <v>0.57999999999999996</v>
      </c>
      <c r="S214" s="2">
        <v>0.57999999999999996</v>
      </c>
      <c r="T214" s="2">
        <v>7.6</v>
      </c>
      <c r="U214" s="25">
        <v>1</v>
      </c>
      <c r="V214" s="25" t="s">
        <v>298</v>
      </c>
      <c r="W214" s="2">
        <v>6</v>
      </c>
      <c r="X214" s="2">
        <v>6</v>
      </c>
      <c r="Y214" s="2">
        <v>8</v>
      </c>
      <c r="Z214" s="2">
        <v>15</v>
      </c>
      <c r="AA214" s="2" t="s">
        <v>298</v>
      </c>
      <c r="AB214" s="2" t="s">
        <v>298</v>
      </c>
      <c r="AC214" s="2">
        <v>7.1999999999999995E-2</v>
      </c>
      <c r="AD214" s="2" t="s">
        <v>298</v>
      </c>
      <c r="AE214" s="2" t="s">
        <v>298</v>
      </c>
      <c r="AF214" s="2">
        <v>0.4</v>
      </c>
      <c r="AG214" s="2">
        <v>0.35</v>
      </c>
      <c r="AH214" s="2">
        <v>0.55000000000000004</v>
      </c>
      <c r="AI214" s="2">
        <v>0.3</v>
      </c>
      <c r="AJ214" s="2">
        <v>38</v>
      </c>
      <c r="AK214" s="2">
        <v>19</v>
      </c>
      <c r="AL214" s="2">
        <v>4</v>
      </c>
      <c r="AM214" s="2">
        <v>0</v>
      </c>
      <c r="AN214" s="2">
        <v>5016</v>
      </c>
      <c r="AO214" s="40">
        <f t="shared" ref="AO214:AP214" si="245">AO213</f>
        <v>0.7</v>
      </c>
      <c r="AP214" s="40" t="str">
        <f t="shared" si="245"/>
        <v>Standard</v>
      </c>
      <c r="AQ214" s="40" t="s">
        <v>298</v>
      </c>
      <c r="AR214" s="40" t="s">
        <v>298</v>
      </c>
      <c r="AS214" s="40" t="s">
        <v>298</v>
      </c>
      <c r="AT214" s="40" t="s">
        <v>298</v>
      </c>
      <c r="AU214" s="40" t="s">
        <v>298</v>
      </c>
      <c r="AV214" s="40" t="s">
        <v>298</v>
      </c>
      <c r="AW214" s="38">
        <v>0.4</v>
      </c>
      <c r="AX214" s="38">
        <v>0.4</v>
      </c>
      <c r="AY214" s="38">
        <v>0.2</v>
      </c>
      <c r="AZ214" s="38">
        <v>0.5</v>
      </c>
      <c r="BA214" s="38">
        <v>1</v>
      </c>
      <c r="BB214" s="38">
        <v>0.2</v>
      </c>
      <c r="BC214" s="38">
        <v>0.1</v>
      </c>
      <c r="BD214" s="38">
        <v>0.2</v>
      </c>
      <c r="BE214" s="38">
        <v>0.1</v>
      </c>
      <c r="BF214" s="7" t="s">
        <v>114</v>
      </c>
      <c r="BG214" s="7" t="s">
        <v>114</v>
      </c>
      <c r="BH214" s="7" t="s">
        <v>114</v>
      </c>
      <c r="BI214" s="55">
        <f t="shared" ref="BI214" si="246">BI213</f>
        <v>1</v>
      </c>
      <c r="BJ214" s="53" t="s">
        <v>338</v>
      </c>
      <c r="BK214" s="53" t="s">
        <v>338</v>
      </c>
      <c r="BL214" s="2" t="s">
        <v>58</v>
      </c>
      <c r="BM214" s="2" t="s">
        <v>123</v>
      </c>
      <c r="BN214" s="2" t="s">
        <v>39</v>
      </c>
      <c r="BO214" s="53" t="s">
        <v>338</v>
      </c>
      <c r="BP214" s="2" t="s">
        <v>40</v>
      </c>
      <c r="BQ214" s="2" t="s">
        <v>59</v>
      </c>
      <c r="BR214" s="2" t="s">
        <v>80</v>
      </c>
      <c r="BS214" s="2" t="s">
        <v>82</v>
      </c>
      <c r="BT214" s="2" t="s">
        <v>157</v>
      </c>
      <c r="BU214" s="2" t="s">
        <v>85</v>
      </c>
      <c r="BV214" s="2" t="s">
        <v>160</v>
      </c>
      <c r="BW214" s="2" t="s">
        <v>139</v>
      </c>
      <c r="BX214" s="35" t="s">
        <v>338</v>
      </c>
      <c r="BY214" s="35" t="s">
        <v>338</v>
      </c>
      <c r="BZ214" s="21">
        <v>0</v>
      </c>
      <c r="CA214" s="25">
        <v>3</v>
      </c>
      <c r="CB214" s="69" t="str">
        <f t="shared" si="167"/>
        <v>not applic.</v>
      </c>
      <c r="CC214" s="69" t="str">
        <f t="shared" si="208"/>
        <v>not compact</v>
      </c>
      <c r="CD214" s="69" t="str">
        <f t="shared" si="209"/>
        <v>not compact</v>
      </c>
      <c r="CE214" s="35" t="str">
        <f t="shared" si="210"/>
        <v>Standard</v>
      </c>
      <c r="CF214" s="35" t="str">
        <f t="shared" si="210"/>
        <v>Standard</v>
      </c>
      <c r="CG214" s="40">
        <f t="shared" ref="CG214:CH214" si="247">CG213</f>
        <v>-1</v>
      </c>
      <c r="CH214" s="40">
        <f t="shared" si="247"/>
        <v>0</v>
      </c>
      <c r="CI214" s="40">
        <f t="shared" ref="CI214" si="248">CI213</f>
        <v>0</v>
      </c>
      <c r="CJ214" s="40" t="s">
        <v>289</v>
      </c>
      <c r="CK214" s="40">
        <v>0</v>
      </c>
      <c r="CL214" s="31" t="s">
        <v>0</v>
      </c>
    </row>
    <row r="215" spans="1:172" s="2" customFormat="1" x14ac:dyDescent="0.25">
      <c r="C215" s="2">
        <v>13</v>
      </c>
      <c r="D215" s="2">
        <v>2008</v>
      </c>
      <c r="E215" s="40" t="str">
        <f t="shared" si="170"/>
        <v>MultiFam</v>
      </c>
      <c r="F215" s="2">
        <v>0</v>
      </c>
      <c r="G215" s="2">
        <v>0</v>
      </c>
      <c r="H215" s="2">
        <v>0.1</v>
      </c>
      <c r="I215" s="2">
        <v>375</v>
      </c>
      <c r="J215" s="2">
        <v>4</v>
      </c>
      <c r="K215" s="2">
        <v>0</v>
      </c>
      <c r="L215" s="2">
        <v>0</v>
      </c>
      <c r="M215" s="35">
        <v>0</v>
      </c>
      <c r="N215" s="35">
        <v>19</v>
      </c>
      <c r="O215" s="2">
        <v>350</v>
      </c>
      <c r="P215" s="2">
        <v>1</v>
      </c>
      <c r="Q215" s="2">
        <v>0.57999999999999996</v>
      </c>
      <c r="R215" s="2">
        <v>0.57999999999999996</v>
      </c>
      <c r="S215" s="2">
        <v>0.57999999999999996</v>
      </c>
      <c r="T215" s="2">
        <v>7.6</v>
      </c>
      <c r="U215" s="25">
        <v>1</v>
      </c>
      <c r="V215" s="25" t="s">
        <v>298</v>
      </c>
      <c r="W215" s="2">
        <v>6</v>
      </c>
      <c r="X215" s="2">
        <v>6</v>
      </c>
      <c r="Y215" s="2">
        <v>8</v>
      </c>
      <c r="Z215" s="2">
        <v>15</v>
      </c>
      <c r="AA215" s="2" t="s">
        <v>298</v>
      </c>
      <c r="AB215" s="2" t="s">
        <v>298</v>
      </c>
      <c r="AC215" s="2">
        <v>7.1999999999999995E-2</v>
      </c>
      <c r="AD215" s="2" t="s">
        <v>298</v>
      </c>
      <c r="AE215" s="2" t="s">
        <v>298</v>
      </c>
      <c r="AF215" s="2">
        <v>0.4</v>
      </c>
      <c r="AG215" s="2">
        <v>0.35</v>
      </c>
      <c r="AH215" s="2">
        <v>0.55000000000000004</v>
      </c>
      <c r="AI215" s="2">
        <v>0.3</v>
      </c>
      <c r="AJ215" s="2">
        <v>38</v>
      </c>
      <c r="AK215" s="2">
        <v>19</v>
      </c>
      <c r="AL215" s="2">
        <v>8</v>
      </c>
      <c r="AM215" s="2">
        <v>0</v>
      </c>
      <c r="AN215" s="2">
        <v>5016</v>
      </c>
      <c r="AO215" s="40">
        <f t="shared" ref="AO215:AP215" si="249">AO214</f>
        <v>0.7</v>
      </c>
      <c r="AP215" s="40" t="str">
        <f t="shared" si="249"/>
        <v>Standard</v>
      </c>
      <c r="AQ215" s="40" t="s">
        <v>298</v>
      </c>
      <c r="AR215" s="40" t="s">
        <v>298</v>
      </c>
      <c r="AS215" s="40" t="s">
        <v>298</v>
      </c>
      <c r="AT215" s="40" t="s">
        <v>298</v>
      </c>
      <c r="AU215" s="40" t="s">
        <v>298</v>
      </c>
      <c r="AV215" s="40" t="s">
        <v>298</v>
      </c>
      <c r="AW215" s="38">
        <v>0.4</v>
      </c>
      <c r="AX215" s="38">
        <v>0.4</v>
      </c>
      <c r="AY215" s="38">
        <v>0.2</v>
      </c>
      <c r="AZ215" s="38">
        <v>0.5</v>
      </c>
      <c r="BA215" s="38">
        <v>1</v>
      </c>
      <c r="BB215" s="38">
        <v>0.2</v>
      </c>
      <c r="BC215" s="38">
        <v>0.1</v>
      </c>
      <c r="BD215" s="38">
        <v>0.2</v>
      </c>
      <c r="BE215" s="38">
        <v>0.1</v>
      </c>
      <c r="BF215" s="7" t="s">
        <v>114</v>
      </c>
      <c r="BG215" s="7" t="s">
        <v>114</v>
      </c>
      <c r="BH215" s="7" t="s">
        <v>114</v>
      </c>
      <c r="BI215" s="55">
        <f t="shared" ref="BI215" si="250">BI214</f>
        <v>1</v>
      </c>
      <c r="BJ215" s="53" t="s">
        <v>338</v>
      </c>
      <c r="BK215" s="53" t="s">
        <v>338</v>
      </c>
      <c r="BL215" s="2" t="s">
        <v>58</v>
      </c>
      <c r="BM215" s="2" t="s">
        <v>123</v>
      </c>
      <c r="BN215" s="2" t="s">
        <v>39</v>
      </c>
      <c r="BO215" s="53" t="s">
        <v>338</v>
      </c>
      <c r="BP215" s="2" t="s">
        <v>40</v>
      </c>
      <c r="BQ215" s="2" t="s">
        <v>59</v>
      </c>
      <c r="BR215" s="2" t="s">
        <v>80</v>
      </c>
      <c r="BS215" s="2" t="s">
        <v>82</v>
      </c>
      <c r="BT215" s="2" t="s">
        <v>155</v>
      </c>
      <c r="BU215" s="2" t="s">
        <v>85</v>
      </c>
      <c r="BV215" s="2" t="s">
        <v>158</v>
      </c>
      <c r="BW215" s="2" t="s">
        <v>139</v>
      </c>
      <c r="BX215" s="35" t="s">
        <v>338</v>
      </c>
      <c r="BY215" s="35" t="s">
        <v>338</v>
      </c>
      <c r="BZ215" s="21">
        <v>0</v>
      </c>
      <c r="CA215" s="25">
        <v>3</v>
      </c>
      <c r="CB215" s="69" t="str">
        <f t="shared" si="167"/>
        <v>not applic.</v>
      </c>
      <c r="CC215" s="69" t="str">
        <f t="shared" si="208"/>
        <v>not compact</v>
      </c>
      <c r="CD215" s="69" t="str">
        <f t="shared" si="209"/>
        <v>not compact</v>
      </c>
      <c r="CE215" s="35" t="str">
        <f t="shared" si="210"/>
        <v>Standard</v>
      </c>
      <c r="CF215" s="35" t="str">
        <f t="shared" si="210"/>
        <v>Standard</v>
      </c>
      <c r="CG215" s="40">
        <f t="shared" ref="CG215:CH215" si="251">CG214</f>
        <v>-1</v>
      </c>
      <c r="CH215" s="40">
        <f t="shared" si="251"/>
        <v>0</v>
      </c>
      <c r="CI215" s="40">
        <f t="shared" ref="CI215" si="252">CI214</f>
        <v>0</v>
      </c>
      <c r="CJ215" s="40" t="s">
        <v>289</v>
      </c>
      <c r="CK215" s="40">
        <v>0</v>
      </c>
      <c r="CL215" s="31" t="s">
        <v>0</v>
      </c>
    </row>
    <row r="216" spans="1:172" s="2" customFormat="1" x14ac:dyDescent="0.25">
      <c r="C216" s="2">
        <v>14</v>
      </c>
      <c r="D216" s="2">
        <v>2008</v>
      </c>
      <c r="E216" s="40" t="str">
        <f t="shared" si="170"/>
        <v>MultiFam</v>
      </c>
      <c r="F216" s="2">
        <v>0</v>
      </c>
      <c r="G216" s="2">
        <v>0</v>
      </c>
      <c r="H216" s="2">
        <v>0.1</v>
      </c>
      <c r="I216" s="2">
        <v>375</v>
      </c>
      <c r="J216" s="2">
        <v>4</v>
      </c>
      <c r="K216" s="2">
        <v>0</v>
      </c>
      <c r="L216" s="2">
        <v>0</v>
      </c>
      <c r="M216" s="35">
        <v>0</v>
      </c>
      <c r="N216" s="35">
        <v>19</v>
      </c>
      <c r="O216" s="2">
        <v>350</v>
      </c>
      <c r="P216" s="2">
        <v>1</v>
      </c>
      <c r="Q216" s="2">
        <v>0.57999999999999996</v>
      </c>
      <c r="R216" s="2">
        <v>0.57999999999999996</v>
      </c>
      <c r="S216" s="2">
        <v>0.57999999999999996</v>
      </c>
      <c r="T216" s="2">
        <v>7.6</v>
      </c>
      <c r="U216" s="25">
        <v>1</v>
      </c>
      <c r="V216" s="25" t="s">
        <v>298</v>
      </c>
      <c r="W216" s="2">
        <v>8</v>
      </c>
      <c r="X216" s="2">
        <v>8</v>
      </c>
      <c r="Y216" s="2">
        <v>8</v>
      </c>
      <c r="Z216" s="2">
        <v>15</v>
      </c>
      <c r="AA216" s="2" t="s">
        <v>298</v>
      </c>
      <c r="AB216" s="2" t="s">
        <v>298</v>
      </c>
      <c r="AC216" s="2">
        <v>6.9000000000000006E-2</v>
      </c>
      <c r="AD216" s="2" t="s">
        <v>298</v>
      </c>
      <c r="AE216" s="2" t="s">
        <v>298</v>
      </c>
      <c r="AF216" s="2">
        <v>0.4</v>
      </c>
      <c r="AG216" s="2">
        <v>0.35</v>
      </c>
      <c r="AH216" s="2">
        <v>0.55000000000000004</v>
      </c>
      <c r="AI216" s="2">
        <v>0.3</v>
      </c>
      <c r="AJ216" s="2">
        <v>38</v>
      </c>
      <c r="AK216" s="2">
        <v>19</v>
      </c>
      <c r="AL216" s="2">
        <v>8</v>
      </c>
      <c r="AM216" s="2">
        <v>0</v>
      </c>
      <c r="AN216" s="2">
        <v>5016</v>
      </c>
      <c r="AO216" s="40">
        <f t="shared" ref="AO216:AP216" si="253">AO215</f>
        <v>0.7</v>
      </c>
      <c r="AP216" s="40" t="str">
        <f t="shared" si="253"/>
        <v>Standard</v>
      </c>
      <c r="AQ216" s="40" t="s">
        <v>298</v>
      </c>
      <c r="AR216" s="40" t="s">
        <v>298</v>
      </c>
      <c r="AS216" s="40" t="s">
        <v>298</v>
      </c>
      <c r="AT216" s="40" t="s">
        <v>298</v>
      </c>
      <c r="AU216" s="40" t="s">
        <v>298</v>
      </c>
      <c r="AV216" s="40" t="s">
        <v>298</v>
      </c>
      <c r="AW216" s="38">
        <v>0.4</v>
      </c>
      <c r="AX216" s="38">
        <v>0.4</v>
      </c>
      <c r="AY216" s="38">
        <v>0.2</v>
      </c>
      <c r="AZ216" s="38">
        <v>0.5</v>
      </c>
      <c r="BA216" s="38">
        <v>1</v>
      </c>
      <c r="BB216" s="38">
        <v>0.2</v>
      </c>
      <c r="BC216" s="38">
        <v>0.63</v>
      </c>
      <c r="BD216" s="38">
        <v>0.2</v>
      </c>
      <c r="BE216" s="38">
        <v>0.63</v>
      </c>
      <c r="BF216" s="7" t="s">
        <v>114</v>
      </c>
      <c r="BG216" s="7" t="s">
        <v>114</v>
      </c>
      <c r="BH216" s="7" t="s">
        <v>114</v>
      </c>
      <c r="BI216" s="55">
        <f t="shared" ref="BI216" si="254">BI215</f>
        <v>1</v>
      </c>
      <c r="BJ216" s="53" t="s">
        <v>338</v>
      </c>
      <c r="BK216" s="53" t="s">
        <v>338</v>
      </c>
      <c r="BL216" s="2" t="s">
        <v>56</v>
      </c>
      <c r="BM216" s="2" t="s">
        <v>121</v>
      </c>
      <c r="BN216" s="2" t="s">
        <v>39</v>
      </c>
      <c r="BO216" s="53" t="s">
        <v>338</v>
      </c>
      <c r="BP216" s="2" t="s">
        <v>40</v>
      </c>
      <c r="BQ216" s="2" t="s">
        <v>59</v>
      </c>
      <c r="BR216" s="2" t="s">
        <v>80</v>
      </c>
      <c r="BS216" s="2" t="s">
        <v>82</v>
      </c>
      <c r="BT216" s="2" t="s">
        <v>155</v>
      </c>
      <c r="BU216" s="2" t="s">
        <v>85</v>
      </c>
      <c r="BV216" s="2" t="s">
        <v>158</v>
      </c>
      <c r="BW216" s="2" t="s">
        <v>139</v>
      </c>
      <c r="BX216" s="35" t="s">
        <v>338</v>
      </c>
      <c r="BY216" s="35" t="s">
        <v>338</v>
      </c>
      <c r="BZ216" s="21">
        <v>0</v>
      </c>
      <c r="CA216" s="25">
        <v>3</v>
      </c>
      <c r="CB216" s="69" t="str">
        <f t="shared" si="167"/>
        <v>not applic.</v>
      </c>
      <c r="CC216" s="69" t="str">
        <f t="shared" si="208"/>
        <v>not compact</v>
      </c>
      <c r="CD216" s="69" t="str">
        <f t="shared" si="209"/>
        <v>not compact</v>
      </c>
      <c r="CE216" s="35" t="str">
        <f t="shared" si="210"/>
        <v>Standard</v>
      </c>
      <c r="CF216" s="35" t="str">
        <f t="shared" si="210"/>
        <v>Standard</v>
      </c>
      <c r="CG216" s="40">
        <f t="shared" ref="CG216:CH216" si="255">CG215</f>
        <v>-1</v>
      </c>
      <c r="CH216" s="40">
        <f t="shared" si="255"/>
        <v>0</v>
      </c>
      <c r="CI216" s="40">
        <f t="shared" ref="CI216" si="256">CI215</f>
        <v>0</v>
      </c>
      <c r="CJ216" s="40" t="s">
        <v>289</v>
      </c>
      <c r="CK216" s="40">
        <v>0</v>
      </c>
      <c r="CL216" s="31" t="s">
        <v>0</v>
      </c>
    </row>
    <row r="217" spans="1:172" s="2" customFormat="1" x14ac:dyDescent="0.25">
      <c r="C217" s="2">
        <v>15</v>
      </c>
      <c r="D217" s="2">
        <v>2008</v>
      </c>
      <c r="E217" s="40" t="str">
        <f t="shared" si="170"/>
        <v>MultiFam</v>
      </c>
      <c r="F217" s="2">
        <v>0</v>
      </c>
      <c r="G217" s="2">
        <v>0</v>
      </c>
      <c r="H217" s="2">
        <v>0.1</v>
      </c>
      <c r="I217" s="2">
        <v>375</v>
      </c>
      <c r="J217" s="2">
        <v>4</v>
      </c>
      <c r="K217" s="2">
        <v>0</v>
      </c>
      <c r="L217" s="2">
        <v>0</v>
      </c>
      <c r="M217" s="35">
        <v>0</v>
      </c>
      <c r="N217" s="35">
        <v>19</v>
      </c>
      <c r="O217" s="2">
        <v>350</v>
      </c>
      <c r="P217" s="2">
        <v>1</v>
      </c>
      <c r="Q217" s="2">
        <v>0.57999999999999996</v>
      </c>
      <c r="R217" s="2">
        <v>0.57999999999999996</v>
      </c>
      <c r="S217" s="2">
        <v>0.57999999999999996</v>
      </c>
      <c r="T217" s="2">
        <v>7.6</v>
      </c>
      <c r="U217" s="25">
        <v>1</v>
      </c>
      <c r="V217" s="25" t="s">
        <v>298</v>
      </c>
      <c r="W217" s="2">
        <v>8</v>
      </c>
      <c r="X217" s="2">
        <v>8</v>
      </c>
      <c r="Y217" s="2">
        <v>8</v>
      </c>
      <c r="Z217" s="2">
        <v>15</v>
      </c>
      <c r="AA217" s="2" t="s">
        <v>298</v>
      </c>
      <c r="AB217" s="2" t="s">
        <v>298</v>
      </c>
      <c r="AC217" s="2">
        <v>6.9000000000000006E-2</v>
      </c>
      <c r="AD217" s="2" t="s">
        <v>298</v>
      </c>
      <c r="AE217" s="2" t="s">
        <v>298</v>
      </c>
      <c r="AF217" s="2">
        <v>0.4</v>
      </c>
      <c r="AG217" s="2">
        <v>0.35</v>
      </c>
      <c r="AH217" s="2">
        <v>0.55000000000000004</v>
      </c>
      <c r="AI217" s="2">
        <v>0.3</v>
      </c>
      <c r="AJ217" s="2">
        <v>38</v>
      </c>
      <c r="AK217" s="2">
        <v>19</v>
      </c>
      <c r="AL217" s="2">
        <v>4</v>
      </c>
      <c r="AM217" s="2">
        <v>0</v>
      </c>
      <c r="AN217" s="2">
        <v>5016</v>
      </c>
      <c r="AO217" s="40">
        <f t="shared" ref="AO217:AP217" si="257">AO216</f>
        <v>0.7</v>
      </c>
      <c r="AP217" s="40" t="str">
        <f t="shared" si="257"/>
        <v>Standard</v>
      </c>
      <c r="AQ217" s="40" t="s">
        <v>298</v>
      </c>
      <c r="AR217" s="40" t="s">
        <v>298</v>
      </c>
      <c r="AS217" s="40" t="s">
        <v>298</v>
      </c>
      <c r="AT217" s="40" t="s">
        <v>298</v>
      </c>
      <c r="AU217" s="40" t="s">
        <v>298</v>
      </c>
      <c r="AV217" s="40" t="s">
        <v>298</v>
      </c>
      <c r="AW217" s="38">
        <v>0.4</v>
      </c>
      <c r="AX217" s="38">
        <v>0.35</v>
      </c>
      <c r="AY217" s="38">
        <v>0.2</v>
      </c>
      <c r="AZ217" s="38">
        <v>0.5</v>
      </c>
      <c r="BA217" s="38">
        <v>1</v>
      </c>
      <c r="BB217" s="38">
        <v>0.2</v>
      </c>
      <c r="BC217" s="38">
        <v>0.1</v>
      </c>
      <c r="BD217" s="38">
        <v>0.2</v>
      </c>
      <c r="BE217" s="38">
        <v>0.1</v>
      </c>
      <c r="BF217" s="7" t="s">
        <v>114</v>
      </c>
      <c r="BG217" s="7" t="s">
        <v>114</v>
      </c>
      <c r="BH217" s="7" t="s">
        <v>114</v>
      </c>
      <c r="BI217" s="55">
        <f t="shared" ref="BI217" si="258">BI216</f>
        <v>1</v>
      </c>
      <c r="BJ217" s="53" t="s">
        <v>338</v>
      </c>
      <c r="BK217" s="53" t="s">
        <v>338</v>
      </c>
      <c r="BL217" s="2" t="s">
        <v>56</v>
      </c>
      <c r="BM217" s="2" t="s">
        <v>121</v>
      </c>
      <c r="BN217" s="2" t="s">
        <v>39</v>
      </c>
      <c r="BO217" s="53" t="s">
        <v>338</v>
      </c>
      <c r="BP217" s="2" t="s">
        <v>40</v>
      </c>
      <c r="BQ217" s="2" t="s">
        <v>59</v>
      </c>
      <c r="BR217" s="2" t="s">
        <v>80</v>
      </c>
      <c r="BS217" s="2" t="s">
        <v>82</v>
      </c>
      <c r="BT217" s="2" t="s">
        <v>157</v>
      </c>
      <c r="BU217" s="2" t="s">
        <v>85</v>
      </c>
      <c r="BV217" s="2" t="s">
        <v>160</v>
      </c>
      <c r="BW217" s="2" t="s">
        <v>139</v>
      </c>
      <c r="BX217" s="35" t="s">
        <v>338</v>
      </c>
      <c r="BY217" s="35" t="s">
        <v>338</v>
      </c>
      <c r="BZ217" s="21">
        <v>0</v>
      </c>
      <c r="CA217" s="25">
        <v>3</v>
      </c>
      <c r="CB217" s="69" t="str">
        <f t="shared" si="167"/>
        <v>not applic.</v>
      </c>
      <c r="CC217" s="69" t="str">
        <f t="shared" si="208"/>
        <v>not compact</v>
      </c>
      <c r="CD217" s="69" t="str">
        <f t="shared" si="209"/>
        <v>not compact</v>
      </c>
      <c r="CE217" s="35" t="str">
        <f t="shared" si="210"/>
        <v>Standard</v>
      </c>
      <c r="CF217" s="35" t="str">
        <f t="shared" si="210"/>
        <v>Standard</v>
      </c>
      <c r="CG217" s="40">
        <f t="shared" ref="CG217:CH217" si="259">CG216</f>
        <v>-1</v>
      </c>
      <c r="CH217" s="40">
        <f t="shared" si="259"/>
        <v>0</v>
      </c>
      <c r="CI217" s="40">
        <f t="shared" ref="CI217" si="260">CI216</f>
        <v>0</v>
      </c>
      <c r="CJ217" s="40" t="s">
        <v>289</v>
      </c>
      <c r="CK217" s="40">
        <v>0</v>
      </c>
      <c r="CL217" s="31" t="s">
        <v>0</v>
      </c>
    </row>
    <row r="218" spans="1:172" s="2" customFormat="1" x14ac:dyDescent="0.25">
      <c r="C218" s="2">
        <v>16</v>
      </c>
      <c r="D218" s="2">
        <v>2008</v>
      </c>
      <c r="E218" s="40" t="str">
        <f t="shared" si="170"/>
        <v>MultiFam</v>
      </c>
      <c r="F218" s="2">
        <v>0</v>
      </c>
      <c r="G218" s="2">
        <v>0</v>
      </c>
      <c r="H218" s="2">
        <v>0.1</v>
      </c>
      <c r="I218" s="2">
        <v>375</v>
      </c>
      <c r="J218" s="2">
        <v>4</v>
      </c>
      <c r="K218" s="2">
        <v>0</v>
      </c>
      <c r="L218" s="2">
        <v>0</v>
      </c>
      <c r="M218" s="35">
        <v>0</v>
      </c>
      <c r="N218" s="35">
        <v>20</v>
      </c>
      <c r="O218" s="2">
        <v>300</v>
      </c>
      <c r="P218" s="2">
        <v>0</v>
      </c>
      <c r="Q218" s="2">
        <v>0.8</v>
      </c>
      <c r="R218" s="2">
        <v>0.8</v>
      </c>
      <c r="S218" s="2">
        <v>0.8</v>
      </c>
      <c r="T218" s="2">
        <v>7.6</v>
      </c>
      <c r="U218" s="25">
        <v>1</v>
      </c>
      <c r="V218" s="25" t="s">
        <v>298</v>
      </c>
      <c r="W218" s="2">
        <v>8</v>
      </c>
      <c r="X218" s="2">
        <v>8</v>
      </c>
      <c r="Y218" s="2">
        <v>8</v>
      </c>
      <c r="Z218" s="2">
        <v>15</v>
      </c>
      <c r="AA218" s="2" t="s">
        <v>298</v>
      </c>
      <c r="AB218" s="2" t="s">
        <v>298</v>
      </c>
      <c r="AC218" s="2">
        <v>6.9000000000000006E-2</v>
      </c>
      <c r="AD218" s="2" t="s">
        <v>298</v>
      </c>
      <c r="AE218" s="2" t="s">
        <v>298</v>
      </c>
      <c r="AF218" s="2">
        <v>0.4</v>
      </c>
      <c r="AG218" s="2">
        <v>0.35</v>
      </c>
      <c r="AH218" s="2">
        <v>0.55000000000000004</v>
      </c>
      <c r="AI218" s="2">
        <v>0.3</v>
      </c>
      <c r="AJ218" s="2">
        <v>38</v>
      </c>
      <c r="AK218" s="2">
        <v>19</v>
      </c>
      <c r="AL218" s="2">
        <v>8</v>
      </c>
      <c r="AM218" s="2">
        <v>7016</v>
      </c>
      <c r="AN218" s="2">
        <v>10016</v>
      </c>
      <c r="AO218" s="40">
        <f t="shared" ref="AO218:AP218" si="261">AO217</f>
        <v>0.7</v>
      </c>
      <c r="AP218" s="40" t="str">
        <f t="shared" si="261"/>
        <v>Standard</v>
      </c>
      <c r="AQ218" s="40" t="s">
        <v>298</v>
      </c>
      <c r="AR218" s="40" t="s">
        <v>298</v>
      </c>
      <c r="AS218" s="40" t="s">
        <v>298</v>
      </c>
      <c r="AT218" s="40" t="s">
        <v>298</v>
      </c>
      <c r="AU218" s="40" t="s">
        <v>298</v>
      </c>
      <c r="AV218" s="40" t="s">
        <v>298</v>
      </c>
      <c r="AW218" s="38">
        <v>0.4</v>
      </c>
      <c r="AX218" s="38">
        <v>0.55000000000000004</v>
      </c>
      <c r="AY218" s="38">
        <v>0.2</v>
      </c>
      <c r="AZ218" s="38">
        <v>0.5</v>
      </c>
      <c r="BA218" s="38">
        <v>0</v>
      </c>
      <c r="BB218" s="38">
        <v>0.1</v>
      </c>
      <c r="BC218" s="38">
        <v>0.63</v>
      </c>
      <c r="BD218" s="38">
        <v>0.1</v>
      </c>
      <c r="BE218" s="38">
        <v>0.63</v>
      </c>
      <c r="BF218" s="7" t="s">
        <v>114</v>
      </c>
      <c r="BG218" s="7" t="s">
        <v>114</v>
      </c>
      <c r="BH218" s="7" t="s">
        <v>114</v>
      </c>
      <c r="BI218" s="55">
        <f t="shared" ref="BI218" si="262">BI217</f>
        <v>1</v>
      </c>
      <c r="BJ218" s="53" t="s">
        <v>338</v>
      </c>
      <c r="BK218" s="53" t="s">
        <v>338</v>
      </c>
      <c r="BL218" s="2" t="s">
        <v>56</v>
      </c>
      <c r="BM218" s="2" t="s">
        <v>121</v>
      </c>
      <c r="BN218" s="2" t="s">
        <v>41</v>
      </c>
      <c r="BO218" s="53" t="s">
        <v>338</v>
      </c>
      <c r="BP218" s="2" t="s">
        <v>42</v>
      </c>
      <c r="BQ218" s="2" t="s">
        <v>59</v>
      </c>
      <c r="BR218" s="2" t="s">
        <v>78</v>
      </c>
      <c r="BS218" s="2" t="s">
        <v>82</v>
      </c>
      <c r="BT218" s="2" t="s">
        <v>155</v>
      </c>
      <c r="BU218" s="2" t="s">
        <v>85</v>
      </c>
      <c r="BV218" s="2" t="s">
        <v>158</v>
      </c>
      <c r="BW218" s="2" t="s">
        <v>139</v>
      </c>
      <c r="BX218" s="35" t="s">
        <v>338</v>
      </c>
      <c r="BY218" s="35" t="s">
        <v>338</v>
      </c>
      <c r="BZ218" s="21">
        <v>0</v>
      </c>
      <c r="CA218" s="25">
        <v>3</v>
      </c>
      <c r="CB218" s="69" t="str">
        <f t="shared" si="167"/>
        <v>not applic.</v>
      </c>
      <c r="CC218" s="69" t="str">
        <f t="shared" si="208"/>
        <v>not compact</v>
      </c>
      <c r="CD218" s="69" t="str">
        <f t="shared" si="209"/>
        <v>not compact</v>
      </c>
      <c r="CE218" s="35" t="str">
        <f t="shared" si="210"/>
        <v>Standard</v>
      </c>
      <c r="CF218" s="35" t="str">
        <f t="shared" si="210"/>
        <v>Standard</v>
      </c>
      <c r="CG218" s="40">
        <f t="shared" ref="CG218:CH218" si="263">CG217</f>
        <v>-1</v>
      </c>
      <c r="CH218" s="40">
        <f t="shared" si="263"/>
        <v>0</v>
      </c>
      <c r="CI218" s="40">
        <f t="shared" ref="CI218" si="264">CI217</f>
        <v>0</v>
      </c>
      <c r="CJ218" s="40" t="s">
        <v>289</v>
      </c>
      <c r="CK218" s="40">
        <v>0</v>
      </c>
      <c r="CL218" s="31" t="s">
        <v>0</v>
      </c>
    </row>
    <row r="219" spans="1:172" s="2" customFormat="1" x14ac:dyDescent="0.25">
      <c r="A219" s="8" t="s">
        <v>164</v>
      </c>
      <c r="B219" s="8"/>
      <c r="C219" s="8" t="s">
        <v>27</v>
      </c>
      <c r="D219" s="8" t="s">
        <v>51</v>
      </c>
      <c r="E219" s="8" t="str">
        <f>E186</f>
        <v>BldgType</v>
      </c>
      <c r="F219" s="8" t="s">
        <v>28</v>
      </c>
      <c r="G219" s="8" t="s">
        <v>90</v>
      </c>
      <c r="H219" s="8" t="s">
        <v>250</v>
      </c>
      <c r="I219" s="8" t="s">
        <v>149</v>
      </c>
      <c r="J219" s="8" t="s">
        <v>150</v>
      </c>
      <c r="K219" s="8" t="s">
        <v>29</v>
      </c>
      <c r="L219" s="8" t="str">
        <f>L186</f>
        <v>PVMax</v>
      </c>
      <c r="M219" s="8" t="s">
        <v>240</v>
      </c>
      <c r="N219" s="8" t="s">
        <v>238</v>
      </c>
      <c r="O219" s="8" t="s">
        <v>106</v>
      </c>
      <c r="P219" s="8" t="s">
        <v>108</v>
      </c>
      <c r="Q219" s="8" t="s">
        <v>107</v>
      </c>
      <c r="R219" s="8" t="s">
        <v>249</v>
      </c>
      <c r="S219" s="8" t="s">
        <v>313</v>
      </c>
      <c r="T219" s="8" t="str">
        <f>T186</f>
        <v>ACH50</v>
      </c>
      <c r="U219" s="46" t="s">
        <v>191</v>
      </c>
      <c r="V219" s="46" t="str">
        <f>V186</f>
        <v>wsfStationName</v>
      </c>
      <c r="W219" s="8" t="s">
        <v>88</v>
      </c>
      <c r="X219" s="8" t="str">
        <f>X186</f>
        <v>AltDuctRval</v>
      </c>
      <c r="Y219" s="8" t="s">
        <v>104</v>
      </c>
      <c r="Z219" s="8" t="s">
        <v>105</v>
      </c>
      <c r="AA219" s="8" t="s">
        <v>388</v>
      </c>
      <c r="AB219" s="8" t="s">
        <v>389</v>
      </c>
      <c r="AC219" s="8" t="s">
        <v>89</v>
      </c>
      <c r="AD219" s="8" t="s">
        <v>390</v>
      </c>
      <c r="AE219" s="8" t="s">
        <v>391</v>
      </c>
      <c r="AF219" s="8" t="s">
        <v>30</v>
      </c>
      <c r="AG219" s="8" t="s">
        <v>31</v>
      </c>
      <c r="AH219" s="8" t="s">
        <v>32</v>
      </c>
      <c r="AI219" s="8" t="s">
        <v>33</v>
      </c>
      <c r="AJ219" s="8" t="s">
        <v>34</v>
      </c>
      <c r="AK219" s="8" t="s">
        <v>35</v>
      </c>
      <c r="AL219" s="8" t="s">
        <v>36</v>
      </c>
      <c r="AM219" s="8" t="s">
        <v>55</v>
      </c>
      <c r="AN219" s="8" t="s">
        <v>95</v>
      </c>
      <c r="AO219" s="8" t="s">
        <v>187</v>
      </c>
      <c r="AP219" s="46" t="s">
        <v>196</v>
      </c>
      <c r="AQ219" s="46" t="s">
        <v>350</v>
      </c>
      <c r="AR219" s="46" t="s">
        <v>351</v>
      </c>
      <c r="AS219" s="46" t="s">
        <v>352</v>
      </c>
      <c r="AT219" s="46" t="s">
        <v>353</v>
      </c>
      <c r="AU219" s="46" t="s">
        <v>354</v>
      </c>
      <c r="AV219" s="46" t="s">
        <v>355</v>
      </c>
      <c r="AW219" s="8" t="s">
        <v>72</v>
      </c>
      <c r="AX219" s="8" t="s">
        <v>73</v>
      </c>
      <c r="AY219" s="8" t="s">
        <v>152</v>
      </c>
      <c r="AZ219" s="8" t="s">
        <v>178</v>
      </c>
      <c r="BA219" s="8" t="s">
        <v>87</v>
      </c>
      <c r="BB219" s="8" t="s">
        <v>98</v>
      </c>
      <c r="BC219" s="8" t="s">
        <v>99</v>
      </c>
      <c r="BD219" s="8" t="s">
        <v>402</v>
      </c>
      <c r="BE219" s="8" t="s">
        <v>403</v>
      </c>
      <c r="BF219" s="9" t="s">
        <v>113</v>
      </c>
      <c r="BG219" s="9" t="s">
        <v>400</v>
      </c>
      <c r="BH219" s="9" t="str">
        <f>BH186</f>
        <v>RoofBelowDeckIns</v>
      </c>
      <c r="BI219" s="54" t="str">
        <f>BI186</f>
        <v>RoofCavInsOverFrm</v>
      </c>
      <c r="BJ219" s="54" t="s">
        <v>366</v>
      </c>
      <c r="BK219" s="54" t="s">
        <v>367</v>
      </c>
      <c r="BL219" s="8" t="s">
        <v>52</v>
      </c>
      <c r="BM219" s="8" t="s">
        <v>118</v>
      </c>
      <c r="BN219" s="8" t="s">
        <v>37</v>
      </c>
      <c r="BO219" s="8" t="s">
        <v>369</v>
      </c>
      <c r="BP219" s="8" t="s">
        <v>38</v>
      </c>
      <c r="BQ219" s="8" t="s">
        <v>53</v>
      </c>
      <c r="BR219" s="8" t="s">
        <v>54</v>
      </c>
      <c r="BS219" s="8" t="s">
        <v>81</v>
      </c>
      <c r="BT219" s="8" t="s">
        <v>153</v>
      </c>
      <c r="BU219" s="8" t="s">
        <v>84</v>
      </c>
      <c r="BV219" s="8" t="s">
        <v>154</v>
      </c>
      <c r="BW219" s="8" t="s">
        <v>140</v>
      </c>
      <c r="BX219" s="8" t="s">
        <v>346</v>
      </c>
      <c r="BY219" s="8" t="s">
        <v>337</v>
      </c>
      <c r="BZ219" s="8" t="s">
        <v>209</v>
      </c>
      <c r="CA219" s="8" t="str">
        <f>CA153</f>
        <v>MinZNETier</v>
      </c>
      <c r="CB219" s="82" t="s">
        <v>272</v>
      </c>
      <c r="CC219" s="8" t="str">
        <f>CC186</f>
        <v>DHWCompactDistrib</v>
      </c>
      <c r="CD219" s="8" t="str">
        <f>CD186</f>
        <v>ElecDHWCompactDistrib</v>
      </c>
      <c r="CE219" s="8" t="s">
        <v>180</v>
      </c>
      <c r="CF219" s="8" t="s">
        <v>253</v>
      </c>
      <c r="CG219" s="8" t="s">
        <v>256</v>
      </c>
      <c r="CH219" s="8" t="s">
        <v>258</v>
      </c>
      <c r="CI219" s="8" t="s">
        <v>285</v>
      </c>
      <c r="CJ219" s="8" t="s">
        <v>286</v>
      </c>
      <c r="CK219" s="8" t="s">
        <v>287</v>
      </c>
      <c r="CL219" s="31" t="s">
        <v>0</v>
      </c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</row>
    <row r="220" spans="1:172" s="3" customFormat="1" x14ac:dyDescent="0.25">
      <c r="C220" s="3">
        <v>1</v>
      </c>
      <c r="D220" s="3">
        <v>2016</v>
      </c>
      <c r="E220" s="46" t="s">
        <v>219</v>
      </c>
      <c r="F220" s="3">
        <v>0</v>
      </c>
      <c r="G220" s="3">
        <v>0</v>
      </c>
      <c r="H220" s="3">
        <v>0.1</v>
      </c>
      <c r="I220" s="3">
        <v>750</v>
      </c>
      <c r="J220" s="3">
        <v>3</v>
      </c>
      <c r="K220" s="3">
        <v>26762</v>
      </c>
      <c r="L220" s="3">
        <v>8</v>
      </c>
      <c r="M220" s="30">
        <v>0</v>
      </c>
      <c r="N220" s="30">
        <v>20</v>
      </c>
      <c r="O220" s="3">
        <v>350</v>
      </c>
      <c r="P220" s="3">
        <v>0</v>
      </c>
      <c r="Q220" s="3">
        <v>0.57999999999999996</v>
      </c>
      <c r="R220" s="3">
        <v>0.57999999999999996</v>
      </c>
      <c r="S220" s="3">
        <v>0.57999999999999996</v>
      </c>
      <c r="T220" s="3">
        <v>5</v>
      </c>
      <c r="U220" s="48">
        <v>1</v>
      </c>
      <c r="V220" s="48" t="s">
        <v>298</v>
      </c>
      <c r="W220" s="3">
        <v>8</v>
      </c>
      <c r="X220" s="3">
        <v>6</v>
      </c>
      <c r="Y220" s="3">
        <v>7</v>
      </c>
      <c r="Z220" s="3">
        <v>15</v>
      </c>
      <c r="AA220" s="3" t="s">
        <v>298</v>
      </c>
      <c r="AB220" s="3" t="s">
        <v>298</v>
      </c>
      <c r="AC220" s="3">
        <v>5.0999999999999997E-2</v>
      </c>
      <c r="AD220" s="3" t="s">
        <v>298</v>
      </c>
      <c r="AE220" s="3" t="s">
        <v>298</v>
      </c>
      <c r="AF220" s="3">
        <v>0.4</v>
      </c>
      <c r="AG220" s="1">
        <v>0.5</v>
      </c>
      <c r="AH220" s="3">
        <v>0.55000000000000004</v>
      </c>
      <c r="AI220" s="3">
        <v>0.3</v>
      </c>
      <c r="AJ220" s="3">
        <v>38</v>
      </c>
      <c r="AK220" s="3">
        <v>19</v>
      </c>
      <c r="AL220" s="3">
        <v>8</v>
      </c>
      <c r="AM220" s="3">
        <v>0</v>
      </c>
      <c r="AN220" s="3">
        <v>5016</v>
      </c>
      <c r="AO220" s="27">
        <v>0.7</v>
      </c>
      <c r="AP220" s="27" t="s">
        <v>182</v>
      </c>
      <c r="AQ220" s="41" t="s">
        <v>298</v>
      </c>
      <c r="AR220" s="41" t="s">
        <v>298</v>
      </c>
      <c r="AS220" s="41" t="s">
        <v>298</v>
      </c>
      <c r="AT220" s="41" t="s">
        <v>298</v>
      </c>
      <c r="AU220" s="41" t="s">
        <v>298</v>
      </c>
      <c r="AV220" s="41" t="s">
        <v>298</v>
      </c>
      <c r="AW220" s="27">
        <v>0.32</v>
      </c>
      <c r="AX220" s="27">
        <v>0.5</v>
      </c>
      <c r="AY220" s="27">
        <v>0.2</v>
      </c>
      <c r="AZ220" s="27">
        <v>0.5</v>
      </c>
      <c r="BA220" s="27">
        <v>0</v>
      </c>
      <c r="BB220" s="27">
        <v>0.1</v>
      </c>
      <c r="BC220" s="27">
        <v>0.1</v>
      </c>
      <c r="BD220" s="27">
        <v>0.1</v>
      </c>
      <c r="BE220" s="27">
        <v>0.1</v>
      </c>
      <c r="BF220" s="3" t="s">
        <v>114</v>
      </c>
      <c r="BG220" s="3" t="s">
        <v>114</v>
      </c>
      <c r="BH220" s="3" t="s">
        <v>114</v>
      </c>
      <c r="BI220" s="27">
        <v>0</v>
      </c>
      <c r="BJ220" s="41" t="s">
        <v>338</v>
      </c>
      <c r="BK220" s="41" t="s">
        <v>338</v>
      </c>
      <c r="BL220" s="3" t="s">
        <v>117</v>
      </c>
      <c r="BM220" s="3" t="s">
        <v>124</v>
      </c>
      <c r="BN220" s="3" t="s">
        <v>39</v>
      </c>
      <c r="BO220" s="41" t="s">
        <v>338</v>
      </c>
      <c r="BP220" s="3" t="s">
        <v>40</v>
      </c>
      <c r="BQ220" s="3" t="s">
        <v>59</v>
      </c>
      <c r="BR220" s="3" t="s">
        <v>128</v>
      </c>
      <c r="BS220" s="3" t="s">
        <v>82</v>
      </c>
      <c r="BT220" s="3" t="s">
        <v>155</v>
      </c>
      <c r="BU220" s="3" t="s">
        <v>85</v>
      </c>
      <c r="BV220" s="3" t="s">
        <v>158</v>
      </c>
      <c r="BW220" s="3" t="s">
        <v>139</v>
      </c>
      <c r="BX220" s="30" t="s">
        <v>338</v>
      </c>
      <c r="BY220" s="30" t="s">
        <v>338</v>
      </c>
      <c r="BZ220" s="59">
        <f t="shared" ref="BZ220:BZ235" si="265">BZ319/$CM$221</f>
        <v>3.3647801538324726</v>
      </c>
      <c r="CA220" s="27">
        <v>2</v>
      </c>
      <c r="CB220" s="81" t="s">
        <v>278</v>
      </c>
      <c r="CC220" s="70" t="s">
        <v>266</v>
      </c>
      <c r="CD220" s="70" t="s">
        <v>266</v>
      </c>
      <c r="CE220" s="3" t="s">
        <v>183</v>
      </c>
      <c r="CF220" s="3" t="s">
        <v>183</v>
      </c>
      <c r="CG220" s="27">
        <v>-1</v>
      </c>
      <c r="CH220" s="27">
        <v>0</v>
      </c>
      <c r="CI220" s="27">
        <v>0</v>
      </c>
      <c r="CJ220" s="27" t="s">
        <v>289</v>
      </c>
      <c r="CK220" s="27">
        <v>0</v>
      </c>
      <c r="CL220" s="31" t="s">
        <v>0</v>
      </c>
      <c r="CM220" s="3" t="s">
        <v>174</v>
      </c>
      <c r="CQ220" s="14"/>
      <c r="CS220" s="13"/>
      <c r="CU220" s="13"/>
      <c r="CW220" s="13"/>
    </row>
    <row r="221" spans="1:172" s="3" customFormat="1" x14ac:dyDescent="0.25">
      <c r="C221" s="3">
        <v>2</v>
      </c>
      <c r="D221" s="3">
        <v>2016</v>
      </c>
      <c r="E221" s="41" t="str">
        <f>E220</f>
        <v>SingleFam</v>
      </c>
      <c r="F221" s="3">
        <v>0</v>
      </c>
      <c r="G221" s="3">
        <v>0</v>
      </c>
      <c r="H221" s="3">
        <v>0.1</v>
      </c>
      <c r="I221" s="3">
        <v>750</v>
      </c>
      <c r="J221" s="3">
        <v>3</v>
      </c>
      <c r="K221" s="3">
        <v>30021</v>
      </c>
      <c r="L221" s="3">
        <v>8.6</v>
      </c>
      <c r="M221" s="30">
        <v>0</v>
      </c>
      <c r="N221" s="30">
        <v>19</v>
      </c>
      <c r="O221" s="3">
        <v>350</v>
      </c>
      <c r="P221" s="3">
        <v>1</v>
      </c>
      <c r="Q221" s="3">
        <v>0.57999999999999996</v>
      </c>
      <c r="R221" s="3">
        <v>0.57999999999999996</v>
      </c>
      <c r="S221" s="3">
        <v>0.57999999999999996</v>
      </c>
      <c r="T221" s="3">
        <v>5</v>
      </c>
      <c r="U221" s="48">
        <v>1</v>
      </c>
      <c r="V221" s="48" t="s">
        <v>298</v>
      </c>
      <c r="W221" s="3">
        <v>8</v>
      </c>
      <c r="X221" s="3">
        <v>6</v>
      </c>
      <c r="Y221" s="3">
        <v>7</v>
      </c>
      <c r="Z221" s="3">
        <v>15</v>
      </c>
      <c r="AA221" s="3" t="s">
        <v>298</v>
      </c>
      <c r="AB221" s="3" t="s">
        <v>298</v>
      </c>
      <c r="AC221" s="3">
        <v>5.0999999999999997E-2</v>
      </c>
      <c r="AD221" s="3" t="s">
        <v>298</v>
      </c>
      <c r="AE221" s="3" t="s">
        <v>298</v>
      </c>
      <c r="AF221" s="3">
        <v>0.4</v>
      </c>
      <c r="AG221" s="3">
        <v>0.35</v>
      </c>
      <c r="AH221" s="3">
        <v>0.55000000000000004</v>
      </c>
      <c r="AI221" s="3">
        <v>0.3</v>
      </c>
      <c r="AJ221" s="3">
        <v>38</v>
      </c>
      <c r="AK221" s="3">
        <v>19</v>
      </c>
      <c r="AL221" s="3">
        <v>8</v>
      </c>
      <c r="AM221" s="3">
        <v>0</v>
      </c>
      <c r="AN221" s="3">
        <v>5016</v>
      </c>
      <c r="AO221" s="41">
        <f>AO220</f>
        <v>0.7</v>
      </c>
      <c r="AP221" s="41" t="str">
        <f>AP220</f>
        <v>Standard</v>
      </c>
      <c r="AQ221" s="41" t="s">
        <v>298</v>
      </c>
      <c r="AR221" s="41" t="s">
        <v>298</v>
      </c>
      <c r="AS221" s="41" t="s">
        <v>298</v>
      </c>
      <c r="AT221" s="41" t="s">
        <v>298</v>
      </c>
      <c r="AU221" s="41" t="s">
        <v>298</v>
      </c>
      <c r="AV221" s="41" t="s">
        <v>298</v>
      </c>
      <c r="AW221" s="27">
        <v>0.32</v>
      </c>
      <c r="AX221" s="27">
        <v>0.25</v>
      </c>
      <c r="AY221" s="27">
        <v>0.2</v>
      </c>
      <c r="AZ221" s="27">
        <v>0.5</v>
      </c>
      <c r="BA221" s="27">
        <v>1</v>
      </c>
      <c r="BB221" s="27">
        <v>0.1</v>
      </c>
      <c r="BC221" s="27">
        <v>0.1</v>
      </c>
      <c r="BD221" s="27">
        <v>0.1</v>
      </c>
      <c r="BE221" s="27">
        <v>0.1</v>
      </c>
      <c r="BF221" s="3" t="s">
        <v>114</v>
      </c>
      <c r="BG221" s="3" t="s">
        <v>114</v>
      </c>
      <c r="BH221" s="3" t="s">
        <v>114</v>
      </c>
      <c r="BI221" s="41">
        <f>BI220</f>
        <v>0</v>
      </c>
      <c r="BJ221" s="41" t="s">
        <v>338</v>
      </c>
      <c r="BK221" s="41" t="s">
        <v>338</v>
      </c>
      <c r="BL221" s="3" t="s">
        <v>117</v>
      </c>
      <c r="BM221" s="3" t="s">
        <v>124</v>
      </c>
      <c r="BN221" s="3" t="s">
        <v>39</v>
      </c>
      <c r="BO221" s="41" t="s">
        <v>338</v>
      </c>
      <c r="BP221" s="3" t="s">
        <v>40</v>
      </c>
      <c r="BQ221" s="3" t="s">
        <v>59</v>
      </c>
      <c r="BR221" s="3" t="s">
        <v>128</v>
      </c>
      <c r="BS221" s="3" t="s">
        <v>82</v>
      </c>
      <c r="BT221" s="3" t="s">
        <v>155</v>
      </c>
      <c r="BU221" s="3" t="s">
        <v>85</v>
      </c>
      <c r="BV221" s="3" t="s">
        <v>158</v>
      </c>
      <c r="BW221" s="3" t="s">
        <v>139</v>
      </c>
      <c r="BX221" s="30" t="s">
        <v>338</v>
      </c>
      <c r="BY221" s="30" t="s">
        <v>338</v>
      </c>
      <c r="BZ221" s="59">
        <f t="shared" si="265"/>
        <v>3.3647801538324753</v>
      </c>
      <c r="CA221" s="27">
        <v>2</v>
      </c>
      <c r="CB221" s="81" t="str">
        <f t="shared" ref="CB221:CB251" si="266">CB220</f>
        <v>not applic.</v>
      </c>
      <c r="CC221" s="71" t="str">
        <f t="shared" ref="CC221:CH221" si="267">CC220</f>
        <v>not compact</v>
      </c>
      <c r="CD221" s="71" t="str">
        <f t="shared" si="267"/>
        <v>not compact</v>
      </c>
      <c r="CE221" s="30" t="str">
        <f t="shared" si="267"/>
        <v>Pipe Insulation, All Lines</v>
      </c>
      <c r="CF221" s="30" t="str">
        <f t="shared" si="267"/>
        <v>Pipe Insulation, All Lines</v>
      </c>
      <c r="CG221" s="41">
        <f t="shared" si="267"/>
        <v>-1</v>
      </c>
      <c r="CH221" s="41">
        <f t="shared" si="267"/>
        <v>0</v>
      </c>
      <c r="CI221" s="41">
        <f t="shared" ref="CI221" si="268">CI220</f>
        <v>0</v>
      </c>
      <c r="CJ221" s="41" t="s">
        <v>289</v>
      </c>
      <c r="CK221" s="41">
        <v>0</v>
      </c>
      <c r="CL221" s="31" t="s">
        <v>0</v>
      </c>
      <c r="CM221" s="61">
        <v>1.0612079999999999</v>
      </c>
      <c r="CN221" s="60" t="s">
        <v>215</v>
      </c>
      <c r="CQ221" s="14"/>
      <c r="CS221" s="13"/>
      <c r="CU221" s="13"/>
      <c r="CW221" s="13"/>
    </row>
    <row r="222" spans="1:172" s="3" customFormat="1" x14ac:dyDescent="0.25">
      <c r="C222" s="3">
        <v>3</v>
      </c>
      <c r="D222" s="3">
        <v>2016</v>
      </c>
      <c r="E222" s="41" t="str">
        <f t="shared" ref="E222:E251" si="269">E221</f>
        <v>SingleFam</v>
      </c>
      <c r="F222" s="3">
        <v>0</v>
      </c>
      <c r="G222" s="3">
        <v>0</v>
      </c>
      <c r="H222" s="3">
        <v>0.1</v>
      </c>
      <c r="I222" s="3">
        <v>750</v>
      </c>
      <c r="J222" s="3">
        <v>3</v>
      </c>
      <c r="K222" s="3">
        <v>31137</v>
      </c>
      <c r="L222" s="3">
        <v>6.9</v>
      </c>
      <c r="M222" s="30">
        <v>0</v>
      </c>
      <c r="N222" s="30">
        <v>20</v>
      </c>
      <c r="O222" s="3">
        <v>350</v>
      </c>
      <c r="P222" s="3">
        <v>0</v>
      </c>
      <c r="Q222" s="3">
        <v>0.57999999999999996</v>
      </c>
      <c r="R222" s="3">
        <v>0.57999999999999996</v>
      </c>
      <c r="S222" s="3">
        <v>0.57999999999999996</v>
      </c>
      <c r="T222" s="3">
        <v>5</v>
      </c>
      <c r="U222" s="48">
        <v>1</v>
      </c>
      <c r="V222" s="48" t="s">
        <v>298</v>
      </c>
      <c r="W222" s="3">
        <v>6</v>
      </c>
      <c r="X222" s="3">
        <v>6</v>
      </c>
      <c r="Y222" s="3">
        <v>7</v>
      </c>
      <c r="Z222" s="3">
        <v>15</v>
      </c>
      <c r="AA222" s="3" t="s">
        <v>298</v>
      </c>
      <c r="AB222" s="3" t="s">
        <v>298</v>
      </c>
      <c r="AC222" s="3">
        <v>5.0999999999999997E-2</v>
      </c>
      <c r="AD222" s="3" t="s">
        <v>298</v>
      </c>
      <c r="AE222" s="3" t="s">
        <v>298</v>
      </c>
      <c r="AF222" s="3">
        <v>0.4</v>
      </c>
      <c r="AG222" s="1">
        <v>0.5</v>
      </c>
      <c r="AH222" s="3">
        <v>0.55000000000000004</v>
      </c>
      <c r="AI222" s="3">
        <v>0.3</v>
      </c>
      <c r="AJ222" s="3">
        <v>30</v>
      </c>
      <c r="AK222" s="3">
        <v>19</v>
      </c>
      <c r="AL222" s="3">
        <v>0</v>
      </c>
      <c r="AM222" s="3">
        <v>0</v>
      </c>
      <c r="AN222" s="3">
        <v>5016</v>
      </c>
      <c r="AO222" s="41">
        <f t="shared" ref="AO222:AP235" si="270">AO221</f>
        <v>0.7</v>
      </c>
      <c r="AP222" s="41" t="str">
        <f t="shared" si="270"/>
        <v>Standard</v>
      </c>
      <c r="AQ222" s="41" t="s">
        <v>298</v>
      </c>
      <c r="AR222" s="41" t="s">
        <v>298</v>
      </c>
      <c r="AS222" s="41" t="s">
        <v>298</v>
      </c>
      <c r="AT222" s="41" t="s">
        <v>298</v>
      </c>
      <c r="AU222" s="41" t="s">
        <v>298</v>
      </c>
      <c r="AV222" s="41" t="s">
        <v>298</v>
      </c>
      <c r="AW222" s="27">
        <v>0.32</v>
      </c>
      <c r="AX222" s="27">
        <v>0.5</v>
      </c>
      <c r="AY222" s="27">
        <v>0.2</v>
      </c>
      <c r="AZ222" s="27">
        <v>0.5</v>
      </c>
      <c r="BA222" s="27">
        <v>1</v>
      </c>
      <c r="BB222" s="27">
        <v>0.1</v>
      </c>
      <c r="BC222" s="27">
        <v>0.1</v>
      </c>
      <c r="BD222" s="27">
        <v>0.1</v>
      </c>
      <c r="BE222" s="27">
        <v>0.1</v>
      </c>
      <c r="BF222" s="3" t="s">
        <v>114</v>
      </c>
      <c r="BG222" s="3" t="s">
        <v>114</v>
      </c>
      <c r="BH222" s="3" t="s">
        <v>114</v>
      </c>
      <c r="BI222" s="41">
        <f t="shared" ref="BI222:BI235" si="271">BI221</f>
        <v>0</v>
      </c>
      <c r="BJ222" s="41" t="s">
        <v>338</v>
      </c>
      <c r="BK222" s="41" t="s">
        <v>338</v>
      </c>
      <c r="BL222" s="3" t="s">
        <v>117</v>
      </c>
      <c r="BM222" s="3" t="s">
        <v>124</v>
      </c>
      <c r="BN222" s="3" t="s">
        <v>39</v>
      </c>
      <c r="BO222" s="41" t="s">
        <v>338</v>
      </c>
      <c r="BP222" s="3" t="s">
        <v>40</v>
      </c>
      <c r="BQ222" s="3" t="s">
        <v>60</v>
      </c>
      <c r="BR222" s="3" t="s">
        <v>128</v>
      </c>
      <c r="BS222" s="3" t="s">
        <v>82</v>
      </c>
      <c r="BT222" s="3" t="s">
        <v>156</v>
      </c>
      <c r="BU222" s="3" t="s">
        <v>85</v>
      </c>
      <c r="BV222" s="3" t="s">
        <v>159</v>
      </c>
      <c r="BW222" s="3" t="s">
        <v>139</v>
      </c>
      <c r="BX222" s="30" t="s">
        <v>338</v>
      </c>
      <c r="BY222" s="30" t="s">
        <v>338</v>
      </c>
      <c r="BZ222" s="59">
        <f t="shared" si="265"/>
        <v>3.3647801538324753</v>
      </c>
      <c r="CA222" s="27">
        <v>2</v>
      </c>
      <c r="CB222" s="81" t="str">
        <f t="shared" si="266"/>
        <v>not applic.</v>
      </c>
      <c r="CC222" s="71" t="str">
        <f t="shared" ref="CC222:CC235" si="272">CC221</f>
        <v>not compact</v>
      </c>
      <c r="CD222" s="71" t="str">
        <f t="shared" ref="CD222:CD235" si="273">CD221</f>
        <v>not compact</v>
      </c>
      <c r="CE222" s="30" t="str">
        <f t="shared" ref="CE222:CF235" si="274">CE221</f>
        <v>Pipe Insulation, All Lines</v>
      </c>
      <c r="CF222" s="30" t="str">
        <f t="shared" si="274"/>
        <v>Pipe Insulation, All Lines</v>
      </c>
      <c r="CG222" s="41">
        <f t="shared" ref="CG222:CH222" si="275">CG221</f>
        <v>-1</v>
      </c>
      <c r="CH222" s="41">
        <f t="shared" si="275"/>
        <v>0</v>
      </c>
      <c r="CI222" s="41">
        <f t="shared" ref="CI222" si="276">CI221</f>
        <v>0</v>
      </c>
      <c r="CJ222" s="41" t="s">
        <v>289</v>
      </c>
      <c r="CK222" s="41">
        <v>0</v>
      </c>
      <c r="CL222" s="31" t="s">
        <v>0</v>
      </c>
      <c r="CQ222" s="14"/>
      <c r="CS222" s="13"/>
      <c r="CU222" s="13"/>
      <c r="CW222" s="13"/>
    </row>
    <row r="223" spans="1:172" s="3" customFormat="1" x14ac:dyDescent="0.25">
      <c r="C223" s="3">
        <v>4</v>
      </c>
      <c r="D223" s="3">
        <v>2016</v>
      </c>
      <c r="E223" s="41" t="str">
        <f t="shared" si="269"/>
        <v>SingleFam</v>
      </c>
      <c r="F223" s="3">
        <v>0</v>
      </c>
      <c r="G223" s="3">
        <v>0</v>
      </c>
      <c r="H223" s="3">
        <v>0.1</v>
      </c>
      <c r="I223" s="3">
        <v>750</v>
      </c>
      <c r="J223" s="3">
        <v>3</v>
      </c>
      <c r="K223" s="3">
        <v>30935</v>
      </c>
      <c r="L223" s="3">
        <v>17.7</v>
      </c>
      <c r="M223" s="30">
        <v>0</v>
      </c>
      <c r="N223" s="30">
        <v>19</v>
      </c>
      <c r="O223" s="3">
        <v>350</v>
      </c>
      <c r="P223" s="3">
        <v>0</v>
      </c>
      <c r="Q223" s="3">
        <v>0.57999999999999996</v>
      </c>
      <c r="R223" s="3">
        <v>0.57999999999999996</v>
      </c>
      <c r="S223" s="3">
        <v>0.57999999999999996</v>
      </c>
      <c r="T223" s="3">
        <v>5</v>
      </c>
      <c r="U223" s="48">
        <v>1</v>
      </c>
      <c r="V223" s="48" t="s">
        <v>298</v>
      </c>
      <c r="W223" s="3">
        <v>8</v>
      </c>
      <c r="X223" s="3">
        <v>6</v>
      </c>
      <c r="Y223" s="3">
        <v>7</v>
      </c>
      <c r="Z223" s="3">
        <v>15</v>
      </c>
      <c r="AA223" s="3" t="s">
        <v>298</v>
      </c>
      <c r="AB223" s="3" t="s">
        <v>298</v>
      </c>
      <c r="AC223" s="3">
        <v>5.0999999999999997E-2</v>
      </c>
      <c r="AD223" s="3" t="s">
        <v>298</v>
      </c>
      <c r="AE223" s="3" t="s">
        <v>298</v>
      </c>
      <c r="AF223" s="3">
        <v>0.4</v>
      </c>
      <c r="AG223" s="3">
        <v>0.35</v>
      </c>
      <c r="AH223" s="3">
        <v>0.55000000000000004</v>
      </c>
      <c r="AI223" s="3">
        <v>0.3</v>
      </c>
      <c r="AJ223" s="3">
        <v>38</v>
      </c>
      <c r="AK223" s="3">
        <v>19</v>
      </c>
      <c r="AL223" s="3">
        <v>0</v>
      </c>
      <c r="AM223" s="3">
        <v>0</v>
      </c>
      <c r="AN223" s="3">
        <v>5016</v>
      </c>
      <c r="AO223" s="41">
        <f t="shared" si="270"/>
        <v>0.7</v>
      </c>
      <c r="AP223" s="41" t="str">
        <f t="shared" si="270"/>
        <v>Standard</v>
      </c>
      <c r="AQ223" s="41" t="s">
        <v>298</v>
      </c>
      <c r="AR223" s="41" t="s">
        <v>298</v>
      </c>
      <c r="AS223" s="41" t="s">
        <v>298</v>
      </c>
      <c r="AT223" s="41" t="s">
        <v>298</v>
      </c>
      <c r="AU223" s="41" t="s">
        <v>298</v>
      </c>
      <c r="AV223" s="41" t="s">
        <v>298</v>
      </c>
      <c r="AW223" s="27">
        <v>0.32</v>
      </c>
      <c r="AX223" s="27">
        <v>0.25</v>
      </c>
      <c r="AY223" s="27">
        <v>0.2</v>
      </c>
      <c r="AZ223" s="27">
        <v>0.5</v>
      </c>
      <c r="BA223" s="27">
        <v>0</v>
      </c>
      <c r="BB223" s="27">
        <v>0.1</v>
      </c>
      <c r="BC223" s="27">
        <v>0.1</v>
      </c>
      <c r="BD223" s="27">
        <v>0.1</v>
      </c>
      <c r="BE223" s="27">
        <v>0.1</v>
      </c>
      <c r="BF223" s="3" t="s">
        <v>114</v>
      </c>
      <c r="BG223" s="3" t="s">
        <v>114</v>
      </c>
      <c r="BH223" s="3" t="s">
        <v>116</v>
      </c>
      <c r="BI223" s="41">
        <f t="shared" si="271"/>
        <v>0</v>
      </c>
      <c r="BJ223" s="41" t="s">
        <v>338</v>
      </c>
      <c r="BK223" s="41" t="s">
        <v>338</v>
      </c>
      <c r="BL223" s="3" t="s">
        <v>117</v>
      </c>
      <c r="BM223" s="3" t="s">
        <v>124</v>
      </c>
      <c r="BN223" s="3" t="s">
        <v>39</v>
      </c>
      <c r="BO223" s="41" t="s">
        <v>338</v>
      </c>
      <c r="BP223" s="3" t="s">
        <v>40</v>
      </c>
      <c r="BQ223" s="3" t="s">
        <v>59</v>
      </c>
      <c r="BR223" s="3" t="s">
        <v>127</v>
      </c>
      <c r="BS223" s="3" t="s">
        <v>82</v>
      </c>
      <c r="BT223" s="3" t="s">
        <v>156</v>
      </c>
      <c r="BU223" s="3" t="s">
        <v>85</v>
      </c>
      <c r="BV223" s="3" t="s">
        <v>159</v>
      </c>
      <c r="BW223" s="3" t="s">
        <v>139</v>
      </c>
      <c r="BX223" s="30" t="s">
        <v>338</v>
      </c>
      <c r="BY223" s="30" t="s">
        <v>338</v>
      </c>
      <c r="BZ223" s="59">
        <f t="shared" si="265"/>
        <v>3.3647801538324753</v>
      </c>
      <c r="CA223" s="27">
        <v>2</v>
      </c>
      <c r="CB223" s="81" t="str">
        <f t="shared" si="266"/>
        <v>not applic.</v>
      </c>
      <c r="CC223" s="71" t="str">
        <f t="shared" si="272"/>
        <v>not compact</v>
      </c>
      <c r="CD223" s="71" t="str">
        <f t="shared" si="273"/>
        <v>not compact</v>
      </c>
      <c r="CE223" s="30" t="str">
        <f t="shared" si="274"/>
        <v>Pipe Insulation, All Lines</v>
      </c>
      <c r="CF223" s="30" t="str">
        <f t="shared" si="274"/>
        <v>Pipe Insulation, All Lines</v>
      </c>
      <c r="CG223" s="41">
        <f t="shared" ref="CG223:CH223" si="277">CG222</f>
        <v>-1</v>
      </c>
      <c r="CH223" s="41">
        <f t="shared" si="277"/>
        <v>0</v>
      </c>
      <c r="CI223" s="41">
        <f t="shared" ref="CI223" si="278">CI222</f>
        <v>0</v>
      </c>
      <c r="CJ223" s="41" t="s">
        <v>289</v>
      </c>
      <c r="CK223" s="41">
        <v>0</v>
      </c>
      <c r="CL223" s="31" t="s">
        <v>0</v>
      </c>
      <c r="CQ223" s="14"/>
      <c r="CS223" s="13"/>
      <c r="CU223" s="13"/>
      <c r="CW223" s="13"/>
    </row>
    <row r="224" spans="1:172" s="3" customFormat="1" x14ac:dyDescent="0.25">
      <c r="C224" s="3">
        <v>5</v>
      </c>
      <c r="D224" s="3">
        <v>2016</v>
      </c>
      <c r="E224" s="41" t="str">
        <f t="shared" si="269"/>
        <v>SingleFam</v>
      </c>
      <c r="F224" s="3">
        <v>0</v>
      </c>
      <c r="G224" s="3">
        <v>0</v>
      </c>
      <c r="H224" s="3">
        <v>0.1</v>
      </c>
      <c r="I224" s="3">
        <v>750</v>
      </c>
      <c r="J224" s="3">
        <v>3</v>
      </c>
      <c r="K224" s="3">
        <v>33490</v>
      </c>
      <c r="L224" s="3">
        <v>7.6</v>
      </c>
      <c r="M224" s="30">
        <v>0</v>
      </c>
      <c r="N224" s="30">
        <v>20</v>
      </c>
      <c r="O224" s="3">
        <v>350</v>
      </c>
      <c r="P224" s="3">
        <v>0</v>
      </c>
      <c r="Q224" s="3">
        <v>0.57999999999999996</v>
      </c>
      <c r="R224" s="3">
        <v>0.57999999999999996</v>
      </c>
      <c r="S224" s="3">
        <v>0.57999999999999996</v>
      </c>
      <c r="T224" s="3">
        <v>5</v>
      </c>
      <c r="U224" s="48">
        <v>1</v>
      </c>
      <c r="V224" s="48" t="s">
        <v>298</v>
      </c>
      <c r="W224" s="3">
        <v>6</v>
      </c>
      <c r="X224" s="3">
        <v>6</v>
      </c>
      <c r="Y224" s="3">
        <v>7</v>
      </c>
      <c r="Z224" s="3">
        <v>15</v>
      </c>
      <c r="AA224" s="3" t="s">
        <v>298</v>
      </c>
      <c r="AB224" s="3" t="s">
        <v>298</v>
      </c>
      <c r="AC224" s="3">
        <v>5.0999999999999997E-2</v>
      </c>
      <c r="AD224" s="3" t="s">
        <v>298</v>
      </c>
      <c r="AE224" s="3" t="s">
        <v>298</v>
      </c>
      <c r="AF224" s="3">
        <v>0.4</v>
      </c>
      <c r="AG224" s="1">
        <v>0.5</v>
      </c>
      <c r="AH224" s="3">
        <v>0.55000000000000004</v>
      </c>
      <c r="AI224" s="3">
        <v>0.3</v>
      </c>
      <c r="AJ224" s="3">
        <v>30</v>
      </c>
      <c r="AK224" s="3">
        <v>19</v>
      </c>
      <c r="AL224" s="3">
        <v>0</v>
      </c>
      <c r="AM224" s="3">
        <v>0</v>
      </c>
      <c r="AN224" s="3">
        <v>5016</v>
      </c>
      <c r="AO224" s="41">
        <f t="shared" si="270"/>
        <v>0.7</v>
      </c>
      <c r="AP224" s="41" t="str">
        <f t="shared" si="270"/>
        <v>Standard</v>
      </c>
      <c r="AQ224" s="41" t="s">
        <v>298</v>
      </c>
      <c r="AR224" s="41" t="s">
        <v>298</v>
      </c>
      <c r="AS224" s="41" t="s">
        <v>298</v>
      </c>
      <c r="AT224" s="41" t="s">
        <v>298</v>
      </c>
      <c r="AU224" s="41" t="s">
        <v>298</v>
      </c>
      <c r="AV224" s="41" t="s">
        <v>298</v>
      </c>
      <c r="AW224" s="27">
        <v>0.32</v>
      </c>
      <c r="AX224" s="27">
        <v>0.5</v>
      </c>
      <c r="AY224" s="27">
        <v>0.2</v>
      </c>
      <c r="AZ224" s="27">
        <v>0.5</v>
      </c>
      <c r="BA224" s="27">
        <v>1</v>
      </c>
      <c r="BB224" s="27">
        <v>0.1</v>
      </c>
      <c r="BC224" s="27">
        <v>0.1</v>
      </c>
      <c r="BD224" s="27">
        <v>0.1</v>
      </c>
      <c r="BE224" s="27">
        <v>0.1</v>
      </c>
      <c r="BF224" s="3" t="s">
        <v>114</v>
      </c>
      <c r="BG224" s="3" t="s">
        <v>114</v>
      </c>
      <c r="BH224" s="3" t="s">
        <v>114</v>
      </c>
      <c r="BI224" s="41">
        <f t="shared" si="271"/>
        <v>0</v>
      </c>
      <c r="BJ224" s="41" t="s">
        <v>338</v>
      </c>
      <c r="BK224" s="41" t="s">
        <v>338</v>
      </c>
      <c r="BL224" s="3" t="s">
        <v>117</v>
      </c>
      <c r="BM224" s="3" t="s">
        <v>124</v>
      </c>
      <c r="BN224" s="3" t="s">
        <v>39</v>
      </c>
      <c r="BO224" s="41" t="s">
        <v>338</v>
      </c>
      <c r="BP224" s="3" t="s">
        <v>40</v>
      </c>
      <c r="BQ224" s="3" t="s">
        <v>60</v>
      </c>
      <c r="BR224" s="3" t="s">
        <v>128</v>
      </c>
      <c r="BS224" s="3" t="s">
        <v>82</v>
      </c>
      <c r="BT224" s="3" t="s">
        <v>156</v>
      </c>
      <c r="BU224" s="3" t="s">
        <v>85</v>
      </c>
      <c r="BV224" s="3" t="s">
        <v>159</v>
      </c>
      <c r="BW224" s="3" t="s">
        <v>139</v>
      </c>
      <c r="BX224" s="30" t="s">
        <v>338</v>
      </c>
      <c r="BY224" s="30" t="s">
        <v>338</v>
      </c>
      <c r="BZ224" s="59">
        <f t="shared" si="265"/>
        <v>3.3647801538324753</v>
      </c>
      <c r="CA224" s="27">
        <v>2</v>
      </c>
      <c r="CB224" s="81" t="str">
        <f t="shared" si="266"/>
        <v>not applic.</v>
      </c>
      <c r="CC224" s="71" t="str">
        <f t="shared" si="272"/>
        <v>not compact</v>
      </c>
      <c r="CD224" s="71" t="str">
        <f t="shared" si="273"/>
        <v>not compact</v>
      </c>
      <c r="CE224" s="30" t="str">
        <f t="shared" si="274"/>
        <v>Pipe Insulation, All Lines</v>
      </c>
      <c r="CF224" s="30" t="str">
        <f t="shared" si="274"/>
        <v>Pipe Insulation, All Lines</v>
      </c>
      <c r="CG224" s="41">
        <f t="shared" ref="CG224:CH224" si="279">CG223</f>
        <v>-1</v>
      </c>
      <c r="CH224" s="41">
        <f t="shared" si="279"/>
        <v>0</v>
      </c>
      <c r="CI224" s="41">
        <f t="shared" ref="CI224" si="280">CI223</f>
        <v>0</v>
      </c>
      <c r="CJ224" s="41" t="s">
        <v>289</v>
      </c>
      <c r="CK224" s="41">
        <v>0</v>
      </c>
      <c r="CL224" s="31" t="s">
        <v>0</v>
      </c>
      <c r="CQ224" s="14"/>
      <c r="CS224" s="13"/>
      <c r="CU224" s="13"/>
      <c r="CW224" s="13"/>
    </row>
    <row r="225" spans="3:101" s="3" customFormat="1" x14ac:dyDescent="0.25">
      <c r="C225" s="3">
        <v>6</v>
      </c>
      <c r="D225" s="3">
        <v>2016</v>
      </c>
      <c r="E225" s="41" t="str">
        <f t="shared" si="269"/>
        <v>SingleFam</v>
      </c>
      <c r="F225" s="3">
        <v>0</v>
      </c>
      <c r="G225" s="3">
        <v>0</v>
      </c>
      <c r="H225" s="3">
        <v>0.1</v>
      </c>
      <c r="I225" s="3">
        <v>750</v>
      </c>
      <c r="J225" s="3">
        <v>3</v>
      </c>
      <c r="K225" s="3">
        <v>30081</v>
      </c>
      <c r="L225" s="3">
        <v>0</v>
      </c>
      <c r="M225" s="30">
        <v>0</v>
      </c>
      <c r="N225" s="30">
        <v>20</v>
      </c>
      <c r="O225" s="3">
        <v>350</v>
      </c>
      <c r="P225" s="3">
        <v>0</v>
      </c>
      <c r="Q225" s="3">
        <v>0.57999999999999996</v>
      </c>
      <c r="R225" s="3">
        <v>0.57999999999999996</v>
      </c>
      <c r="S225" s="3">
        <v>0.57999999999999996</v>
      </c>
      <c r="T225" s="3">
        <v>5</v>
      </c>
      <c r="U225" s="48">
        <v>1</v>
      </c>
      <c r="V225" s="48" t="s">
        <v>298</v>
      </c>
      <c r="W225" s="3">
        <v>6</v>
      </c>
      <c r="X225" s="3">
        <v>6</v>
      </c>
      <c r="Y225" s="3">
        <v>7</v>
      </c>
      <c r="Z225" s="3">
        <v>15</v>
      </c>
      <c r="AA225" s="3" t="s">
        <v>298</v>
      </c>
      <c r="AB225" s="3" t="s">
        <v>298</v>
      </c>
      <c r="AC225" s="3">
        <v>6.5000000000000002E-2</v>
      </c>
      <c r="AD225" s="3" t="s">
        <v>298</v>
      </c>
      <c r="AE225" s="3" t="s">
        <v>298</v>
      </c>
      <c r="AF225" s="3">
        <v>0.4</v>
      </c>
      <c r="AG225" s="3">
        <v>0.35</v>
      </c>
      <c r="AH225" s="3">
        <v>0.55000000000000004</v>
      </c>
      <c r="AI225" s="3">
        <v>0.3</v>
      </c>
      <c r="AJ225" s="3">
        <v>30</v>
      </c>
      <c r="AK225" s="3">
        <v>19</v>
      </c>
      <c r="AL225" s="3">
        <v>0</v>
      </c>
      <c r="AM225" s="3">
        <v>0</v>
      </c>
      <c r="AN225" s="3">
        <v>5016</v>
      </c>
      <c r="AO225" s="41">
        <f t="shared" si="270"/>
        <v>0.7</v>
      </c>
      <c r="AP225" s="41" t="str">
        <f t="shared" si="270"/>
        <v>Standard</v>
      </c>
      <c r="AQ225" s="41" t="s">
        <v>298</v>
      </c>
      <c r="AR225" s="41" t="s">
        <v>298</v>
      </c>
      <c r="AS225" s="41" t="s">
        <v>298</v>
      </c>
      <c r="AT225" s="41" t="s">
        <v>298</v>
      </c>
      <c r="AU225" s="41" t="s">
        <v>298</v>
      </c>
      <c r="AV225" s="41" t="s">
        <v>298</v>
      </c>
      <c r="AW225" s="27">
        <v>0.32</v>
      </c>
      <c r="AX225" s="27">
        <v>0.25</v>
      </c>
      <c r="AY225" s="27">
        <v>0.2</v>
      </c>
      <c r="AZ225" s="27">
        <v>0.5</v>
      </c>
      <c r="BA225" s="27">
        <v>1</v>
      </c>
      <c r="BB225" s="27">
        <v>0.1</v>
      </c>
      <c r="BC225" s="27">
        <v>0.1</v>
      </c>
      <c r="BD225" s="27">
        <v>0.1</v>
      </c>
      <c r="BE225" s="27">
        <v>0.1</v>
      </c>
      <c r="BF225" s="3" t="s">
        <v>114</v>
      </c>
      <c r="BG225" s="3" t="s">
        <v>114</v>
      </c>
      <c r="BH225" s="3" t="s">
        <v>114</v>
      </c>
      <c r="BI225" s="41">
        <f t="shared" si="271"/>
        <v>0</v>
      </c>
      <c r="BJ225" s="41" t="s">
        <v>338</v>
      </c>
      <c r="BK225" s="41" t="s">
        <v>338</v>
      </c>
      <c r="BL225" s="3" t="s">
        <v>125</v>
      </c>
      <c r="BM225" s="3" t="s">
        <v>126</v>
      </c>
      <c r="BN225" s="3" t="s">
        <v>39</v>
      </c>
      <c r="BO225" s="41" t="s">
        <v>338</v>
      </c>
      <c r="BP225" s="3" t="s">
        <v>40</v>
      </c>
      <c r="BQ225" s="3" t="s">
        <v>60</v>
      </c>
      <c r="BR225" s="3" t="s">
        <v>128</v>
      </c>
      <c r="BS225" s="3" t="s">
        <v>82</v>
      </c>
      <c r="BT225" s="3" t="s">
        <v>156</v>
      </c>
      <c r="BU225" s="3" t="s">
        <v>85</v>
      </c>
      <c r="BV225" s="3" t="s">
        <v>159</v>
      </c>
      <c r="BW225" s="3" t="s">
        <v>139</v>
      </c>
      <c r="BX225" s="30" t="s">
        <v>338</v>
      </c>
      <c r="BY225" s="30" t="s">
        <v>338</v>
      </c>
      <c r="BZ225" s="59">
        <f t="shared" si="265"/>
        <v>3.1419043500466013</v>
      </c>
      <c r="CA225" s="27">
        <v>1</v>
      </c>
      <c r="CB225" s="81" t="str">
        <f t="shared" si="266"/>
        <v>not applic.</v>
      </c>
      <c r="CC225" s="71" t="str">
        <f t="shared" si="272"/>
        <v>not compact</v>
      </c>
      <c r="CD225" s="71" t="str">
        <f t="shared" si="273"/>
        <v>not compact</v>
      </c>
      <c r="CE225" s="30" t="str">
        <f t="shared" si="274"/>
        <v>Pipe Insulation, All Lines</v>
      </c>
      <c r="CF225" s="30" t="str">
        <f t="shared" si="274"/>
        <v>Pipe Insulation, All Lines</v>
      </c>
      <c r="CG225" s="41">
        <f t="shared" ref="CG225:CH225" si="281">CG224</f>
        <v>-1</v>
      </c>
      <c r="CH225" s="41">
        <f t="shared" si="281"/>
        <v>0</v>
      </c>
      <c r="CI225" s="41">
        <f t="shared" ref="CI225" si="282">CI224</f>
        <v>0</v>
      </c>
      <c r="CJ225" s="41" t="s">
        <v>289</v>
      </c>
      <c r="CK225" s="41">
        <v>0</v>
      </c>
      <c r="CL225" s="31" t="s">
        <v>0</v>
      </c>
      <c r="CQ225" s="14"/>
      <c r="CS225" s="13"/>
      <c r="CU225" s="13"/>
      <c r="CW225" s="13"/>
    </row>
    <row r="226" spans="3:101" s="3" customFormat="1" x14ac:dyDescent="0.25">
      <c r="C226" s="3">
        <v>7</v>
      </c>
      <c r="D226" s="3">
        <v>2016</v>
      </c>
      <c r="E226" s="41" t="str">
        <f t="shared" si="269"/>
        <v>SingleFam</v>
      </c>
      <c r="F226" s="3">
        <v>0</v>
      </c>
      <c r="G226" s="3">
        <v>0</v>
      </c>
      <c r="H226" s="3">
        <v>0.1</v>
      </c>
      <c r="I226" s="3">
        <v>750</v>
      </c>
      <c r="J226" s="3">
        <v>3</v>
      </c>
      <c r="K226" s="3">
        <v>30701</v>
      </c>
      <c r="L226" s="3">
        <v>0</v>
      </c>
      <c r="M226" s="30">
        <v>0</v>
      </c>
      <c r="N226" s="30">
        <v>20</v>
      </c>
      <c r="O226" s="3">
        <v>350</v>
      </c>
      <c r="P226" s="3">
        <v>0</v>
      </c>
      <c r="Q226" s="3">
        <v>0.57999999999999996</v>
      </c>
      <c r="R226" s="3">
        <v>0.57999999999999996</v>
      </c>
      <c r="S226" s="3">
        <v>0.57999999999999996</v>
      </c>
      <c r="T226" s="3">
        <v>5</v>
      </c>
      <c r="U226" s="48">
        <v>1</v>
      </c>
      <c r="V226" s="48" t="s">
        <v>298</v>
      </c>
      <c r="W226" s="3">
        <v>6</v>
      </c>
      <c r="X226" s="3">
        <v>6</v>
      </c>
      <c r="Y226" s="3">
        <v>7</v>
      </c>
      <c r="Z226" s="3">
        <v>15</v>
      </c>
      <c r="AA226" s="3" t="s">
        <v>298</v>
      </c>
      <c r="AB226" s="3" t="s">
        <v>298</v>
      </c>
      <c r="AC226" s="3">
        <v>6.5000000000000002E-2</v>
      </c>
      <c r="AD226" s="3" t="s">
        <v>298</v>
      </c>
      <c r="AE226" s="3" t="s">
        <v>298</v>
      </c>
      <c r="AF226" s="3">
        <v>0.4</v>
      </c>
      <c r="AG226" s="3">
        <v>0.35</v>
      </c>
      <c r="AH226" s="3">
        <v>0.55000000000000004</v>
      </c>
      <c r="AI226" s="3">
        <v>0.3</v>
      </c>
      <c r="AJ226" s="3">
        <v>30</v>
      </c>
      <c r="AK226" s="3">
        <v>19</v>
      </c>
      <c r="AL226" s="3">
        <v>0</v>
      </c>
      <c r="AM226" s="3">
        <v>0</v>
      </c>
      <c r="AN226" s="3">
        <v>5016</v>
      </c>
      <c r="AO226" s="41">
        <f t="shared" si="270"/>
        <v>0.7</v>
      </c>
      <c r="AP226" s="41" t="str">
        <f t="shared" si="270"/>
        <v>Standard</v>
      </c>
      <c r="AQ226" s="41" t="s">
        <v>298</v>
      </c>
      <c r="AR226" s="41" t="s">
        <v>298</v>
      </c>
      <c r="AS226" s="41" t="s">
        <v>298</v>
      </c>
      <c r="AT226" s="41" t="s">
        <v>298</v>
      </c>
      <c r="AU226" s="41" t="s">
        <v>298</v>
      </c>
      <c r="AV226" s="41" t="s">
        <v>298</v>
      </c>
      <c r="AW226" s="27">
        <v>0.32</v>
      </c>
      <c r="AX226" s="27">
        <v>0.25</v>
      </c>
      <c r="AY226" s="27">
        <v>0.2</v>
      </c>
      <c r="AZ226" s="27">
        <v>0.5</v>
      </c>
      <c r="BA226" s="27">
        <v>1</v>
      </c>
      <c r="BB226" s="27">
        <v>0.1</v>
      </c>
      <c r="BC226" s="27">
        <v>0.1</v>
      </c>
      <c r="BD226" s="27">
        <v>0.1</v>
      </c>
      <c r="BE226" s="27">
        <v>0.1</v>
      </c>
      <c r="BF226" s="3" t="s">
        <v>114</v>
      </c>
      <c r="BG226" s="3" t="s">
        <v>114</v>
      </c>
      <c r="BH226" s="3" t="s">
        <v>114</v>
      </c>
      <c r="BI226" s="41">
        <f t="shared" si="271"/>
        <v>0</v>
      </c>
      <c r="BJ226" s="41" t="s">
        <v>338</v>
      </c>
      <c r="BK226" s="41" t="s">
        <v>338</v>
      </c>
      <c r="BL226" s="3" t="s">
        <v>125</v>
      </c>
      <c r="BM226" s="3" t="s">
        <v>126</v>
      </c>
      <c r="BN226" s="3" t="s">
        <v>39</v>
      </c>
      <c r="BO226" s="41" t="s">
        <v>338</v>
      </c>
      <c r="BP226" s="3" t="s">
        <v>40</v>
      </c>
      <c r="BQ226" s="3" t="s">
        <v>60</v>
      </c>
      <c r="BR226" s="3" t="s">
        <v>128</v>
      </c>
      <c r="BS226" s="3" t="s">
        <v>82</v>
      </c>
      <c r="BT226" s="3" t="s">
        <v>156</v>
      </c>
      <c r="BU226" s="3" t="s">
        <v>85</v>
      </c>
      <c r="BV226" s="3" t="s">
        <v>159</v>
      </c>
      <c r="BW226" s="3" t="s">
        <v>139</v>
      </c>
      <c r="BX226" s="30" t="s">
        <v>338</v>
      </c>
      <c r="BY226" s="30" t="s">
        <v>338</v>
      </c>
      <c r="BZ226" s="59">
        <f t="shared" si="265"/>
        <v>3.2982156064782129</v>
      </c>
      <c r="CA226" s="27">
        <v>1</v>
      </c>
      <c r="CB226" s="81" t="str">
        <f t="shared" si="266"/>
        <v>not applic.</v>
      </c>
      <c r="CC226" s="71" t="str">
        <f t="shared" si="272"/>
        <v>not compact</v>
      </c>
      <c r="CD226" s="71" t="str">
        <f t="shared" si="273"/>
        <v>not compact</v>
      </c>
      <c r="CE226" s="30" t="str">
        <f t="shared" si="274"/>
        <v>Pipe Insulation, All Lines</v>
      </c>
      <c r="CF226" s="30" t="str">
        <f t="shared" si="274"/>
        <v>Pipe Insulation, All Lines</v>
      </c>
      <c r="CG226" s="41">
        <f t="shared" ref="CG226:CH226" si="283">CG225</f>
        <v>-1</v>
      </c>
      <c r="CH226" s="41">
        <f t="shared" si="283"/>
        <v>0</v>
      </c>
      <c r="CI226" s="41">
        <f t="shared" ref="CI226" si="284">CI225</f>
        <v>0</v>
      </c>
      <c r="CJ226" s="41" t="s">
        <v>289</v>
      </c>
      <c r="CK226" s="41">
        <v>0</v>
      </c>
      <c r="CL226" s="31" t="s">
        <v>0</v>
      </c>
      <c r="CQ226" s="14"/>
      <c r="CS226" s="13"/>
      <c r="CU226" s="13"/>
      <c r="CW226" s="13"/>
    </row>
    <row r="227" spans="3:101" s="3" customFormat="1" x14ac:dyDescent="0.25">
      <c r="C227" s="3">
        <v>8</v>
      </c>
      <c r="D227" s="3">
        <v>2016</v>
      </c>
      <c r="E227" s="41" t="str">
        <f t="shared" si="269"/>
        <v>SingleFam</v>
      </c>
      <c r="F227" s="3">
        <v>1</v>
      </c>
      <c r="G227" s="3">
        <v>1.5</v>
      </c>
      <c r="H227" s="3">
        <v>0.1</v>
      </c>
      <c r="I227" s="3">
        <v>750</v>
      </c>
      <c r="J227" s="3">
        <v>3</v>
      </c>
      <c r="K227" s="3">
        <v>29254</v>
      </c>
      <c r="L227" s="3">
        <v>28.1</v>
      </c>
      <c r="M227" s="30">
        <v>0</v>
      </c>
      <c r="N227" s="30">
        <v>19</v>
      </c>
      <c r="O227" s="3">
        <v>350</v>
      </c>
      <c r="P227" s="3">
        <v>1</v>
      </c>
      <c r="Q227" s="3">
        <v>0.57999999999999996</v>
      </c>
      <c r="R227" s="3">
        <v>0.57999999999999996</v>
      </c>
      <c r="S227" s="3">
        <v>0.57999999999999996</v>
      </c>
      <c r="T227" s="3">
        <v>5</v>
      </c>
      <c r="U227" s="48">
        <v>1</v>
      </c>
      <c r="V227" s="48" t="s">
        <v>298</v>
      </c>
      <c r="W227" s="3">
        <v>8</v>
      </c>
      <c r="X227" s="3">
        <v>6</v>
      </c>
      <c r="Y227" s="3">
        <v>7</v>
      </c>
      <c r="Z227" s="3">
        <v>15</v>
      </c>
      <c r="AA227" s="3" t="s">
        <v>298</v>
      </c>
      <c r="AB227" s="3" t="s">
        <v>298</v>
      </c>
      <c r="AC227" s="3">
        <v>5.0999999999999997E-2</v>
      </c>
      <c r="AD227" s="3" t="s">
        <v>298</v>
      </c>
      <c r="AE227" s="3" t="s">
        <v>298</v>
      </c>
      <c r="AF227" s="3">
        <v>0.4</v>
      </c>
      <c r="AG227" s="3">
        <v>0.35</v>
      </c>
      <c r="AH227" s="3">
        <v>0.55000000000000004</v>
      </c>
      <c r="AI227" s="3">
        <v>0.3</v>
      </c>
      <c r="AJ227" s="3">
        <v>38</v>
      </c>
      <c r="AK227" s="3">
        <v>19</v>
      </c>
      <c r="AL227" s="3">
        <v>0</v>
      </c>
      <c r="AM227" s="3">
        <v>0</v>
      </c>
      <c r="AN227" s="3">
        <v>5016</v>
      </c>
      <c r="AO227" s="41">
        <f t="shared" si="270"/>
        <v>0.7</v>
      </c>
      <c r="AP227" s="41" t="str">
        <f t="shared" si="270"/>
        <v>Standard</v>
      </c>
      <c r="AQ227" s="41" t="s">
        <v>298</v>
      </c>
      <c r="AR227" s="41" t="s">
        <v>298</v>
      </c>
      <c r="AS227" s="41" t="s">
        <v>298</v>
      </c>
      <c r="AT227" s="41" t="s">
        <v>298</v>
      </c>
      <c r="AU227" s="41" t="s">
        <v>298</v>
      </c>
      <c r="AV227" s="41" t="s">
        <v>298</v>
      </c>
      <c r="AW227" s="27">
        <v>0.32</v>
      </c>
      <c r="AX227" s="27">
        <v>0.25</v>
      </c>
      <c r="AY227" s="27">
        <v>0.2</v>
      </c>
      <c r="AZ227" s="27">
        <v>0.5</v>
      </c>
      <c r="BA227" s="27">
        <v>0</v>
      </c>
      <c r="BB227" s="27">
        <v>0.1</v>
      </c>
      <c r="BC227" s="27">
        <v>0.1</v>
      </c>
      <c r="BD227" s="27">
        <v>0.1</v>
      </c>
      <c r="BE227" s="27">
        <v>0.1</v>
      </c>
      <c r="BF227" s="3" t="s">
        <v>114</v>
      </c>
      <c r="BG227" s="3" t="s">
        <v>114</v>
      </c>
      <c r="BH227" s="3" t="s">
        <v>116</v>
      </c>
      <c r="BI227" s="41">
        <f t="shared" si="271"/>
        <v>0</v>
      </c>
      <c r="BJ227" s="41" t="s">
        <v>338</v>
      </c>
      <c r="BK227" s="41" t="s">
        <v>338</v>
      </c>
      <c r="BL227" s="3" t="s">
        <v>117</v>
      </c>
      <c r="BM227" s="3" t="s">
        <v>124</v>
      </c>
      <c r="BN227" s="3" t="s">
        <v>39</v>
      </c>
      <c r="BO227" s="41" t="s">
        <v>338</v>
      </c>
      <c r="BP227" s="3" t="s">
        <v>40</v>
      </c>
      <c r="BQ227" s="3" t="s">
        <v>59</v>
      </c>
      <c r="BR227" s="3" t="s">
        <v>127</v>
      </c>
      <c r="BS227" s="3" t="s">
        <v>82</v>
      </c>
      <c r="BT227" s="3" t="s">
        <v>156</v>
      </c>
      <c r="BU227" s="3" t="s">
        <v>85</v>
      </c>
      <c r="BV227" s="3" t="s">
        <v>159</v>
      </c>
      <c r="BW227" s="3" t="s">
        <v>139</v>
      </c>
      <c r="BX227" s="30" t="s">
        <v>338</v>
      </c>
      <c r="BY227" s="30" t="s">
        <v>338</v>
      </c>
      <c r="BZ227" s="59">
        <f t="shared" si="265"/>
        <v>3.1419043500466013</v>
      </c>
      <c r="CA227" s="27">
        <v>2</v>
      </c>
      <c r="CB227" s="81" t="str">
        <f t="shared" si="266"/>
        <v>not applic.</v>
      </c>
      <c r="CC227" s="71" t="str">
        <f t="shared" si="272"/>
        <v>not compact</v>
      </c>
      <c r="CD227" s="71" t="str">
        <f t="shared" si="273"/>
        <v>not compact</v>
      </c>
      <c r="CE227" s="30" t="str">
        <f t="shared" si="274"/>
        <v>Pipe Insulation, All Lines</v>
      </c>
      <c r="CF227" s="30" t="str">
        <f t="shared" si="274"/>
        <v>Pipe Insulation, All Lines</v>
      </c>
      <c r="CG227" s="41">
        <f t="shared" ref="CG227:CH227" si="285">CG226</f>
        <v>-1</v>
      </c>
      <c r="CH227" s="41">
        <f t="shared" si="285"/>
        <v>0</v>
      </c>
      <c r="CI227" s="41">
        <f t="shared" ref="CI227" si="286">CI226</f>
        <v>0</v>
      </c>
      <c r="CJ227" s="41" t="s">
        <v>289</v>
      </c>
      <c r="CK227" s="41">
        <v>0</v>
      </c>
      <c r="CL227" s="31" t="s">
        <v>0</v>
      </c>
      <c r="CQ227" s="14"/>
      <c r="CS227" s="13"/>
      <c r="CU227" s="13"/>
      <c r="CW227" s="13"/>
    </row>
    <row r="228" spans="3:101" s="3" customFormat="1" x14ac:dyDescent="0.25">
      <c r="C228" s="3">
        <v>9</v>
      </c>
      <c r="D228" s="3">
        <v>2016</v>
      </c>
      <c r="E228" s="41" t="str">
        <f t="shared" si="269"/>
        <v>SingleFam</v>
      </c>
      <c r="F228" s="3">
        <v>1</v>
      </c>
      <c r="G228" s="3">
        <v>1.5</v>
      </c>
      <c r="H228" s="3">
        <v>0.1</v>
      </c>
      <c r="I228" s="3">
        <v>750</v>
      </c>
      <c r="J228" s="3">
        <v>3</v>
      </c>
      <c r="K228" s="3">
        <v>29889</v>
      </c>
      <c r="L228" s="3">
        <v>25.9</v>
      </c>
      <c r="M228" s="30">
        <v>0</v>
      </c>
      <c r="N228" s="30">
        <v>19</v>
      </c>
      <c r="O228" s="3">
        <v>350</v>
      </c>
      <c r="P228" s="3">
        <v>1</v>
      </c>
      <c r="Q228" s="3">
        <v>0.57999999999999996</v>
      </c>
      <c r="R228" s="3">
        <v>0.57999999999999996</v>
      </c>
      <c r="S228" s="3">
        <v>0.57999999999999996</v>
      </c>
      <c r="T228" s="3">
        <v>5</v>
      </c>
      <c r="U228" s="48">
        <v>1</v>
      </c>
      <c r="V228" s="48" t="s">
        <v>298</v>
      </c>
      <c r="W228" s="3">
        <v>8</v>
      </c>
      <c r="X228" s="3">
        <v>6</v>
      </c>
      <c r="Y228" s="3">
        <v>7</v>
      </c>
      <c r="Z228" s="3">
        <v>15</v>
      </c>
      <c r="AA228" s="3" t="s">
        <v>298</v>
      </c>
      <c r="AB228" s="3" t="s">
        <v>298</v>
      </c>
      <c r="AC228" s="3">
        <v>5.0999999999999997E-2</v>
      </c>
      <c r="AD228" s="3" t="s">
        <v>298</v>
      </c>
      <c r="AE228" s="3" t="s">
        <v>298</v>
      </c>
      <c r="AF228" s="3">
        <v>0.4</v>
      </c>
      <c r="AG228" s="3">
        <v>0.35</v>
      </c>
      <c r="AH228" s="3">
        <v>0.55000000000000004</v>
      </c>
      <c r="AI228" s="3">
        <v>0.3</v>
      </c>
      <c r="AJ228" s="3">
        <v>38</v>
      </c>
      <c r="AK228" s="3">
        <v>19</v>
      </c>
      <c r="AL228" s="3">
        <v>0</v>
      </c>
      <c r="AM228" s="3">
        <v>0</v>
      </c>
      <c r="AN228" s="3">
        <v>5016</v>
      </c>
      <c r="AO228" s="41">
        <f t="shared" si="270"/>
        <v>0.7</v>
      </c>
      <c r="AP228" s="41" t="str">
        <f t="shared" si="270"/>
        <v>Standard</v>
      </c>
      <c r="AQ228" s="41" t="s">
        <v>298</v>
      </c>
      <c r="AR228" s="41" t="s">
        <v>298</v>
      </c>
      <c r="AS228" s="41" t="s">
        <v>298</v>
      </c>
      <c r="AT228" s="41" t="s">
        <v>298</v>
      </c>
      <c r="AU228" s="41" t="s">
        <v>298</v>
      </c>
      <c r="AV228" s="41" t="s">
        <v>298</v>
      </c>
      <c r="AW228" s="27">
        <v>0.32</v>
      </c>
      <c r="AX228" s="27">
        <v>0.25</v>
      </c>
      <c r="AY228" s="27">
        <v>0.2</v>
      </c>
      <c r="AZ228" s="27">
        <v>0.5</v>
      </c>
      <c r="BA228" s="27">
        <v>0</v>
      </c>
      <c r="BB228" s="27">
        <v>0.1</v>
      </c>
      <c r="BC228" s="27">
        <v>0.1</v>
      </c>
      <c r="BD228" s="27">
        <v>0.1</v>
      </c>
      <c r="BE228" s="27">
        <v>0.1</v>
      </c>
      <c r="BF228" s="3" t="s">
        <v>114</v>
      </c>
      <c r="BG228" s="3" t="s">
        <v>114</v>
      </c>
      <c r="BH228" s="3" t="s">
        <v>116</v>
      </c>
      <c r="BI228" s="41">
        <f t="shared" si="271"/>
        <v>0</v>
      </c>
      <c r="BJ228" s="41" t="s">
        <v>338</v>
      </c>
      <c r="BK228" s="41" t="s">
        <v>338</v>
      </c>
      <c r="BL228" s="3" t="s">
        <v>117</v>
      </c>
      <c r="BM228" s="3" t="s">
        <v>124</v>
      </c>
      <c r="BN228" s="3" t="s">
        <v>39</v>
      </c>
      <c r="BO228" s="41" t="s">
        <v>338</v>
      </c>
      <c r="BP228" s="3" t="s">
        <v>40</v>
      </c>
      <c r="BQ228" s="3" t="s">
        <v>59</v>
      </c>
      <c r="BR228" s="3" t="s">
        <v>127</v>
      </c>
      <c r="BS228" s="3" t="s">
        <v>82</v>
      </c>
      <c r="BT228" s="3" t="s">
        <v>156</v>
      </c>
      <c r="BU228" s="3" t="s">
        <v>85</v>
      </c>
      <c r="BV228" s="3" t="s">
        <v>159</v>
      </c>
      <c r="BW228" s="3" t="s">
        <v>139</v>
      </c>
      <c r="BX228" s="30" t="s">
        <v>338</v>
      </c>
      <c r="BY228" s="30" t="s">
        <v>338</v>
      </c>
      <c r="BZ228" s="59">
        <f t="shared" si="265"/>
        <v>3.1419043500466013</v>
      </c>
      <c r="CA228" s="27">
        <v>2</v>
      </c>
      <c r="CB228" s="81" t="str">
        <f t="shared" si="266"/>
        <v>not applic.</v>
      </c>
      <c r="CC228" s="71" t="str">
        <f t="shared" si="272"/>
        <v>not compact</v>
      </c>
      <c r="CD228" s="71" t="str">
        <f t="shared" si="273"/>
        <v>not compact</v>
      </c>
      <c r="CE228" s="30" t="str">
        <f t="shared" si="274"/>
        <v>Pipe Insulation, All Lines</v>
      </c>
      <c r="CF228" s="30" t="str">
        <f t="shared" si="274"/>
        <v>Pipe Insulation, All Lines</v>
      </c>
      <c r="CG228" s="41">
        <f t="shared" ref="CG228:CH228" si="287">CG227</f>
        <v>-1</v>
      </c>
      <c r="CH228" s="41">
        <f t="shared" si="287"/>
        <v>0</v>
      </c>
      <c r="CI228" s="41">
        <f t="shared" ref="CI228" si="288">CI227</f>
        <v>0</v>
      </c>
      <c r="CJ228" s="41" t="s">
        <v>289</v>
      </c>
      <c r="CK228" s="41">
        <v>0</v>
      </c>
      <c r="CL228" s="31" t="s">
        <v>0</v>
      </c>
      <c r="CQ228" s="14"/>
      <c r="CS228" s="13"/>
      <c r="CU228" s="13"/>
      <c r="CW228" s="13"/>
    </row>
    <row r="229" spans="3:101" s="3" customFormat="1" x14ac:dyDescent="0.25">
      <c r="C229" s="3">
        <v>10</v>
      </c>
      <c r="D229" s="3">
        <v>2016</v>
      </c>
      <c r="E229" s="41" t="str">
        <f t="shared" si="269"/>
        <v>SingleFam</v>
      </c>
      <c r="F229" s="3">
        <v>1</v>
      </c>
      <c r="G229" s="3">
        <v>1.5</v>
      </c>
      <c r="H229" s="3">
        <v>0.1</v>
      </c>
      <c r="I229" s="3">
        <v>750</v>
      </c>
      <c r="J229" s="3">
        <v>3</v>
      </c>
      <c r="K229" s="3">
        <v>30200</v>
      </c>
      <c r="L229" s="3">
        <v>23.1</v>
      </c>
      <c r="M229" s="30">
        <v>0</v>
      </c>
      <c r="N229" s="30">
        <v>19</v>
      </c>
      <c r="O229" s="3">
        <v>350</v>
      </c>
      <c r="P229" s="3">
        <v>1</v>
      </c>
      <c r="Q229" s="3">
        <v>0.57999999999999996</v>
      </c>
      <c r="R229" s="3">
        <v>0.57999999999999996</v>
      </c>
      <c r="S229" s="3">
        <v>0.57999999999999996</v>
      </c>
      <c r="T229" s="3">
        <v>5</v>
      </c>
      <c r="U229" s="48">
        <v>1</v>
      </c>
      <c r="V229" s="48" t="s">
        <v>298</v>
      </c>
      <c r="W229" s="3">
        <v>8</v>
      </c>
      <c r="X229" s="3">
        <v>6</v>
      </c>
      <c r="Y229" s="3">
        <v>7</v>
      </c>
      <c r="Z229" s="3">
        <v>15</v>
      </c>
      <c r="AA229" s="3" t="s">
        <v>298</v>
      </c>
      <c r="AB229" s="3" t="s">
        <v>298</v>
      </c>
      <c r="AC229" s="3">
        <v>5.0999999999999997E-2</v>
      </c>
      <c r="AD229" s="3" t="s">
        <v>298</v>
      </c>
      <c r="AE229" s="3" t="s">
        <v>298</v>
      </c>
      <c r="AF229" s="3">
        <v>0.4</v>
      </c>
      <c r="AG229" s="3">
        <v>0.35</v>
      </c>
      <c r="AH229" s="3">
        <v>0.55000000000000004</v>
      </c>
      <c r="AI229" s="3">
        <v>0.3</v>
      </c>
      <c r="AJ229" s="3">
        <v>38</v>
      </c>
      <c r="AK229" s="3">
        <v>19</v>
      </c>
      <c r="AL229" s="3">
        <v>0</v>
      </c>
      <c r="AM229" s="3">
        <v>0</v>
      </c>
      <c r="AN229" s="3">
        <v>5016</v>
      </c>
      <c r="AO229" s="41">
        <f t="shared" si="270"/>
        <v>0.7</v>
      </c>
      <c r="AP229" s="41" t="str">
        <f t="shared" si="270"/>
        <v>Standard</v>
      </c>
      <c r="AQ229" s="41" t="s">
        <v>298</v>
      </c>
      <c r="AR229" s="41" t="s">
        <v>298</v>
      </c>
      <c r="AS229" s="41" t="s">
        <v>298</v>
      </c>
      <c r="AT229" s="41" t="s">
        <v>298</v>
      </c>
      <c r="AU229" s="41" t="s">
        <v>298</v>
      </c>
      <c r="AV229" s="41" t="s">
        <v>298</v>
      </c>
      <c r="AW229" s="27">
        <v>0.32</v>
      </c>
      <c r="AX229" s="27">
        <v>0.25</v>
      </c>
      <c r="AY229" s="27">
        <v>0.2</v>
      </c>
      <c r="AZ229" s="27">
        <v>0.5</v>
      </c>
      <c r="BA229" s="27">
        <v>0</v>
      </c>
      <c r="BB229" s="27">
        <v>0.2</v>
      </c>
      <c r="BC229" s="27">
        <v>0.1</v>
      </c>
      <c r="BD229" s="27">
        <v>0.2</v>
      </c>
      <c r="BE229" s="27">
        <v>0.1</v>
      </c>
      <c r="BF229" s="3" t="s">
        <v>114</v>
      </c>
      <c r="BG229" s="3" t="s">
        <v>114</v>
      </c>
      <c r="BH229" s="3" t="s">
        <v>116</v>
      </c>
      <c r="BI229" s="41">
        <f t="shared" si="271"/>
        <v>0</v>
      </c>
      <c r="BJ229" s="41" t="s">
        <v>338</v>
      </c>
      <c r="BK229" s="41" t="s">
        <v>338</v>
      </c>
      <c r="BL229" s="3" t="s">
        <v>117</v>
      </c>
      <c r="BM229" s="3" t="s">
        <v>124</v>
      </c>
      <c r="BN229" s="3" t="s">
        <v>39</v>
      </c>
      <c r="BO229" s="41" t="s">
        <v>338</v>
      </c>
      <c r="BP229" s="3" t="s">
        <v>40</v>
      </c>
      <c r="BQ229" s="3" t="s">
        <v>59</v>
      </c>
      <c r="BR229" s="3" t="s">
        <v>127</v>
      </c>
      <c r="BS229" s="3" t="s">
        <v>82</v>
      </c>
      <c r="BT229" s="3" t="s">
        <v>156</v>
      </c>
      <c r="BU229" s="3" t="s">
        <v>85</v>
      </c>
      <c r="BV229" s="3" t="s">
        <v>159</v>
      </c>
      <c r="BW229" s="3" t="s">
        <v>139</v>
      </c>
      <c r="BX229" s="30" t="s">
        <v>338</v>
      </c>
      <c r="BY229" s="30" t="s">
        <v>338</v>
      </c>
      <c r="BZ229" s="59">
        <f t="shared" si="265"/>
        <v>3.1419043500466013</v>
      </c>
      <c r="CA229" s="27">
        <v>2</v>
      </c>
      <c r="CB229" s="81" t="str">
        <f t="shared" si="266"/>
        <v>not applic.</v>
      </c>
      <c r="CC229" s="71" t="str">
        <f t="shared" si="272"/>
        <v>not compact</v>
      </c>
      <c r="CD229" s="71" t="str">
        <f t="shared" si="273"/>
        <v>not compact</v>
      </c>
      <c r="CE229" s="30" t="str">
        <f t="shared" si="274"/>
        <v>Pipe Insulation, All Lines</v>
      </c>
      <c r="CF229" s="30" t="str">
        <f t="shared" si="274"/>
        <v>Pipe Insulation, All Lines</v>
      </c>
      <c r="CG229" s="41">
        <f t="shared" ref="CG229:CH229" si="289">CG228</f>
        <v>-1</v>
      </c>
      <c r="CH229" s="41">
        <f t="shared" si="289"/>
        <v>0</v>
      </c>
      <c r="CI229" s="41">
        <f t="shared" ref="CI229" si="290">CI228</f>
        <v>0</v>
      </c>
      <c r="CJ229" s="41" t="s">
        <v>289</v>
      </c>
      <c r="CK229" s="41">
        <v>0</v>
      </c>
      <c r="CL229" s="31" t="s">
        <v>0</v>
      </c>
      <c r="CQ229" s="14"/>
      <c r="CS229" s="13"/>
      <c r="CU229" s="13"/>
      <c r="CW229" s="13"/>
    </row>
    <row r="230" spans="3:101" s="3" customFormat="1" x14ac:dyDescent="0.25">
      <c r="C230" s="3">
        <v>11</v>
      </c>
      <c r="D230" s="3">
        <v>2016</v>
      </c>
      <c r="E230" s="41" t="str">
        <f t="shared" si="269"/>
        <v>SingleFam</v>
      </c>
      <c r="F230" s="3">
        <v>1</v>
      </c>
      <c r="G230" s="3">
        <v>1.5</v>
      </c>
      <c r="H230" s="3">
        <v>0.1</v>
      </c>
      <c r="I230" s="3">
        <v>750</v>
      </c>
      <c r="J230" s="3">
        <v>3</v>
      </c>
      <c r="K230" s="3">
        <v>29693</v>
      </c>
      <c r="L230" s="3">
        <v>17.7</v>
      </c>
      <c r="M230" s="30">
        <v>0</v>
      </c>
      <c r="N230" s="30">
        <v>19</v>
      </c>
      <c r="O230" s="3">
        <v>350</v>
      </c>
      <c r="P230" s="3">
        <v>1</v>
      </c>
      <c r="Q230" s="3">
        <v>0.57999999999999996</v>
      </c>
      <c r="R230" s="3">
        <v>0.57999999999999996</v>
      </c>
      <c r="S230" s="3">
        <v>0.57999999999999996</v>
      </c>
      <c r="T230" s="3">
        <v>5</v>
      </c>
      <c r="U230" s="48">
        <v>1</v>
      </c>
      <c r="V230" s="48" t="s">
        <v>298</v>
      </c>
      <c r="W230" s="3">
        <v>8</v>
      </c>
      <c r="X230" s="3">
        <v>8</v>
      </c>
      <c r="Y230" s="3">
        <v>7</v>
      </c>
      <c r="Z230" s="3">
        <v>15</v>
      </c>
      <c r="AA230" s="3" t="s">
        <v>298</v>
      </c>
      <c r="AB230" s="3" t="s">
        <v>298</v>
      </c>
      <c r="AC230" s="3">
        <v>5.0999999999999997E-2</v>
      </c>
      <c r="AD230" s="3" t="s">
        <v>298</v>
      </c>
      <c r="AE230" s="3" t="s">
        <v>298</v>
      </c>
      <c r="AF230" s="3">
        <v>0.4</v>
      </c>
      <c r="AG230" s="3">
        <v>0.35</v>
      </c>
      <c r="AH230" s="3">
        <v>0.55000000000000004</v>
      </c>
      <c r="AI230" s="3">
        <v>0.3</v>
      </c>
      <c r="AJ230" s="3">
        <v>38</v>
      </c>
      <c r="AK230" s="3">
        <v>19</v>
      </c>
      <c r="AL230" s="3">
        <v>8</v>
      </c>
      <c r="AM230" s="3">
        <v>0</v>
      </c>
      <c r="AN230" s="3">
        <v>5016</v>
      </c>
      <c r="AO230" s="41">
        <f t="shared" si="270"/>
        <v>0.7</v>
      </c>
      <c r="AP230" s="41" t="str">
        <f t="shared" si="270"/>
        <v>Standard</v>
      </c>
      <c r="AQ230" s="41" t="s">
        <v>298</v>
      </c>
      <c r="AR230" s="41" t="s">
        <v>298</v>
      </c>
      <c r="AS230" s="41" t="s">
        <v>298</v>
      </c>
      <c r="AT230" s="41" t="s">
        <v>298</v>
      </c>
      <c r="AU230" s="41" t="s">
        <v>298</v>
      </c>
      <c r="AV230" s="41" t="s">
        <v>298</v>
      </c>
      <c r="AW230" s="27">
        <v>0.32</v>
      </c>
      <c r="AX230" s="27">
        <v>0.25</v>
      </c>
      <c r="AY230" s="27">
        <v>0.2</v>
      </c>
      <c r="AZ230" s="27">
        <v>0.5</v>
      </c>
      <c r="BA230" s="27">
        <v>0</v>
      </c>
      <c r="BB230" s="27">
        <v>0.2</v>
      </c>
      <c r="BC230" s="27">
        <v>0.1</v>
      </c>
      <c r="BD230" s="27">
        <v>0.2</v>
      </c>
      <c r="BE230" s="27">
        <v>0.1</v>
      </c>
      <c r="BF230" s="3" t="s">
        <v>114</v>
      </c>
      <c r="BG230" s="3" t="s">
        <v>114</v>
      </c>
      <c r="BH230" s="3" t="s">
        <v>116</v>
      </c>
      <c r="BI230" s="41">
        <f t="shared" si="271"/>
        <v>0</v>
      </c>
      <c r="BJ230" s="41" t="s">
        <v>338</v>
      </c>
      <c r="BK230" s="41" t="s">
        <v>338</v>
      </c>
      <c r="BL230" s="3" t="s">
        <v>117</v>
      </c>
      <c r="BM230" s="3" t="s">
        <v>124</v>
      </c>
      <c r="BN230" s="3" t="s">
        <v>39</v>
      </c>
      <c r="BO230" s="41" t="s">
        <v>338</v>
      </c>
      <c r="BP230" s="3" t="s">
        <v>40</v>
      </c>
      <c r="BQ230" s="3" t="s">
        <v>59</v>
      </c>
      <c r="BR230" s="3" t="s">
        <v>127</v>
      </c>
      <c r="BS230" s="3" t="s">
        <v>82</v>
      </c>
      <c r="BT230" s="3" t="s">
        <v>155</v>
      </c>
      <c r="BU230" s="3" t="s">
        <v>85</v>
      </c>
      <c r="BV230" s="3" t="s">
        <v>158</v>
      </c>
      <c r="BW230" s="3" t="s">
        <v>139</v>
      </c>
      <c r="BX230" s="30" t="s">
        <v>338</v>
      </c>
      <c r="BY230" s="30" t="s">
        <v>338</v>
      </c>
      <c r="BZ230" s="59">
        <f t="shared" si="265"/>
        <v>3.3647801538324753</v>
      </c>
      <c r="CA230" s="27">
        <v>2</v>
      </c>
      <c r="CB230" s="81" t="str">
        <f t="shared" si="266"/>
        <v>not applic.</v>
      </c>
      <c r="CC230" s="71" t="str">
        <f t="shared" si="272"/>
        <v>not compact</v>
      </c>
      <c r="CD230" s="71" t="str">
        <f t="shared" si="273"/>
        <v>not compact</v>
      </c>
      <c r="CE230" s="30" t="str">
        <f t="shared" si="274"/>
        <v>Pipe Insulation, All Lines</v>
      </c>
      <c r="CF230" s="30" t="str">
        <f t="shared" si="274"/>
        <v>Pipe Insulation, All Lines</v>
      </c>
      <c r="CG230" s="41">
        <f t="shared" ref="CG230:CH230" si="291">CG229</f>
        <v>-1</v>
      </c>
      <c r="CH230" s="41">
        <f t="shared" si="291"/>
        <v>0</v>
      </c>
      <c r="CI230" s="41">
        <f t="shared" ref="CI230" si="292">CI229</f>
        <v>0</v>
      </c>
      <c r="CJ230" s="41" t="s">
        <v>289</v>
      </c>
      <c r="CK230" s="41">
        <v>0</v>
      </c>
      <c r="CL230" s="31" t="s">
        <v>0</v>
      </c>
      <c r="CQ230" s="14"/>
      <c r="CS230" s="13"/>
      <c r="CU230" s="13"/>
      <c r="CW230" s="13"/>
    </row>
    <row r="231" spans="3:101" s="3" customFormat="1" x14ac:dyDescent="0.25">
      <c r="C231" s="3">
        <v>12</v>
      </c>
      <c r="D231" s="3">
        <v>2016</v>
      </c>
      <c r="E231" s="41" t="str">
        <f t="shared" si="269"/>
        <v>SingleFam</v>
      </c>
      <c r="F231" s="3">
        <v>1</v>
      </c>
      <c r="G231" s="3">
        <v>1.5</v>
      </c>
      <c r="H231" s="3">
        <v>0.1</v>
      </c>
      <c r="I231" s="3">
        <v>750</v>
      </c>
      <c r="J231" s="3">
        <v>3</v>
      </c>
      <c r="K231" s="3">
        <v>29328</v>
      </c>
      <c r="L231" s="3">
        <v>22</v>
      </c>
      <c r="M231" s="30">
        <v>0</v>
      </c>
      <c r="N231" s="30">
        <v>19</v>
      </c>
      <c r="O231" s="3">
        <v>350</v>
      </c>
      <c r="P231" s="3">
        <v>1</v>
      </c>
      <c r="Q231" s="3">
        <v>0.57999999999999996</v>
      </c>
      <c r="R231" s="3">
        <v>0.57999999999999996</v>
      </c>
      <c r="S231" s="3">
        <v>0.57999999999999996</v>
      </c>
      <c r="T231" s="3">
        <v>5</v>
      </c>
      <c r="U231" s="48">
        <v>1</v>
      </c>
      <c r="V231" s="48" t="s">
        <v>298</v>
      </c>
      <c r="W231" s="3">
        <v>8</v>
      </c>
      <c r="X231" s="3">
        <v>6</v>
      </c>
      <c r="Y231" s="3">
        <v>7</v>
      </c>
      <c r="Z231" s="3">
        <v>15</v>
      </c>
      <c r="AA231" s="3" t="s">
        <v>298</v>
      </c>
      <c r="AB231" s="3" t="s">
        <v>298</v>
      </c>
      <c r="AC231" s="3">
        <v>5.0999999999999997E-2</v>
      </c>
      <c r="AD231" s="3" t="s">
        <v>298</v>
      </c>
      <c r="AE231" s="3" t="s">
        <v>298</v>
      </c>
      <c r="AF231" s="3">
        <v>0.4</v>
      </c>
      <c r="AG231" s="3">
        <v>0.35</v>
      </c>
      <c r="AH231" s="3">
        <v>0.55000000000000004</v>
      </c>
      <c r="AI231" s="3">
        <v>0.3</v>
      </c>
      <c r="AJ231" s="3">
        <v>38</v>
      </c>
      <c r="AK231" s="3">
        <v>19</v>
      </c>
      <c r="AL231" s="3">
        <v>4</v>
      </c>
      <c r="AM231" s="3">
        <v>0</v>
      </c>
      <c r="AN231" s="3">
        <v>5016</v>
      </c>
      <c r="AO231" s="41">
        <f t="shared" si="270"/>
        <v>0.7</v>
      </c>
      <c r="AP231" s="41" t="str">
        <f t="shared" si="270"/>
        <v>Standard</v>
      </c>
      <c r="AQ231" s="41" t="s">
        <v>298</v>
      </c>
      <c r="AR231" s="41" t="s">
        <v>298</v>
      </c>
      <c r="AS231" s="41" t="s">
        <v>298</v>
      </c>
      <c r="AT231" s="41" t="s">
        <v>298</v>
      </c>
      <c r="AU231" s="41" t="s">
        <v>298</v>
      </c>
      <c r="AV231" s="41" t="s">
        <v>298</v>
      </c>
      <c r="AW231" s="27">
        <v>0.32</v>
      </c>
      <c r="AX231" s="27">
        <v>0.25</v>
      </c>
      <c r="AY231" s="27">
        <v>0.2</v>
      </c>
      <c r="AZ231" s="27">
        <v>0.5</v>
      </c>
      <c r="BA231" s="27">
        <v>0</v>
      </c>
      <c r="BB231" s="27">
        <v>0.2</v>
      </c>
      <c r="BC231" s="27">
        <v>0.1</v>
      </c>
      <c r="BD231" s="27">
        <v>0.2</v>
      </c>
      <c r="BE231" s="27">
        <v>0.1</v>
      </c>
      <c r="BF231" s="3" t="s">
        <v>114</v>
      </c>
      <c r="BG231" s="3" t="s">
        <v>114</v>
      </c>
      <c r="BH231" s="3" t="s">
        <v>116</v>
      </c>
      <c r="BI231" s="41">
        <f t="shared" si="271"/>
        <v>0</v>
      </c>
      <c r="BJ231" s="41" t="s">
        <v>338</v>
      </c>
      <c r="BK231" s="41" t="s">
        <v>338</v>
      </c>
      <c r="BL231" s="3" t="s">
        <v>117</v>
      </c>
      <c r="BM231" s="3" t="s">
        <v>124</v>
      </c>
      <c r="BN231" s="3" t="s">
        <v>39</v>
      </c>
      <c r="BO231" s="41" t="s">
        <v>338</v>
      </c>
      <c r="BP231" s="3" t="s">
        <v>40</v>
      </c>
      <c r="BQ231" s="3" t="s">
        <v>59</v>
      </c>
      <c r="BR231" s="3" t="s">
        <v>127</v>
      </c>
      <c r="BS231" s="3" t="s">
        <v>82</v>
      </c>
      <c r="BT231" s="3" t="s">
        <v>157</v>
      </c>
      <c r="BU231" s="3" t="s">
        <v>85</v>
      </c>
      <c r="BV231" s="3" t="s">
        <v>160</v>
      </c>
      <c r="BW231" s="3" t="s">
        <v>139</v>
      </c>
      <c r="BX231" s="30" t="s">
        <v>338</v>
      </c>
      <c r="BY231" s="30" t="s">
        <v>338</v>
      </c>
      <c r="BZ231" s="59">
        <f t="shared" si="265"/>
        <v>3.3647801538324753</v>
      </c>
      <c r="CA231" s="27">
        <v>2</v>
      </c>
      <c r="CB231" s="81" t="str">
        <f t="shared" si="266"/>
        <v>not applic.</v>
      </c>
      <c r="CC231" s="71" t="str">
        <f t="shared" si="272"/>
        <v>not compact</v>
      </c>
      <c r="CD231" s="71" t="str">
        <f t="shared" si="273"/>
        <v>not compact</v>
      </c>
      <c r="CE231" s="30" t="str">
        <f t="shared" si="274"/>
        <v>Pipe Insulation, All Lines</v>
      </c>
      <c r="CF231" s="30" t="str">
        <f t="shared" si="274"/>
        <v>Pipe Insulation, All Lines</v>
      </c>
      <c r="CG231" s="41">
        <f t="shared" ref="CG231:CH231" si="293">CG230</f>
        <v>-1</v>
      </c>
      <c r="CH231" s="41">
        <f t="shared" si="293"/>
        <v>0</v>
      </c>
      <c r="CI231" s="41">
        <f t="shared" ref="CI231" si="294">CI230</f>
        <v>0</v>
      </c>
      <c r="CJ231" s="41" t="s">
        <v>289</v>
      </c>
      <c r="CK231" s="41">
        <v>0</v>
      </c>
      <c r="CL231" s="31" t="s">
        <v>0</v>
      </c>
      <c r="CQ231" s="14"/>
      <c r="CS231" s="13"/>
      <c r="CU231" s="13"/>
      <c r="CW231" s="13"/>
    </row>
    <row r="232" spans="3:101" s="3" customFormat="1" x14ac:dyDescent="0.25">
      <c r="C232" s="3">
        <v>13</v>
      </c>
      <c r="D232" s="3">
        <v>2016</v>
      </c>
      <c r="E232" s="41" t="str">
        <f t="shared" si="269"/>
        <v>SingleFam</v>
      </c>
      <c r="F232" s="3">
        <v>1</v>
      </c>
      <c r="G232" s="3">
        <v>1.5</v>
      </c>
      <c r="H232" s="3">
        <v>0.1</v>
      </c>
      <c r="I232" s="3">
        <v>750</v>
      </c>
      <c r="J232" s="3">
        <v>3</v>
      </c>
      <c r="K232" s="3">
        <v>29553</v>
      </c>
      <c r="L232" s="3">
        <v>19.8</v>
      </c>
      <c r="M232" s="30">
        <v>0</v>
      </c>
      <c r="N232" s="30">
        <v>19</v>
      </c>
      <c r="O232" s="3">
        <v>350</v>
      </c>
      <c r="P232" s="3">
        <v>1</v>
      </c>
      <c r="Q232" s="3">
        <v>0.57999999999999996</v>
      </c>
      <c r="R232" s="3">
        <v>0.57999999999999996</v>
      </c>
      <c r="S232" s="3">
        <v>0.57999999999999996</v>
      </c>
      <c r="T232" s="3">
        <v>5</v>
      </c>
      <c r="U232" s="48">
        <v>1</v>
      </c>
      <c r="V232" s="48" t="s">
        <v>298</v>
      </c>
      <c r="W232" s="3">
        <v>8</v>
      </c>
      <c r="X232" s="3">
        <v>6</v>
      </c>
      <c r="Y232" s="3">
        <v>7</v>
      </c>
      <c r="Z232" s="3">
        <v>15</v>
      </c>
      <c r="AA232" s="3" t="s">
        <v>298</v>
      </c>
      <c r="AB232" s="3" t="s">
        <v>298</v>
      </c>
      <c r="AC232" s="3">
        <v>5.0999999999999997E-2</v>
      </c>
      <c r="AD232" s="3" t="s">
        <v>298</v>
      </c>
      <c r="AE232" s="3" t="s">
        <v>298</v>
      </c>
      <c r="AF232" s="3">
        <v>0.4</v>
      </c>
      <c r="AG232" s="3">
        <v>0.35</v>
      </c>
      <c r="AH232" s="3">
        <v>0.55000000000000004</v>
      </c>
      <c r="AI232" s="3">
        <v>0.3</v>
      </c>
      <c r="AJ232" s="3">
        <v>38</v>
      </c>
      <c r="AK232" s="3">
        <v>19</v>
      </c>
      <c r="AL232" s="3">
        <v>8</v>
      </c>
      <c r="AM232" s="3">
        <v>0</v>
      </c>
      <c r="AN232" s="3">
        <v>5016</v>
      </c>
      <c r="AO232" s="41">
        <f t="shared" si="270"/>
        <v>0.7</v>
      </c>
      <c r="AP232" s="41" t="str">
        <f t="shared" si="270"/>
        <v>Standard</v>
      </c>
      <c r="AQ232" s="41" t="s">
        <v>298</v>
      </c>
      <c r="AR232" s="41" t="s">
        <v>298</v>
      </c>
      <c r="AS232" s="41" t="s">
        <v>298</v>
      </c>
      <c r="AT232" s="41" t="s">
        <v>298</v>
      </c>
      <c r="AU232" s="41" t="s">
        <v>298</v>
      </c>
      <c r="AV232" s="41" t="s">
        <v>298</v>
      </c>
      <c r="AW232" s="27">
        <v>0.32</v>
      </c>
      <c r="AX232" s="27">
        <v>0.25</v>
      </c>
      <c r="AY232" s="27">
        <v>0.2</v>
      </c>
      <c r="AZ232" s="27">
        <v>0.5</v>
      </c>
      <c r="BA232" s="27">
        <v>0</v>
      </c>
      <c r="BB232" s="27">
        <v>0.2</v>
      </c>
      <c r="BC232" s="27">
        <v>0.1</v>
      </c>
      <c r="BD232" s="27">
        <v>0.2</v>
      </c>
      <c r="BE232" s="27">
        <v>0.1</v>
      </c>
      <c r="BF232" s="3" t="s">
        <v>114</v>
      </c>
      <c r="BG232" s="3" t="s">
        <v>114</v>
      </c>
      <c r="BH232" s="3" t="s">
        <v>116</v>
      </c>
      <c r="BI232" s="41">
        <f t="shared" si="271"/>
        <v>0</v>
      </c>
      <c r="BJ232" s="41" t="s">
        <v>338</v>
      </c>
      <c r="BK232" s="41" t="s">
        <v>338</v>
      </c>
      <c r="BL232" s="3" t="s">
        <v>117</v>
      </c>
      <c r="BM232" s="3" t="s">
        <v>124</v>
      </c>
      <c r="BN232" s="3" t="s">
        <v>39</v>
      </c>
      <c r="BO232" s="41" t="s">
        <v>338</v>
      </c>
      <c r="BP232" s="3" t="s">
        <v>40</v>
      </c>
      <c r="BQ232" s="3" t="s">
        <v>59</v>
      </c>
      <c r="BR232" s="3" t="s">
        <v>127</v>
      </c>
      <c r="BS232" s="3" t="s">
        <v>82</v>
      </c>
      <c r="BT232" s="3" t="s">
        <v>155</v>
      </c>
      <c r="BU232" s="3" t="s">
        <v>85</v>
      </c>
      <c r="BV232" s="3" t="s">
        <v>158</v>
      </c>
      <c r="BW232" s="3" t="s">
        <v>139</v>
      </c>
      <c r="BX232" s="30" t="s">
        <v>338</v>
      </c>
      <c r="BY232" s="30" t="s">
        <v>338</v>
      </c>
      <c r="BZ232" s="59">
        <f t="shared" si="265"/>
        <v>3.3647801538324753</v>
      </c>
      <c r="CA232" s="27">
        <v>2</v>
      </c>
      <c r="CB232" s="81" t="str">
        <f t="shared" si="266"/>
        <v>not applic.</v>
      </c>
      <c r="CC232" s="71" t="str">
        <f t="shared" si="272"/>
        <v>not compact</v>
      </c>
      <c r="CD232" s="71" t="str">
        <f t="shared" si="273"/>
        <v>not compact</v>
      </c>
      <c r="CE232" s="30" t="str">
        <f t="shared" si="274"/>
        <v>Pipe Insulation, All Lines</v>
      </c>
      <c r="CF232" s="30" t="str">
        <f t="shared" si="274"/>
        <v>Pipe Insulation, All Lines</v>
      </c>
      <c r="CG232" s="41">
        <f t="shared" ref="CG232:CH232" si="295">CG231</f>
        <v>-1</v>
      </c>
      <c r="CH232" s="41">
        <f t="shared" si="295"/>
        <v>0</v>
      </c>
      <c r="CI232" s="41">
        <f t="shared" ref="CI232" si="296">CI231</f>
        <v>0</v>
      </c>
      <c r="CJ232" s="41" t="s">
        <v>289</v>
      </c>
      <c r="CK232" s="41">
        <v>0</v>
      </c>
      <c r="CL232" s="31" t="s">
        <v>0</v>
      </c>
      <c r="CQ232" s="14"/>
      <c r="CS232" s="13"/>
      <c r="CU232" s="13"/>
      <c r="CW232" s="13"/>
    </row>
    <row r="233" spans="3:101" s="3" customFormat="1" x14ac:dyDescent="0.25">
      <c r="C233" s="3">
        <v>14</v>
      </c>
      <c r="D233" s="3">
        <v>2016</v>
      </c>
      <c r="E233" s="41" t="str">
        <f t="shared" si="269"/>
        <v>SingleFam</v>
      </c>
      <c r="F233" s="3">
        <v>1</v>
      </c>
      <c r="G233" s="3">
        <v>1.5</v>
      </c>
      <c r="H233" s="3">
        <v>0.1</v>
      </c>
      <c r="I233" s="3">
        <v>750</v>
      </c>
      <c r="J233" s="3">
        <v>3</v>
      </c>
      <c r="K233" s="3">
        <v>31651</v>
      </c>
      <c r="L233" s="3">
        <v>16</v>
      </c>
      <c r="M233" s="30">
        <v>0</v>
      </c>
      <c r="N233" s="30">
        <v>19</v>
      </c>
      <c r="O233" s="3">
        <v>350</v>
      </c>
      <c r="P233" s="3">
        <v>1</v>
      </c>
      <c r="Q233" s="3">
        <v>0.57999999999999996</v>
      </c>
      <c r="R233" s="3">
        <v>0.57999999999999996</v>
      </c>
      <c r="S233" s="3">
        <v>0.57999999999999996</v>
      </c>
      <c r="T233" s="3">
        <v>5</v>
      </c>
      <c r="U233" s="48">
        <v>1</v>
      </c>
      <c r="V233" s="48" t="s">
        <v>298</v>
      </c>
      <c r="W233" s="3">
        <v>8</v>
      </c>
      <c r="X233" s="3">
        <v>8</v>
      </c>
      <c r="Y233" s="3">
        <v>7</v>
      </c>
      <c r="Z233" s="3">
        <v>15</v>
      </c>
      <c r="AA233" s="3" t="s">
        <v>298</v>
      </c>
      <c r="AB233" s="3" t="s">
        <v>298</v>
      </c>
      <c r="AC233" s="3">
        <v>5.0999999999999997E-2</v>
      </c>
      <c r="AD233" s="3" t="s">
        <v>298</v>
      </c>
      <c r="AE233" s="3" t="s">
        <v>298</v>
      </c>
      <c r="AF233" s="3">
        <v>0.4</v>
      </c>
      <c r="AG233" s="3">
        <v>0.35</v>
      </c>
      <c r="AH233" s="3">
        <v>0.55000000000000004</v>
      </c>
      <c r="AI233" s="3">
        <v>0.3</v>
      </c>
      <c r="AJ233" s="3">
        <v>38</v>
      </c>
      <c r="AK233" s="3">
        <v>19</v>
      </c>
      <c r="AL233" s="3">
        <v>8</v>
      </c>
      <c r="AM233" s="3">
        <v>0</v>
      </c>
      <c r="AN233" s="3">
        <v>5016</v>
      </c>
      <c r="AO233" s="41">
        <f t="shared" si="270"/>
        <v>0.7</v>
      </c>
      <c r="AP233" s="41" t="str">
        <f t="shared" si="270"/>
        <v>Standard</v>
      </c>
      <c r="AQ233" s="41" t="s">
        <v>298</v>
      </c>
      <c r="AR233" s="41" t="s">
        <v>298</v>
      </c>
      <c r="AS233" s="41" t="s">
        <v>298</v>
      </c>
      <c r="AT233" s="41" t="s">
        <v>298</v>
      </c>
      <c r="AU233" s="41" t="s">
        <v>298</v>
      </c>
      <c r="AV233" s="41" t="s">
        <v>298</v>
      </c>
      <c r="AW233" s="27">
        <v>0.32</v>
      </c>
      <c r="AX233" s="27">
        <v>0.25</v>
      </c>
      <c r="AY233" s="27">
        <v>0.2</v>
      </c>
      <c r="AZ233" s="27">
        <v>0.5</v>
      </c>
      <c r="BA233" s="27">
        <v>0</v>
      </c>
      <c r="BB233" s="27">
        <v>0.2</v>
      </c>
      <c r="BC233" s="27">
        <v>0.63</v>
      </c>
      <c r="BD233" s="27">
        <v>0.2</v>
      </c>
      <c r="BE233" s="27">
        <v>0.63</v>
      </c>
      <c r="BF233" s="3" t="s">
        <v>114</v>
      </c>
      <c r="BG233" s="3" t="s">
        <v>114</v>
      </c>
      <c r="BH233" s="3" t="s">
        <v>116</v>
      </c>
      <c r="BI233" s="41">
        <f t="shared" si="271"/>
        <v>0</v>
      </c>
      <c r="BJ233" s="41" t="s">
        <v>338</v>
      </c>
      <c r="BK233" s="41" t="s">
        <v>338</v>
      </c>
      <c r="BL233" s="3" t="s">
        <v>117</v>
      </c>
      <c r="BM233" s="3" t="s">
        <v>124</v>
      </c>
      <c r="BN233" s="3" t="s">
        <v>39</v>
      </c>
      <c r="BO233" s="41" t="s">
        <v>338</v>
      </c>
      <c r="BP233" s="3" t="s">
        <v>40</v>
      </c>
      <c r="BQ233" s="3" t="s">
        <v>59</v>
      </c>
      <c r="BR233" s="3" t="s">
        <v>127</v>
      </c>
      <c r="BS233" s="3" t="s">
        <v>82</v>
      </c>
      <c r="BT233" s="3" t="s">
        <v>155</v>
      </c>
      <c r="BU233" s="3" t="s">
        <v>85</v>
      </c>
      <c r="BV233" s="3" t="s">
        <v>158</v>
      </c>
      <c r="BW233" s="3" t="s">
        <v>139</v>
      </c>
      <c r="BX233" s="30" t="s">
        <v>338</v>
      </c>
      <c r="BY233" s="30" t="s">
        <v>338</v>
      </c>
      <c r="BZ233" s="59">
        <f t="shared" si="265"/>
        <v>3.1419043500466013</v>
      </c>
      <c r="CA233" s="27">
        <v>2</v>
      </c>
      <c r="CB233" s="81" t="str">
        <f t="shared" si="266"/>
        <v>not applic.</v>
      </c>
      <c r="CC233" s="71" t="str">
        <f t="shared" si="272"/>
        <v>not compact</v>
      </c>
      <c r="CD233" s="71" t="str">
        <f t="shared" si="273"/>
        <v>not compact</v>
      </c>
      <c r="CE233" s="30" t="str">
        <f t="shared" si="274"/>
        <v>Pipe Insulation, All Lines</v>
      </c>
      <c r="CF233" s="30" t="str">
        <f t="shared" si="274"/>
        <v>Pipe Insulation, All Lines</v>
      </c>
      <c r="CG233" s="41">
        <f t="shared" ref="CG233:CH233" si="297">CG232</f>
        <v>-1</v>
      </c>
      <c r="CH233" s="41">
        <f t="shared" si="297"/>
        <v>0</v>
      </c>
      <c r="CI233" s="41">
        <f t="shared" ref="CI233" si="298">CI232</f>
        <v>0</v>
      </c>
      <c r="CJ233" s="41" t="s">
        <v>289</v>
      </c>
      <c r="CK233" s="41">
        <v>0</v>
      </c>
      <c r="CL233" s="31" t="s">
        <v>0</v>
      </c>
      <c r="CQ233" s="14"/>
      <c r="CS233" s="13"/>
      <c r="CU233" s="13"/>
      <c r="CW233" s="13"/>
    </row>
    <row r="234" spans="3:101" s="3" customFormat="1" x14ac:dyDescent="0.25">
      <c r="C234" s="3">
        <v>15</v>
      </c>
      <c r="D234" s="3">
        <v>2016</v>
      </c>
      <c r="E234" s="41" t="str">
        <f t="shared" si="269"/>
        <v>SingleFam</v>
      </c>
      <c r="F234" s="3">
        <v>0</v>
      </c>
      <c r="G234" s="3">
        <v>0</v>
      </c>
      <c r="H234" s="3">
        <v>0.1</v>
      </c>
      <c r="I234" s="3">
        <v>750</v>
      </c>
      <c r="J234" s="3">
        <v>3</v>
      </c>
      <c r="K234" s="3">
        <v>29177</v>
      </c>
      <c r="L234" s="3">
        <v>16.3</v>
      </c>
      <c r="M234" s="30">
        <v>0</v>
      </c>
      <c r="N234" s="30">
        <v>19</v>
      </c>
      <c r="O234" s="3">
        <v>350</v>
      </c>
      <c r="P234" s="3">
        <v>1</v>
      </c>
      <c r="Q234" s="3">
        <v>0.57999999999999996</v>
      </c>
      <c r="R234" s="3">
        <v>0.57999999999999996</v>
      </c>
      <c r="S234" s="3">
        <v>0.57999999999999996</v>
      </c>
      <c r="T234" s="3">
        <v>5</v>
      </c>
      <c r="U234" s="48">
        <v>1</v>
      </c>
      <c r="V234" s="48" t="s">
        <v>298</v>
      </c>
      <c r="W234" s="3">
        <v>8</v>
      </c>
      <c r="X234" s="3">
        <v>8</v>
      </c>
      <c r="Y234" s="3">
        <v>7</v>
      </c>
      <c r="Z234" s="3">
        <v>15</v>
      </c>
      <c r="AA234" s="3" t="s">
        <v>298</v>
      </c>
      <c r="AB234" s="3" t="s">
        <v>298</v>
      </c>
      <c r="AC234" s="3">
        <v>5.0999999999999997E-2</v>
      </c>
      <c r="AD234" s="3" t="s">
        <v>298</v>
      </c>
      <c r="AE234" s="3" t="s">
        <v>298</v>
      </c>
      <c r="AF234" s="3">
        <v>0.4</v>
      </c>
      <c r="AG234" s="3">
        <v>0.35</v>
      </c>
      <c r="AH234" s="3">
        <v>0.55000000000000004</v>
      </c>
      <c r="AI234" s="3">
        <v>0.3</v>
      </c>
      <c r="AJ234" s="3">
        <v>38</v>
      </c>
      <c r="AK234" s="3">
        <v>19</v>
      </c>
      <c r="AL234" s="3">
        <v>4</v>
      </c>
      <c r="AM234" s="3">
        <v>0</v>
      </c>
      <c r="AN234" s="3">
        <v>5016</v>
      </c>
      <c r="AO234" s="41">
        <f t="shared" si="270"/>
        <v>0.7</v>
      </c>
      <c r="AP234" s="41" t="str">
        <f t="shared" si="270"/>
        <v>Standard</v>
      </c>
      <c r="AQ234" s="41" t="s">
        <v>298</v>
      </c>
      <c r="AR234" s="41" t="s">
        <v>298</v>
      </c>
      <c r="AS234" s="41" t="s">
        <v>298</v>
      </c>
      <c r="AT234" s="41" t="s">
        <v>298</v>
      </c>
      <c r="AU234" s="41" t="s">
        <v>298</v>
      </c>
      <c r="AV234" s="41" t="s">
        <v>298</v>
      </c>
      <c r="AW234" s="27">
        <v>0.32</v>
      </c>
      <c r="AX234" s="27">
        <v>0.25</v>
      </c>
      <c r="AY234" s="27">
        <v>0.2</v>
      </c>
      <c r="AZ234" s="27">
        <v>0.5</v>
      </c>
      <c r="BA234" s="27">
        <v>0</v>
      </c>
      <c r="BB234" s="27">
        <v>0.2</v>
      </c>
      <c r="BC234" s="27">
        <v>0.1</v>
      </c>
      <c r="BD234" s="27">
        <v>0.2</v>
      </c>
      <c r="BE234" s="27">
        <v>0.1</v>
      </c>
      <c r="BF234" s="3" t="s">
        <v>114</v>
      </c>
      <c r="BG234" s="3" t="s">
        <v>114</v>
      </c>
      <c r="BH234" s="3" t="s">
        <v>116</v>
      </c>
      <c r="BI234" s="41">
        <f t="shared" si="271"/>
        <v>0</v>
      </c>
      <c r="BJ234" s="41" t="s">
        <v>338</v>
      </c>
      <c r="BK234" s="41" t="s">
        <v>338</v>
      </c>
      <c r="BL234" s="3" t="s">
        <v>117</v>
      </c>
      <c r="BM234" s="3" t="s">
        <v>124</v>
      </c>
      <c r="BN234" s="3" t="s">
        <v>39</v>
      </c>
      <c r="BO234" s="41" t="s">
        <v>338</v>
      </c>
      <c r="BP234" s="3" t="s">
        <v>40</v>
      </c>
      <c r="BQ234" s="3" t="s">
        <v>59</v>
      </c>
      <c r="BR234" s="3" t="s">
        <v>127</v>
      </c>
      <c r="BS234" s="3" t="s">
        <v>82</v>
      </c>
      <c r="BT234" s="3" t="s">
        <v>157</v>
      </c>
      <c r="BU234" s="3" t="s">
        <v>85</v>
      </c>
      <c r="BV234" s="3" t="s">
        <v>160</v>
      </c>
      <c r="BW234" s="3" t="s">
        <v>139</v>
      </c>
      <c r="BX234" s="30" t="s">
        <v>338</v>
      </c>
      <c r="BY234" s="30" t="s">
        <v>338</v>
      </c>
      <c r="BZ234" s="59">
        <f t="shared" si="265"/>
        <v>3.1419043500466013</v>
      </c>
      <c r="CA234" s="27">
        <v>2</v>
      </c>
      <c r="CB234" s="81" t="str">
        <f t="shared" si="266"/>
        <v>not applic.</v>
      </c>
      <c r="CC234" s="71" t="str">
        <f t="shared" si="272"/>
        <v>not compact</v>
      </c>
      <c r="CD234" s="71" t="str">
        <f t="shared" si="273"/>
        <v>not compact</v>
      </c>
      <c r="CE234" s="30" t="str">
        <f t="shared" si="274"/>
        <v>Pipe Insulation, All Lines</v>
      </c>
      <c r="CF234" s="30" t="str">
        <f t="shared" si="274"/>
        <v>Pipe Insulation, All Lines</v>
      </c>
      <c r="CG234" s="41">
        <f t="shared" ref="CG234:CH234" si="299">CG233</f>
        <v>-1</v>
      </c>
      <c r="CH234" s="41">
        <f t="shared" si="299"/>
        <v>0</v>
      </c>
      <c r="CI234" s="41">
        <f t="shared" ref="CI234" si="300">CI233</f>
        <v>0</v>
      </c>
      <c r="CJ234" s="41" t="s">
        <v>289</v>
      </c>
      <c r="CK234" s="41">
        <v>0</v>
      </c>
      <c r="CL234" s="31" t="s">
        <v>0</v>
      </c>
      <c r="CQ234" s="14"/>
      <c r="CS234" s="13"/>
      <c r="CU234" s="13"/>
      <c r="CW234" s="13"/>
    </row>
    <row r="235" spans="3:101" s="3" customFormat="1" x14ac:dyDescent="0.25">
      <c r="C235" s="3">
        <v>16</v>
      </c>
      <c r="D235" s="3">
        <v>2016</v>
      </c>
      <c r="E235" s="41" t="str">
        <f t="shared" si="269"/>
        <v>SingleFam</v>
      </c>
      <c r="F235" s="3">
        <v>0</v>
      </c>
      <c r="G235" s="3">
        <v>0</v>
      </c>
      <c r="H235" s="3">
        <v>0.1</v>
      </c>
      <c r="I235" s="3">
        <v>750</v>
      </c>
      <c r="J235" s="3">
        <v>3</v>
      </c>
      <c r="K235" s="3">
        <v>30930</v>
      </c>
      <c r="L235" s="3">
        <v>15.1</v>
      </c>
      <c r="M235" s="30">
        <v>0</v>
      </c>
      <c r="N235" s="30">
        <v>20</v>
      </c>
      <c r="O235" s="3">
        <v>350</v>
      </c>
      <c r="P235" s="3">
        <v>0</v>
      </c>
      <c r="Q235" s="3">
        <v>0.57999999999999996</v>
      </c>
      <c r="R235" s="3">
        <v>0.57999999999999996</v>
      </c>
      <c r="S235" s="3">
        <v>0.57999999999999996</v>
      </c>
      <c r="T235" s="3">
        <v>5</v>
      </c>
      <c r="U235" s="48">
        <v>1</v>
      </c>
      <c r="V235" s="48" t="s">
        <v>298</v>
      </c>
      <c r="W235" s="3">
        <v>8</v>
      </c>
      <c r="X235" s="3">
        <v>8</v>
      </c>
      <c r="Y235" s="3">
        <v>7</v>
      </c>
      <c r="Z235" s="3">
        <v>15</v>
      </c>
      <c r="AA235" s="3" t="s">
        <v>298</v>
      </c>
      <c r="AB235" s="3" t="s">
        <v>298</v>
      </c>
      <c r="AC235" s="3">
        <v>5.0999999999999997E-2</v>
      </c>
      <c r="AD235" s="3" t="s">
        <v>298</v>
      </c>
      <c r="AE235" s="3" t="s">
        <v>298</v>
      </c>
      <c r="AF235" s="3">
        <v>0.4</v>
      </c>
      <c r="AG235" s="3">
        <v>0.35</v>
      </c>
      <c r="AH235" s="3">
        <v>0.55000000000000004</v>
      </c>
      <c r="AI235" s="3">
        <v>0.3</v>
      </c>
      <c r="AJ235" s="3">
        <v>38</v>
      </c>
      <c r="AK235" s="3">
        <v>19</v>
      </c>
      <c r="AL235" s="3">
        <v>8</v>
      </c>
      <c r="AM235" s="3">
        <v>7016</v>
      </c>
      <c r="AN235" s="3">
        <v>10016</v>
      </c>
      <c r="AO235" s="41">
        <f t="shared" si="270"/>
        <v>0.7</v>
      </c>
      <c r="AP235" s="41" t="str">
        <f t="shared" si="270"/>
        <v>Standard</v>
      </c>
      <c r="AQ235" s="41" t="s">
        <v>298</v>
      </c>
      <c r="AR235" s="41" t="s">
        <v>298</v>
      </c>
      <c r="AS235" s="41" t="s">
        <v>298</v>
      </c>
      <c r="AT235" s="41" t="s">
        <v>298</v>
      </c>
      <c r="AU235" s="41" t="s">
        <v>298</v>
      </c>
      <c r="AV235" s="41" t="s">
        <v>298</v>
      </c>
      <c r="AW235" s="27">
        <v>0.32</v>
      </c>
      <c r="AX235" s="27">
        <v>0.25</v>
      </c>
      <c r="AY235" s="27">
        <v>0.2</v>
      </c>
      <c r="AZ235" s="27">
        <v>0.5</v>
      </c>
      <c r="BA235" s="27">
        <v>0</v>
      </c>
      <c r="BB235" s="27">
        <v>0.1</v>
      </c>
      <c r="BC235" s="27">
        <v>0.63</v>
      </c>
      <c r="BD235" s="27">
        <v>0.1</v>
      </c>
      <c r="BE235" s="27">
        <v>0.63</v>
      </c>
      <c r="BF235" s="3" t="s">
        <v>114</v>
      </c>
      <c r="BG235" s="3" t="s">
        <v>114</v>
      </c>
      <c r="BH235" s="3" t="s">
        <v>116</v>
      </c>
      <c r="BI235" s="41">
        <f t="shared" si="271"/>
        <v>0</v>
      </c>
      <c r="BJ235" s="41" t="s">
        <v>338</v>
      </c>
      <c r="BK235" s="41" t="s">
        <v>338</v>
      </c>
      <c r="BL235" s="3" t="s">
        <v>117</v>
      </c>
      <c r="BM235" s="3" t="s">
        <v>124</v>
      </c>
      <c r="BN235" s="3" t="s">
        <v>41</v>
      </c>
      <c r="BO235" s="41" t="s">
        <v>338</v>
      </c>
      <c r="BP235" s="3" t="s">
        <v>42</v>
      </c>
      <c r="BQ235" s="3" t="s">
        <v>59</v>
      </c>
      <c r="BR235" s="3" t="s">
        <v>127</v>
      </c>
      <c r="BS235" s="3" t="s">
        <v>82</v>
      </c>
      <c r="BT235" s="3" t="s">
        <v>155</v>
      </c>
      <c r="BU235" s="3" t="s">
        <v>85</v>
      </c>
      <c r="BV235" s="3" t="s">
        <v>158</v>
      </c>
      <c r="BW235" s="3" t="s">
        <v>139</v>
      </c>
      <c r="BX235" s="30" t="s">
        <v>338</v>
      </c>
      <c r="BY235" s="30" t="s">
        <v>338</v>
      </c>
      <c r="BZ235" s="59">
        <f t="shared" si="265"/>
        <v>3.1419043500466013</v>
      </c>
      <c r="CA235" s="27">
        <v>2</v>
      </c>
      <c r="CB235" s="81" t="str">
        <f t="shared" si="266"/>
        <v>not applic.</v>
      </c>
      <c r="CC235" s="71" t="str">
        <f t="shared" si="272"/>
        <v>not compact</v>
      </c>
      <c r="CD235" s="71" t="str">
        <f t="shared" si="273"/>
        <v>not compact</v>
      </c>
      <c r="CE235" s="30" t="str">
        <f t="shared" si="274"/>
        <v>Pipe Insulation, All Lines</v>
      </c>
      <c r="CF235" s="30" t="str">
        <f t="shared" si="274"/>
        <v>Pipe Insulation, All Lines</v>
      </c>
      <c r="CG235" s="41">
        <f t="shared" ref="CG235:CH235" si="301">CG234</f>
        <v>-1</v>
      </c>
      <c r="CH235" s="41">
        <f t="shared" si="301"/>
        <v>0</v>
      </c>
      <c r="CI235" s="41">
        <f t="shared" ref="CI235" si="302">CI234</f>
        <v>0</v>
      </c>
      <c r="CJ235" s="41" t="s">
        <v>289</v>
      </c>
      <c r="CK235" s="41">
        <v>0</v>
      </c>
      <c r="CL235" s="31" t="s">
        <v>0</v>
      </c>
      <c r="CQ235" s="14"/>
      <c r="CS235" s="13"/>
      <c r="CU235" s="13"/>
      <c r="CW235" s="13"/>
    </row>
    <row r="236" spans="3:101" s="3" customFormat="1" x14ac:dyDescent="0.25">
      <c r="C236" s="3">
        <v>1</v>
      </c>
      <c r="D236" s="3">
        <v>2016</v>
      </c>
      <c r="E236" s="65" t="s">
        <v>217</v>
      </c>
      <c r="F236" s="3">
        <v>0</v>
      </c>
      <c r="G236" s="3">
        <v>0</v>
      </c>
      <c r="H236" s="3">
        <v>0.1</v>
      </c>
      <c r="I236" s="3">
        <v>750</v>
      </c>
      <c r="J236" s="3">
        <v>3</v>
      </c>
      <c r="K236" s="3">
        <v>26762</v>
      </c>
      <c r="L236" s="3">
        <v>4.4000000000000004</v>
      </c>
      <c r="M236" s="30">
        <v>0</v>
      </c>
      <c r="N236" s="30">
        <v>20</v>
      </c>
      <c r="O236" s="3">
        <v>350</v>
      </c>
      <c r="P236" s="3">
        <v>0</v>
      </c>
      <c r="Q236" s="3">
        <v>0.57999999999999996</v>
      </c>
      <c r="R236" s="3">
        <v>0.57999999999999996</v>
      </c>
      <c r="S236" s="3">
        <v>0.57999999999999996</v>
      </c>
      <c r="T236" s="3">
        <v>7</v>
      </c>
      <c r="U236" s="48">
        <v>1</v>
      </c>
      <c r="V236" s="48" t="s">
        <v>298</v>
      </c>
      <c r="W236" s="3">
        <v>8</v>
      </c>
      <c r="X236" s="3">
        <v>6</v>
      </c>
      <c r="Y236" s="3">
        <v>7</v>
      </c>
      <c r="Z236" s="3">
        <v>15</v>
      </c>
      <c r="AA236" s="3" t="s">
        <v>298</v>
      </c>
      <c r="AB236" s="3" t="s">
        <v>298</v>
      </c>
      <c r="AC236" s="3">
        <v>5.0999999999999997E-2</v>
      </c>
      <c r="AD236" s="3" t="s">
        <v>298</v>
      </c>
      <c r="AE236" s="3" t="s">
        <v>298</v>
      </c>
      <c r="AF236" s="3">
        <v>0.4</v>
      </c>
      <c r="AG236" s="1">
        <v>0.5</v>
      </c>
      <c r="AH236" s="3">
        <v>0.55000000000000004</v>
      </c>
      <c r="AI236" s="3">
        <v>0.3</v>
      </c>
      <c r="AJ236" s="3">
        <v>38</v>
      </c>
      <c r="AK236" s="3">
        <v>19</v>
      </c>
      <c r="AL236" s="3">
        <v>8</v>
      </c>
      <c r="AM236" s="3">
        <v>0</v>
      </c>
      <c r="AN236" s="3">
        <v>5016</v>
      </c>
      <c r="AO236" s="27">
        <v>0.7</v>
      </c>
      <c r="AP236" s="27" t="s">
        <v>182</v>
      </c>
      <c r="AQ236" s="41" t="s">
        <v>298</v>
      </c>
      <c r="AR236" s="41" t="s">
        <v>298</v>
      </c>
      <c r="AS236" s="41" t="s">
        <v>298</v>
      </c>
      <c r="AT236" s="41" t="s">
        <v>298</v>
      </c>
      <c r="AU236" s="41" t="s">
        <v>298</v>
      </c>
      <c r="AV236" s="41" t="s">
        <v>298</v>
      </c>
      <c r="AW236" s="27">
        <v>0.32</v>
      </c>
      <c r="AX236" s="27">
        <v>0.5</v>
      </c>
      <c r="AY236" s="27">
        <v>0.2</v>
      </c>
      <c r="AZ236" s="27">
        <v>0.5</v>
      </c>
      <c r="BA236" s="27">
        <v>0</v>
      </c>
      <c r="BB236" s="27">
        <v>0.1</v>
      </c>
      <c r="BC236" s="27">
        <v>0.1</v>
      </c>
      <c r="BD236" s="27">
        <v>0.1</v>
      </c>
      <c r="BE236" s="27">
        <v>0.1</v>
      </c>
      <c r="BF236" s="3" t="s">
        <v>114</v>
      </c>
      <c r="BG236" s="3" t="s">
        <v>114</v>
      </c>
      <c r="BH236" s="3" t="s">
        <v>114</v>
      </c>
      <c r="BI236" s="27">
        <v>0</v>
      </c>
      <c r="BJ236" s="41" t="s">
        <v>338</v>
      </c>
      <c r="BK236" s="41" t="s">
        <v>338</v>
      </c>
      <c r="BL236" s="3" t="s">
        <v>117</v>
      </c>
      <c r="BM236" s="3" t="s">
        <v>124</v>
      </c>
      <c r="BN236" s="3" t="s">
        <v>39</v>
      </c>
      <c r="BO236" s="41" t="s">
        <v>338</v>
      </c>
      <c r="BP236" s="3" t="s">
        <v>40</v>
      </c>
      <c r="BQ236" s="3" t="s">
        <v>59</v>
      </c>
      <c r="BR236" s="3" t="s">
        <v>128</v>
      </c>
      <c r="BS236" s="3" t="s">
        <v>82</v>
      </c>
      <c r="BT236" s="3" t="s">
        <v>155</v>
      </c>
      <c r="BU236" s="3" t="s">
        <v>85</v>
      </c>
      <c r="BV236" s="3" t="s">
        <v>158</v>
      </c>
      <c r="BW236" s="3" t="s">
        <v>139</v>
      </c>
      <c r="BX236" s="30" t="s">
        <v>338</v>
      </c>
      <c r="BY236" s="30" t="s">
        <v>338</v>
      </c>
      <c r="BZ236" s="59">
        <f>BV449/$CM$221</f>
        <v>0</v>
      </c>
      <c r="CA236" s="27">
        <v>2</v>
      </c>
      <c r="CB236" s="81" t="str">
        <f t="shared" si="266"/>
        <v>not applic.</v>
      </c>
      <c r="CC236" s="70" t="s">
        <v>266</v>
      </c>
      <c r="CD236" s="70" t="s">
        <v>266</v>
      </c>
      <c r="CE236" s="3" t="s">
        <v>183</v>
      </c>
      <c r="CF236" s="3" t="s">
        <v>183</v>
      </c>
      <c r="CG236" s="27">
        <v>-1</v>
      </c>
      <c r="CH236" s="27">
        <v>0</v>
      </c>
      <c r="CI236" s="27">
        <v>0</v>
      </c>
      <c r="CJ236" s="27" t="s">
        <v>289</v>
      </c>
      <c r="CK236" s="27">
        <v>0</v>
      </c>
      <c r="CL236" s="31" t="s">
        <v>0</v>
      </c>
      <c r="CM236" s="3" t="s">
        <v>174</v>
      </c>
      <c r="CQ236" s="14"/>
      <c r="CS236" s="13"/>
      <c r="CU236" s="13"/>
      <c r="CW236" s="13"/>
    </row>
    <row r="237" spans="3:101" s="3" customFormat="1" x14ac:dyDescent="0.25">
      <c r="C237" s="3">
        <v>2</v>
      </c>
      <c r="D237" s="3">
        <v>2016</v>
      </c>
      <c r="E237" s="41" t="str">
        <f t="shared" si="269"/>
        <v>MultiFam</v>
      </c>
      <c r="F237" s="3">
        <v>0</v>
      </c>
      <c r="G237" s="3">
        <v>0</v>
      </c>
      <c r="H237" s="3">
        <v>0.1</v>
      </c>
      <c r="I237" s="3">
        <v>750</v>
      </c>
      <c r="J237" s="3">
        <v>3</v>
      </c>
      <c r="K237" s="3">
        <v>30021</v>
      </c>
      <c r="L237" s="3">
        <v>5</v>
      </c>
      <c r="M237" s="30">
        <v>0</v>
      </c>
      <c r="N237" s="30">
        <v>19</v>
      </c>
      <c r="O237" s="3">
        <v>350</v>
      </c>
      <c r="P237" s="3">
        <v>1</v>
      </c>
      <c r="Q237" s="3">
        <v>0.57999999999999996</v>
      </c>
      <c r="R237" s="3">
        <v>0.57999999999999996</v>
      </c>
      <c r="S237" s="3">
        <v>0.57999999999999996</v>
      </c>
      <c r="T237" s="30">
        <f>T236</f>
        <v>7</v>
      </c>
      <c r="U237" s="48">
        <v>1</v>
      </c>
      <c r="V237" s="48" t="s">
        <v>298</v>
      </c>
      <c r="W237" s="3">
        <v>8</v>
      </c>
      <c r="X237" s="3">
        <v>6</v>
      </c>
      <c r="Y237" s="3">
        <v>7</v>
      </c>
      <c r="Z237" s="3">
        <v>15</v>
      </c>
      <c r="AA237" s="3" t="s">
        <v>298</v>
      </c>
      <c r="AB237" s="3" t="s">
        <v>298</v>
      </c>
      <c r="AC237" s="3">
        <v>5.0999999999999997E-2</v>
      </c>
      <c r="AD237" s="3" t="s">
        <v>298</v>
      </c>
      <c r="AE237" s="3" t="s">
        <v>298</v>
      </c>
      <c r="AF237" s="3">
        <v>0.4</v>
      </c>
      <c r="AG237" s="3">
        <v>0.35</v>
      </c>
      <c r="AH237" s="3">
        <v>0.55000000000000004</v>
      </c>
      <c r="AI237" s="3">
        <v>0.3</v>
      </c>
      <c r="AJ237" s="3">
        <v>38</v>
      </c>
      <c r="AK237" s="3">
        <v>19</v>
      </c>
      <c r="AL237" s="3">
        <v>8</v>
      </c>
      <c r="AM237" s="3">
        <v>0</v>
      </c>
      <c r="AN237" s="3">
        <v>5016</v>
      </c>
      <c r="AO237" s="41">
        <f>AO236</f>
        <v>0.7</v>
      </c>
      <c r="AP237" s="41" t="str">
        <f>AP236</f>
        <v>Standard</v>
      </c>
      <c r="AQ237" s="41" t="s">
        <v>298</v>
      </c>
      <c r="AR237" s="41" t="s">
        <v>298</v>
      </c>
      <c r="AS237" s="41" t="s">
        <v>298</v>
      </c>
      <c r="AT237" s="41" t="s">
        <v>298</v>
      </c>
      <c r="AU237" s="41" t="s">
        <v>298</v>
      </c>
      <c r="AV237" s="41" t="s">
        <v>298</v>
      </c>
      <c r="AW237" s="27">
        <v>0.32</v>
      </c>
      <c r="AX237" s="27">
        <v>0.25</v>
      </c>
      <c r="AY237" s="27">
        <v>0.2</v>
      </c>
      <c r="AZ237" s="27">
        <v>0.5</v>
      </c>
      <c r="BA237" s="27">
        <v>1</v>
      </c>
      <c r="BB237" s="27">
        <v>0.1</v>
      </c>
      <c r="BC237" s="27">
        <v>0.1</v>
      </c>
      <c r="BD237" s="27">
        <v>0.1</v>
      </c>
      <c r="BE237" s="27">
        <v>0.1</v>
      </c>
      <c r="BF237" s="3" t="s">
        <v>114</v>
      </c>
      <c r="BG237" s="3" t="s">
        <v>114</v>
      </c>
      <c r="BH237" s="3" t="s">
        <v>114</v>
      </c>
      <c r="BI237" s="41">
        <f>BI236</f>
        <v>0</v>
      </c>
      <c r="BJ237" s="41" t="s">
        <v>338</v>
      </c>
      <c r="BK237" s="41" t="s">
        <v>338</v>
      </c>
      <c r="BL237" s="3" t="s">
        <v>117</v>
      </c>
      <c r="BM237" s="3" t="s">
        <v>124</v>
      </c>
      <c r="BN237" s="3" t="s">
        <v>39</v>
      </c>
      <c r="BO237" s="41" t="s">
        <v>338</v>
      </c>
      <c r="BP237" s="3" t="s">
        <v>40</v>
      </c>
      <c r="BQ237" s="3" t="s">
        <v>59</v>
      </c>
      <c r="BR237" s="3" t="s">
        <v>128</v>
      </c>
      <c r="BS237" s="3" t="s">
        <v>82</v>
      </c>
      <c r="BT237" s="3" t="s">
        <v>155</v>
      </c>
      <c r="BU237" s="3" t="s">
        <v>85</v>
      </c>
      <c r="BV237" s="3" t="s">
        <v>158</v>
      </c>
      <c r="BW237" s="3" t="s">
        <v>139</v>
      </c>
      <c r="BX237" s="30" t="s">
        <v>338</v>
      </c>
      <c r="BY237" s="30" t="s">
        <v>338</v>
      </c>
      <c r="BZ237" s="59">
        <f t="shared" ref="BZ237:BZ251" si="303">BS450/$CM$221</f>
        <v>0</v>
      </c>
      <c r="CA237" s="27">
        <v>2</v>
      </c>
      <c r="CB237" s="81" t="str">
        <f t="shared" si="266"/>
        <v>not applic.</v>
      </c>
      <c r="CC237" s="71" t="str">
        <f t="shared" ref="CC237:CH237" si="304">CC236</f>
        <v>not compact</v>
      </c>
      <c r="CD237" s="71" t="str">
        <f t="shared" si="304"/>
        <v>not compact</v>
      </c>
      <c r="CE237" s="30" t="str">
        <f t="shared" si="304"/>
        <v>Pipe Insulation, All Lines</v>
      </c>
      <c r="CF237" s="30" t="str">
        <f t="shared" si="304"/>
        <v>Pipe Insulation, All Lines</v>
      </c>
      <c r="CG237" s="41">
        <f t="shared" si="304"/>
        <v>-1</v>
      </c>
      <c r="CH237" s="41">
        <f t="shared" si="304"/>
        <v>0</v>
      </c>
      <c r="CI237" s="41">
        <f t="shared" ref="CI237" si="305">CI236</f>
        <v>0</v>
      </c>
      <c r="CJ237" s="41" t="s">
        <v>289</v>
      </c>
      <c r="CK237" s="41">
        <v>0</v>
      </c>
      <c r="CL237" s="31" t="s">
        <v>0</v>
      </c>
      <c r="CM237" s="61">
        <v>1.0612079999999999</v>
      </c>
      <c r="CN237" s="60" t="s">
        <v>215</v>
      </c>
      <c r="CQ237" s="14"/>
      <c r="CS237" s="13"/>
      <c r="CU237" s="13"/>
      <c r="CW237" s="13"/>
    </row>
    <row r="238" spans="3:101" s="3" customFormat="1" x14ac:dyDescent="0.25">
      <c r="C238" s="3">
        <v>3</v>
      </c>
      <c r="D238" s="3">
        <v>2016</v>
      </c>
      <c r="E238" s="41" t="str">
        <f t="shared" si="269"/>
        <v>MultiFam</v>
      </c>
      <c r="F238" s="3">
        <v>0</v>
      </c>
      <c r="G238" s="3">
        <v>0</v>
      </c>
      <c r="H238" s="3">
        <v>0.1</v>
      </c>
      <c r="I238" s="3">
        <v>750</v>
      </c>
      <c r="J238" s="3">
        <v>3</v>
      </c>
      <c r="K238" s="3">
        <v>31137</v>
      </c>
      <c r="L238" s="3">
        <v>3.1</v>
      </c>
      <c r="M238" s="30">
        <v>0</v>
      </c>
      <c r="N238" s="30">
        <v>20</v>
      </c>
      <c r="O238" s="3">
        <v>350</v>
      </c>
      <c r="P238" s="3">
        <v>0</v>
      </c>
      <c r="Q238" s="3">
        <v>0.57999999999999996</v>
      </c>
      <c r="R238" s="3">
        <v>0.57999999999999996</v>
      </c>
      <c r="S238" s="3">
        <v>0.57999999999999996</v>
      </c>
      <c r="T238" s="30">
        <f t="shared" ref="T238:T251" si="306">T237</f>
        <v>7</v>
      </c>
      <c r="U238" s="48">
        <v>1</v>
      </c>
      <c r="V238" s="48" t="s">
        <v>298</v>
      </c>
      <c r="W238" s="3">
        <v>6</v>
      </c>
      <c r="X238" s="3">
        <v>6</v>
      </c>
      <c r="Y238" s="3">
        <v>7</v>
      </c>
      <c r="Z238" s="3">
        <v>15</v>
      </c>
      <c r="AA238" s="3" t="s">
        <v>298</v>
      </c>
      <c r="AB238" s="3" t="s">
        <v>298</v>
      </c>
      <c r="AC238" s="3">
        <v>5.0999999999999997E-2</v>
      </c>
      <c r="AD238" s="3" t="s">
        <v>298</v>
      </c>
      <c r="AE238" s="3" t="s">
        <v>298</v>
      </c>
      <c r="AF238" s="3">
        <v>0.4</v>
      </c>
      <c r="AG238" s="1">
        <v>0.5</v>
      </c>
      <c r="AH238" s="3">
        <v>0.55000000000000004</v>
      </c>
      <c r="AI238" s="3">
        <v>0.3</v>
      </c>
      <c r="AJ238" s="3">
        <v>30</v>
      </c>
      <c r="AK238" s="3">
        <v>19</v>
      </c>
      <c r="AL238" s="3">
        <v>0</v>
      </c>
      <c r="AM238" s="3">
        <v>0</v>
      </c>
      <c r="AN238" s="3">
        <v>5016</v>
      </c>
      <c r="AO238" s="41">
        <f t="shared" ref="AO238:AP238" si="307">AO237</f>
        <v>0.7</v>
      </c>
      <c r="AP238" s="41" t="str">
        <f t="shared" si="307"/>
        <v>Standard</v>
      </c>
      <c r="AQ238" s="41" t="s">
        <v>298</v>
      </c>
      <c r="AR238" s="41" t="s">
        <v>298</v>
      </c>
      <c r="AS238" s="41" t="s">
        <v>298</v>
      </c>
      <c r="AT238" s="41" t="s">
        <v>298</v>
      </c>
      <c r="AU238" s="41" t="s">
        <v>298</v>
      </c>
      <c r="AV238" s="41" t="s">
        <v>298</v>
      </c>
      <c r="AW238" s="27">
        <v>0.32</v>
      </c>
      <c r="AX238" s="27">
        <v>0.5</v>
      </c>
      <c r="AY238" s="27">
        <v>0.2</v>
      </c>
      <c r="AZ238" s="27">
        <v>0.5</v>
      </c>
      <c r="BA238" s="27">
        <v>1</v>
      </c>
      <c r="BB238" s="27">
        <v>0.1</v>
      </c>
      <c r="BC238" s="27">
        <v>0.1</v>
      </c>
      <c r="BD238" s="27">
        <v>0.1</v>
      </c>
      <c r="BE238" s="27">
        <v>0.1</v>
      </c>
      <c r="BF238" s="3" t="s">
        <v>114</v>
      </c>
      <c r="BG238" s="3" t="s">
        <v>114</v>
      </c>
      <c r="BH238" s="3" t="s">
        <v>114</v>
      </c>
      <c r="BI238" s="41">
        <f t="shared" ref="BI238" si="308">BI237</f>
        <v>0</v>
      </c>
      <c r="BJ238" s="41" t="s">
        <v>338</v>
      </c>
      <c r="BK238" s="41" t="s">
        <v>338</v>
      </c>
      <c r="BL238" s="3" t="s">
        <v>117</v>
      </c>
      <c r="BM238" s="3" t="s">
        <v>124</v>
      </c>
      <c r="BN238" s="3" t="s">
        <v>39</v>
      </c>
      <c r="BO238" s="41" t="s">
        <v>338</v>
      </c>
      <c r="BP238" s="3" t="s">
        <v>40</v>
      </c>
      <c r="BQ238" s="3" t="s">
        <v>60</v>
      </c>
      <c r="BR238" s="3" t="s">
        <v>128</v>
      </c>
      <c r="BS238" s="3" t="s">
        <v>82</v>
      </c>
      <c r="BT238" s="3" t="s">
        <v>156</v>
      </c>
      <c r="BU238" s="3" t="s">
        <v>85</v>
      </c>
      <c r="BV238" s="3" t="s">
        <v>159</v>
      </c>
      <c r="BW238" s="3" t="s">
        <v>139</v>
      </c>
      <c r="BX238" s="30" t="s">
        <v>338</v>
      </c>
      <c r="BY238" s="30" t="s">
        <v>338</v>
      </c>
      <c r="BZ238" s="59">
        <f t="shared" si="303"/>
        <v>0</v>
      </c>
      <c r="CA238" s="27">
        <v>1</v>
      </c>
      <c r="CB238" s="81" t="str">
        <f t="shared" si="266"/>
        <v>not applic.</v>
      </c>
      <c r="CC238" s="71" t="str">
        <f t="shared" ref="CC238:CC251" si="309">CC237</f>
        <v>not compact</v>
      </c>
      <c r="CD238" s="71" t="str">
        <f t="shared" ref="CD238:CD251" si="310">CD237</f>
        <v>not compact</v>
      </c>
      <c r="CE238" s="30" t="str">
        <f t="shared" ref="CE238:CF251" si="311">CE237</f>
        <v>Pipe Insulation, All Lines</v>
      </c>
      <c r="CF238" s="30" t="str">
        <f t="shared" si="311"/>
        <v>Pipe Insulation, All Lines</v>
      </c>
      <c r="CG238" s="41">
        <f t="shared" ref="CG238:CH238" si="312">CG237</f>
        <v>-1</v>
      </c>
      <c r="CH238" s="41">
        <f t="shared" si="312"/>
        <v>0</v>
      </c>
      <c r="CI238" s="41">
        <f t="shared" ref="CI238" si="313">CI237</f>
        <v>0</v>
      </c>
      <c r="CJ238" s="41" t="s">
        <v>289</v>
      </c>
      <c r="CK238" s="41">
        <v>0</v>
      </c>
      <c r="CL238" s="31" t="s">
        <v>0</v>
      </c>
      <c r="CQ238" s="14"/>
      <c r="CS238" s="13"/>
      <c r="CU238" s="13"/>
      <c r="CW238" s="13"/>
    </row>
    <row r="239" spans="3:101" s="3" customFormat="1" x14ac:dyDescent="0.25">
      <c r="C239" s="3">
        <v>4</v>
      </c>
      <c r="D239" s="3">
        <v>2016</v>
      </c>
      <c r="E239" s="41" t="str">
        <f t="shared" si="269"/>
        <v>MultiFam</v>
      </c>
      <c r="F239" s="3">
        <v>0</v>
      </c>
      <c r="G239" s="3">
        <v>0</v>
      </c>
      <c r="H239" s="3">
        <v>0.1</v>
      </c>
      <c r="I239" s="3">
        <v>750</v>
      </c>
      <c r="J239" s="3">
        <v>3</v>
      </c>
      <c r="K239" s="3">
        <v>30935</v>
      </c>
      <c r="L239" s="3">
        <v>11.4</v>
      </c>
      <c r="M239" s="30">
        <v>0</v>
      </c>
      <c r="N239" s="30">
        <v>19</v>
      </c>
      <c r="O239" s="3">
        <v>350</v>
      </c>
      <c r="P239" s="3">
        <v>0</v>
      </c>
      <c r="Q239" s="3">
        <v>0.57999999999999996</v>
      </c>
      <c r="R239" s="3">
        <v>0.57999999999999996</v>
      </c>
      <c r="S239" s="3">
        <v>0.57999999999999996</v>
      </c>
      <c r="T239" s="30">
        <f t="shared" si="306"/>
        <v>7</v>
      </c>
      <c r="U239" s="48">
        <v>1</v>
      </c>
      <c r="V239" s="48" t="s">
        <v>298</v>
      </c>
      <c r="W239" s="3">
        <v>8</v>
      </c>
      <c r="X239" s="3">
        <v>6</v>
      </c>
      <c r="Y239" s="3">
        <v>7</v>
      </c>
      <c r="Z239" s="3">
        <v>15</v>
      </c>
      <c r="AA239" s="3" t="s">
        <v>298</v>
      </c>
      <c r="AB239" s="3" t="s">
        <v>298</v>
      </c>
      <c r="AC239" s="3">
        <v>5.0999999999999997E-2</v>
      </c>
      <c r="AD239" s="3" t="s">
        <v>298</v>
      </c>
      <c r="AE239" s="3" t="s">
        <v>298</v>
      </c>
      <c r="AF239" s="3">
        <v>0.4</v>
      </c>
      <c r="AG239" s="3">
        <v>0.35</v>
      </c>
      <c r="AH239" s="3">
        <v>0.55000000000000004</v>
      </c>
      <c r="AI239" s="3">
        <v>0.3</v>
      </c>
      <c r="AJ239" s="3">
        <v>38</v>
      </c>
      <c r="AK239" s="3">
        <v>19</v>
      </c>
      <c r="AL239" s="3">
        <v>0</v>
      </c>
      <c r="AM239" s="3">
        <v>0</v>
      </c>
      <c r="AN239" s="3">
        <v>5016</v>
      </c>
      <c r="AO239" s="41">
        <f t="shared" ref="AO239:AP239" si="314">AO238</f>
        <v>0.7</v>
      </c>
      <c r="AP239" s="41" t="str">
        <f t="shared" si="314"/>
        <v>Standard</v>
      </c>
      <c r="AQ239" s="41" t="s">
        <v>298</v>
      </c>
      <c r="AR239" s="41" t="s">
        <v>298</v>
      </c>
      <c r="AS239" s="41" t="s">
        <v>298</v>
      </c>
      <c r="AT239" s="41" t="s">
        <v>298</v>
      </c>
      <c r="AU239" s="41" t="s">
        <v>298</v>
      </c>
      <c r="AV239" s="41" t="s">
        <v>298</v>
      </c>
      <c r="AW239" s="27">
        <v>0.32</v>
      </c>
      <c r="AX239" s="27">
        <v>0.25</v>
      </c>
      <c r="AY239" s="27">
        <v>0.2</v>
      </c>
      <c r="AZ239" s="27">
        <v>0.5</v>
      </c>
      <c r="BA239" s="27">
        <v>0</v>
      </c>
      <c r="BB239" s="27">
        <v>0.1</v>
      </c>
      <c r="BC239" s="27">
        <v>0.1</v>
      </c>
      <c r="BD239" s="27">
        <v>0.1</v>
      </c>
      <c r="BE239" s="27">
        <v>0.1</v>
      </c>
      <c r="BF239" s="3" t="s">
        <v>114</v>
      </c>
      <c r="BG239" s="3" t="s">
        <v>114</v>
      </c>
      <c r="BH239" s="3" t="s">
        <v>116</v>
      </c>
      <c r="BI239" s="41">
        <f t="shared" ref="BI239" si="315">BI238</f>
        <v>0</v>
      </c>
      <c r="BJ239" s="41" t="s">
        <v>338</v>
      </c>
      <c r="BK239" s="41" t="s">
        <v>338</v>
      </c>
      <c r="BL239" s="3" t="s">
        <v>117</v>
      </c>
      <c r="BM239" s="3" t="s">
        <v>124</v>
      </c>
      <c r="BN239" s="3" t="s">
        <v>39</v>
      </c>
      <c r="BO239" s="41" t="s">
        <v>338</v>
      </c>
      <c r="BP239" s="3" t="s">
        <v>40</v>
      </c>
      <c r="BQ239" s="3" t="s">
        <v>59</v>
      </c>
      <c r="BR239" s="3" t="s">
        <v>127</v>
      </c>
      <c r="BS239" s="3" t="s">
        <v>82</v>
      </c>
      <c r="BT239" s="3" t="s">
        <v>156</v>
      </c>
      <c r="BU239" s="3" t="s">
        <v>85</v>
      </c>
      <c r="BV239" s="3" t="s">
        <v>159</v>
      </c>
      <c r="BW239" s="3" t="s">
        <v>139</v>
      </c>
      <c r="BX239" s="30" t="s">
        <v>338</v>
      </c>
      <c r="BY239" s="30" t="s">
        <v>338</v>
      </c>
      <c r="BZ239" s="59">
        <f t="shared" si="303"/>
        <v>0</v>
      </c>
      <c r="CA239" s="27">
        <v>2</v>
      </c>
      <c r="CB239" s="81" t="str">
        <f t="shared" si="266"/>
        <v>not applic.</v>
      </c>
      <c r="CC239" s="71" t="str">
        <f t="shared" si="309"/>
        <v>not compact</v>
      </c>
      <c r="CD239" s="71" t="str">
        <f t="shared" si="310"/>
        <v>not compact</v>
      </c>
      <c r="CE239" s="30" t="str">
        <f t="shared" si="311"/>
        <v>Pipe Insulation, All Lines</v>
      </c>
      <c r="CF239" s="30" t="str">
        <f t="shared" si="311"/>
        <v>Pipe Insulation, All Lines</v>
      </c>
      <c r="CG239" s="41">
        <f t="shared" ref="CG239:CH239" si="316">CG238</f>
        <v>-1</v>
      </c>
      <c r="CH239" s="41">
        <f t="shared" si="316"/>
        <v>0</v>
      </c>
      <c r="CI239" s="41">
        <f t="shared" ref="CI239" si="317">CI238</f>
        <v>0</v>
      </c>
      <c r="CJ239" s="41" t="s">
        <v>289</v>
      </c>
      <c r="CK239" s="41">
        <v>0</v>
      </c>
      <c r="CL239" s="31" t="s">
        <v>0</v>
      </c>
      <c r="CQ239" s="14"/>
      <c r="CS239" s="13"/>
      <c r="CU239" s="13"/>
      <c r="CW239" s="13"/>
    </row>
    <row r="240" spans="3:101" s="3" customFormat="1" x14ac:dyDescent="0.25">
      <c r="C240" s="3">
        <v>5</v>
      </c>
      <c r="D240" s="3">
        <v>2016</v>
      </c>
      <c r="E240" s="41" t="str">
        <f t="shared" si="269"/>
        <v>MultiFam</v>
      </c>
      <c r="F240" s="3">
        <v>0</v>
      </c>
      <c r="G240" s="3">
        <v>0</v>
      </c>
      <c r="H240" s="3">
        <v>0.1</v>
      </c>
      <c r="I240" s="3">
        <v>750</v>
      </c>
      <c r="J240" s="3">
        <v>3</v>
      </c>
      <c r="K240" s="3">
        <v>33490</v>
      </c>
      <c r="L240" s="3">
        <v>2.2999999999999998</v>
      </c>
      <c r="M240" s="30">
        <v>0</v>
      </c>
      <c r="N240" s="30">
        <v>20</v>
      </c>
      <c r="O240" s="3">
        <v>350</v>
      </c>
      <c r="P240" s="3">
        <v>0</v>
      </c>
      <c r="Q240" s="3">
        <v>0.57999999999999996</v>
      </c>
      <c r="R240" s="3">
        <v>0.57999999999999996</v>
      </c>
      <c r="S240" s="3">
        <v>0.57999999999999996</v>
      </c>
      <c r="T240" s="30">
        <f t="shared" si="306"/>
        <v>7</v>
      </c>
      <c r="U240" s="48">
        <v>1</v>
      </c>
      <c r="V240" s="48" t="s">
        <v>298</v>
      </c>
      <c r="W240" s="3">
        <v>6</v>
      </c>
      <c r="X240" s="3">
        <v>6</v>
      </c>
      <c r="Y240" s="3">
        <v>7</v>
      </c>
      <c r="Z240" s="3">
        <v>15</v>
      </c>
      <c r="AA240" s="3" t="s">
        <v>298</v>
      </c>
      <c r="AB240" s="3" t="s">
        <v>298</v>
      </c>
      <c r="AC240" s="3">
        <v>5.0999999999999997E-2</v>
      </c>
      <c r="AD240" s="3" t="s">
        <v>298</v>
      </c>
      <c r="AE240" s="3" t="s">
        <v>298</v>
      </c>
      <c r="AF240" s="3">
        <v>0.4</v>
      </c>
      <c r="AG240" s="1">
        <v>0.5</v>
      </c>
      <c r="AH240" s="3">
        <v>0.55000000000000004</v>
      </c>
      <c r="AI240" s="3">
        <v>0.3</v>
      </c>
      <c r="AJ240" s="3">
        <v>30</v>
      </c>
      <c r="AK240" s="3">
        <v>19</v>
      </c>
      <c r="AL240" s="3">
        <v>0</v>
      </c>
      <c r="AM240" s="3">
        <v>0</v>
      </c>
      <c r="AN240" s="3">
        <v>5016</v>
      </c>
      <c r="AO240" s="41">
        <f t="shared" ref="AO240:AP240" si="318">AO239</f>
        <v>0.7</v>
      </c>
      <c r="AP240" s="41" t="str">
        <f t="shared" si="318"/>
        <v>Standard</v>
      </c>
      <c r="AQ240" s="41" t="s">
        <v>298</v>
      </c>
      <c r="AR240" s="41" t="s">
        <v>298</v>
      </c>
      <c r="AS240" s="41" t="s">
        <v>298</v>
      </c>
      <c r="AT240" s="41" t="s">
        <v>298</v>
      </c>
      <c r="AU240" s="41" t="s">
        <v>298</v>
      </c>
      <c r="AV240" s="41" t="s">
        <v>298</v>
      </c>
      <c r="AW240" s="27">
        <v>0.32</v>
      </c>
      <c r="AX240" s="27">
        <v>0.5</v>
      </c>
      <c r="AY240" s="27">
        <v>0.2</v>
      </c>
      <c r="AZ240" s="27">
        <v>0.5</v>
      </c>
      <c r="BA240" s="27">
        <v>1</v>
      </c>
      <c r="BB240" s="27">
        <v>0.1</v>
      </c>
      <c r="BC240" s="27">
        <v>0.1</v>
      </c>
      <c r="BD240" s="27">
        <v>0.1</v>
      </c>
      <c r="BE240" s="27">
        <v>0.1</v>
      </c>
      <c r="BF240" s="3" t="s">
        <v>114</v>
      </c>
      <c r="BG240" s="3" t="s">
        <v>114</v>
      </c>
      <c r="BH240" s="3" t="s">
        <v>114</v>
      </c>
      <c r="BI240" s="41">
        <f t="shared" ref="BI240" si="319">BI239</f>
        <v>0</v>
      </c>
      <c r="BJ240" s="41" t="s">
        <v>338</v>
      </c>
      <c r="BK240" s="41" t="s">
        <v>338</v>
      </c>
      <c r="BL240" s="3" t="s">
        <v>117</v>
      </c>
      <c r="BM240" s="3" t="s">
        <v>124</v>
      </c>
      <c r="BN240" s="3" t="s">
        <v>39</v>
      </c>
      <c r="BO240" s="41" t="s">
        <v>338</v>
      </c>
      <c r="BP240" s="3" t="s">
        <v>40</v>
      </c>
      <c r="BQ240" s="3" t="s">
        <v>60</v>
      </c>
      <c r="BR240" s="3" t="s">
        <v>128</v>
      </c>
      <c r="BS240" s="3" t="s">
        <v>82</v>
      </c>
      <c r="BT240" s="3" t="s">
        <v>156</v>
      </c>
      <c r="BU240" s="3" t="s">
        <v>85</v>
      </c>
      <c r="BV240" s="3" t="s">
        <v>159</v>
      </c>
      <c r="BW240" s="3" t="s">
        <v>139</v>
      </c>
      <c r="BX240" s="30" t="s">
        <v>338</v>
      </c>
      <c r="BY240" s="30" t="s">
        <v>338</v>
      </c>
      <c r="BZ240" s="59">
        <f t="shared" si="303"/>
        <v>0</v>
      </c>
      <c r="CA240" s="27">
        <v>1</v>
      </c>
      <c r="CB240" s="81" t="str">
        <f t="shared" si="266"/>
        <v>not applic.</v>
      </c>
      <c r="CC240" s="71" t="str">
        <f t="shared" si="309"/>
        <v>not compact</v>
      </c>
      <c r="CD240" s="71" t="str">
        <f t="shared" si="310"/>
        <v>not compact</v>
      </c>
      <c r="CE240" s="30" t="str">
        <f t="shared" si="311"/>
        <v>Pipe Insulation, All Lines</v>
      </c>
      <c r="CF240" s="30" t="str">
        <f t="shared" si="311"/>
        <v>Pipe Insulation, All Lines</v>
      </c>
      <c r="CG240" s="41">
        <f t="shared" ref="CG240:CH240" si="320">CG239</f>
        <v>-1</v>
      </c>
      <c r="CH240" s="41">
        <f t="shared" si="320"/>
        <v>0</v>
      </c>
      <c r="CI240" s="41">
        <f t="shared" ref="CI240" si="321">CI239</f>
        <v>0</v>
      </c>
      <c r="CJ240" s="41" t="s">
        <v>289</v>
      </c>
      <c r="CK240" s="41">
        <v>0</v>
      </c>
      <c r="CL240" s="31" t="s">
        <v>0</v>
      </c>
      <c r="CQ240" s="14"/>
      <c r="CS240" s="13"/>
      <c r="CU240" s="13"/>
      <c r="CW240" s="13"/>
    </row>
    <row r="241" spans="1:101" s="3" customFormat="1" x14ac:dyDescent="0.25">
      <c r="C241" s="3">
        <v>6</v>
      </c>
      <c r="D241" s="3">
        <v>2016</v>
      </c>
      <c r="E241" s="41" t="str">
        <f t="shared" si="269"/>
        <v>MultiFam</v>
      </c>
      <c r="F241" s="3">
        <v>0</v>
      </c>
      <c r="G241" s="3">
        <v>0</v>
      </c>
      <c r="H241" s="3">
        <v>0.1</v>
      </c>
      <c r="I241" s="3">
        <v>750</v>
      </c>
      <c r="J241" s="3">
        <v>3</v>
      </c>
      <c r="K241" s="3">
        <v>30081</v>
      </c>
      <c r="L241" s="3">
        <v>0</v>
      </c>
      <c r="M241" s="30">
        <v>0</v>
      </c>
      <c r="N241" s="30">
        <v>20</v>
      </c>
      <c r="O241" s="3">
        <v>350</v>
      </c>
      <c r="P241" s="3">
        <v>0</v>
      </c>
      <c r="Q241" s="3">
        <v>0.57999999999999996</v>
      </c>
      <c r="R241" s="3">
        <v>0.57999999999999996</v>
      </c>
      <c r="S241" s="3">
        <v>0.57999999999999996</v>
      </c>
      <c r="T241" s="30">
        <f t="shared" si="306"/>
        <v>7</v>
      </c>
      <c r="U241" s="48">
        <v>1</v>
      </c>
      <c r="V241" s="48" t="s">
        <v>298</v>
      </c>
      <c r="W241" s="3">
        <v>6</v>
      </c>
      <c r="X241" s="3">
        <v>6</v>
      </c>
      <c r="Y241" s="3">
        <v>7</v>
      </c>
      <c r="Z241" s="3">
        <v>15</v>
      </c>
      <c r="AA241" s="3" t="s">
        <v>298</v>
      </c>
      <c r="AB241" s="3" t="s">
        <v>298</v>
      </c>
      <c r="AC241" s="3">
        <v>6.5000000000000002E-2</v>
      </c>
      <c r="AD241" s="3" t="s">
        <v>298</v>
      </c>
      <c r="AE241" s="3" t="s">
        <v>298</v>
      </c>
      <c r="AF241" s="3">
        <v>0.4</v>
      </c>
      <c r="AG241" s="3">
        <v>0.35</v>
      </c>
      <c r="AH241" s="3">
        <v>0.55000000000000004</v>
      </c>
      <c r="AI241" s="3">
        <v>0.3</v>
      </c>
      <c r="AJ241" s="3">
        <v>30</v>
      </c>
      <c r="AK241" s="3">
        <v>19</v>
      </c>
      <c r="AL241" s="3">
        <v>0</v>
      </c>
      <c r="AM241" s="3">
        <v>0</v>
      </c>
      <c r="AN241" s="3">
        <v>5016</v>
      </c>
      <c r="AO241" s="41">
        <f t="shared" ref="AO241:AP241" si="322">AO240</f>
        <v>0.7</v>
      </c>
      <c r="AP241" s="41" t="str">
        <f t="shared" si="322"/>
        <v>Standard</v>
      </c>
      <c r="AQ241" s="41" t="s">
        <v>298</v>
      </c>
      <c r="AR241" s="41" t="s">
        <v>298</v>
      </c>
      <c r="AS241" s="41" t="s">
        <v>298</v>
      </c>
      <c r="AT241" s="41" t="s">
        <v>298</v>
      </c>
      <c r="AU241" s="41" t="s">
        <v>298</v>
      </c>
      <c r="AV241" s="41" t="s">
        <v>298</v>
      </c>
      <c r="AW241" s="27">
        <v>0.32</v>
      </c>
      <c r="AX241" s="27">
        <v>0.25</v>
      </c>
      <c r="AY241" s="27">
        <v>0.2</v>
      </c>
      <c r="AZ241" s="27">
        <v>0.5</v>
      </c>
      <c r="BA241" s="27">
        <v>1</v>
      </c>
      <c r="BB241" s="27">
        <v>0.1</v>
      </c>
      <c r="BC241" s="27">
        <v>0.1</v>
      </c>
      <c r="BD241" s="27">
        <v>0.1</v>
      </c>
      <c r="BE241" s="27">
        <v>0.1</v>
      </c>
      <c r="BF241" s="3" t="s">
        <v>114</v>
      </c>
      <c r="BG241" s="3" t="s">
        <v>114</v>
      </c>
      <c r="BH241" s="3" t="s">
        <v>114</v>
      </c>
      <c r="BI241" s="41">
        <f t="shared" ref="BI241" si="323">BI240</f>
        <v>0</v>
      </c>
      <c r="BJ241" s="41" t="s">
        <v>338</v>
      </c>
      <c r="BK241" s="41" t="s">
        <v>338</v>
      </c>
      <c r="BL241" s="3" t="s">
        <v>125</v>
      </c>
      <c r="BM241" s="3" t="s">
        <v>126</v>
      </c>
      <c r="BN241" s="3" t="s">
        <v>39</v>
      </c>
      <c r="BO241" s="41" t="s">
        <v>338</v>
      </c>
      <c r="BP241" s="3" t="s">
        <v>40</v>
      </c>
      <c r="BQ241" s="3" t="s">
        <v>60</v>
      </c>
      <c r="BR241" s="3" t="s">
        <v>128</v>
      </c>
      <c r="BS241" s="3" t="s">
        <v>82</v>
      </c>
      <c r="BT241" s="3" t="s">
        <v>156</v>
      </c>
      <c r="BU241" s="3" t="s">
        <v>85</v>
      </c>
      <c r="BV241" s="3" t="s">
        <v>159</v>
      </c>
      <c r="BW241" s="3" t="s">
        <v>139</v>
      </c>
      <c r="BX241" s="30" t="s">
        <v>338</v>
      </c>
      <c r="BY241" s="30" t="s">
        <v>338</v>
      </c>
      <c r="BZ241" s="59">
        <f t="shared" si="303"/>
        <v>0</v>
      </c>
      <c r="CA241" s="27">
        <v>1</v>
      </c>
      <c r="CB241" s="81" t="str">
        <f t="shared" si="266"/>
        <v>not applic.</v>
      </c>
      <c r="CC241" s="71" t="str">
        <f t="shared" si="309"/>
        <v>not compact</v>
      </c>
      <c r="CD241" s="71" t="str">
        <f t="shared" si="310"/>
        <v>not compact</v>
      </c>
      <c r="CE241" s="30" t="str">
        <f t="shared" si="311"/>
        <v>Pipe Insulation, All Lines</v>
      </c>
      <c r="CF241" s="30" t="str">
        <f t="shared" si="311"/>
        <v>Pipe Insulation, All Lines</v>
      </c>
      <c r="CG241" s="41">
        <f t="shared" ref="CG241:CH241" si="324">CG240</f>
        <v>-1</v>
      </c>
      <c r="CH241" s="41">
        <f t="shared" si="324"/>
        <v>0</v>
      </c>
      <c r="CI241" s="41">
        <f t="shared" ref="CI241" si="325">CI240</f>
        <v>0</v>
      </c>
      <c r="CJ241" s="41" t="s">
        <v>289</v>
      </c>
      <c r="CK241" s="41">
        <v>0</v>
      </c>
      <c r="CL241" s="31" t="s">
        <v>0</v>
      </c>
      <c r="CQ241" s="14"/>
      <c r="CS241" s="13"/>
      <c r="CU241" s="13"/>
      <c r="CW241" s="13"/>
    </row>
    <row r="242" spans="1:101" s="3" customFormat="1" x14ac:dyDescent="0.25">
      <c r="C242" s="3">
        <v>7</v>
      </c>
      <c r="D242" s="3">
        <v>2016</v>
      </c>
      <c r="E242" s="41" t="str">
        <f t="shared" si="269"/>
        <v>MultiFam</v>
      </c>
      <c r="F242" s="3">
        <v>0</v>
      </c>
      <c r="G242" s="3">
        <v>0</v>
      </c>
      <c r="H242" s="3">
        <v>0.1</v>
      </c>
      <c r="I242" s="3">
        <v>750</v>
      </c>
      <c r="J242" s="3">
        <v>3</v>
      </c>
      <c r="K242" s="3">
        <v>30701</v>
      </c>
      <c r="L242" s="3">
        <v>0</v>
      </c>
      <c r="M242" s="30">
        <v>0</v>
      </c>
      <c r="N242" s="30">
        <v>20</v>
      </c>
      <c r="O242" s="3">
        <v>350</v>
      </c>
      <c r="P242" s="3">
        <v>0</v>
      </c>
      <c r="Q242" s="3">
        <v>0.57999999999999996</v>
      </c>
      <c r="R242" s="3">
        <v>0.57999999999999996</v>
      </c>
      <c r="S242" s="3">
        <v>0.57999999999999996</v>
      </c>
      <c r="T242" s="30">
        <f t="shared" si="306"/>
        <v>7</v>
      </c>
      <c r="U242" s="48">
        <v>1</v>
      </c>
      <c r="V242" s="48" t="s">
        <v>298</v>
      </c>
      <c r="W242" s="3">
        <v>6</v>
      </c>
      <c r="X242" s="3">
        <v>6</v>
      </c>
      <c r="Y242" s="3">
        <v>7</v>
      </c>
      <c r="Z242" s="3">
        <v>15</v>
      </c>
      <c r="AA242" s="3" t="s">
        <v>298</v>
      </c>
      <c r="AB242" s="3" t="s">
        <v>298</v>
      </c>
      <c r="AC242" s="3">
        <v>6.5000000000000002E-2</v>
      </c>
      <c r="AD242" s="3" t="s">
        <v>298</v>
      </c>
      <c r="AE242" s="3" t="s">
        <v>298</v>
      </c>
      <c r="AF242" s="3">
        <v>0.4</v>
      </c>
      <c r="AG242" s="3">
        <v>0.35</v>
      </c>
      <c r="AH242" s="3">
        <v>0.55000000000000004</v>
      </c>
      <c r="AI242" s="3">
        <v>0.3</v>
      </c>
      <c r="AJ242" s="3">
        <v>30</v>
      </c>
      <c r="AK242" s="3">
        <v>19</v>
      </c>
      <c r="AL242" s="3">
        <v>0</v>
      </c>
      <c r="AM242" s="3">
        <v>0</v>
      </c>
      <c r="AN242" s="3">
        <v>5016</v>
      </c>
      <c r="AO242" s="41">
        <f t="shared" ref="AO242:AP242" si="326">AO241</f>
        <v>0.7</v>
      </c>
      <c r="AP242" s="41" t="str">
        <f t="shared" si="326"/>
        <v>Standard</v>
      </c>
      <c r="AQ242" s="41" t="s">
        <v>298</v>
      </c>
      <c r="AR242" s="41" t="s">
        <v>298</v>
      </c>
      <c r="AS242" s="41" t="s">
        <v>298</v>
      </c>
      <c r="AT242" s="41" t="s">
        <v>298</v>
      </c>
      <c r="AU242" s="41" t="s">
        <v>298</v>
      </c>
      <c r="AV242" s="41" t="s">
        <v>298</v>
      </c>
      <c r="AW242" s="27">
        <v>0.32</v>
      </c>
      <c r="AX242" s="27">
        <v>0.25</v>
      </c>
      <c r="AY242" s="27">
        <v>0.2</v>
      </c>
      <c r="AZ242" s="27">
        <v>0.5</v>
      </c>
      <c r="BA242" s="27">
        <v>1</v>
      </c>
      <c r="BB242" s="27">
        <v>0.1</v>
      </c>
      <c r="BC242" s="27">
        <v>0.1</v>
      </c>
      <c r="BD242" s="27">
        <v>0.1</v>
      </c>
      <c r="BE242" s="27">
        <v>0.1</v>
      </c>
      <c r="BF242" s="3" t="s">
        <v>114</v>
      </c>
      <c r="BG242" s="3" t="s">
        <v>114</v>
      </c>
      <c r="BH242" s="3" t="s">
        <v>114</v>
      </c>
      <c r="BI242" s="41">
        <f t="shared" ref="BI242" si="327">BI241</f>
        <v>0</v>
      </c>
      <c r="BJ242" s="41" t="s">
        <v>338</v>
      </c>
      <c r="BK242" s="41" t="s">
        <v>338</v>
      </c>
      <c r="BL242" s="3" t="s">
        <v>125</v>
      </c>
      <c r="BM242" s="3" t="s">
        <v>126</v>
      </c>
      <c r="BN242" s="3" t="s">
        <v>39</v>
      </c>
      <c r="BO242" s="41" t="s">
        <v>338</v>
      </c>
      <c r="BP242" s="3" t="s">
        <v>40</v>
      </c>
      <c r="BQ242" s="3" t="s">
        <v>60</v>
      </c>
      <c r="BR242" s="3" t="s">
        <v>128</v>
      </c>
      <c r="BS242" s="3" t="s">
        <v>82</v>
      </c>
      <c r="BT242" s="3" t="s">
        <v>156</v>
      </c>
      <c r="BU242" s="3" t="s">
        <v>85</v>
      </c>
      <c r="BV242" s="3" t="s">
        <v>159</v>
      </c>
      <c r="BW242" s="3" t="s">
        <v>139</v>
      </c>
      <c r="BX242" s="30" t="s">
        <v>338</v>
      </c>
      <c r="BY242" s="30" t="s">
        <v>338</v>
      </c>
      <c r="BZ242" s="59">
        <f t="shared" si="303"/>
        <v>0</v>
      </c>
      <c r="CA242" s="27">
        <v>1</v>
      </c>
      <c r="CB242" s="81" t="str">
        <f t="shared" si="266"/>
        <v>not applic.</v>
      </c>
      <c r="CC242" s="71" t="str">
        <f t="shared" si="309"/>
        <v>not compact</v>
      </c>
      <c r="CD242" s="71" t="str">
        <f t="shared" si="310"/>
        <v>not compact</v>
      </c>
      <c r="CE242" s="30" t="str">
        <f t="shared" si="311"/>
        <v>Pipe Insulation, All Lines</v>
      </c>
      <c r="CF242" s="30" t="str">
        <f t="shared" si="311"/>
        <v>Pipe Insulation, All Lines</v>
      </c>
      <c r="CG242" s="41">
        <f t="shared" ref="CG242:CH242" si="328">CG241</f>
        <v>-1</v>
      </c>
      <c r="CH242" s="41">
        <f t="shared" si="328"/>
        <v>0</v>
      </c>
      <c r="CI242" s="41">
        <f t="shared" ref="CI242" si="329">CI241</f>
        <v>0</v>
      </c>
      <c r="CJ242" s="41" t="s">
        <v>289</v>
      </c>
      <c r="CK242" s="41">
        <v>0</v>
      </c>
      <c r="CL242" s="31" t="s">
        <v>0</v>
      </c>
      <c r="CQ242" s="14"/>
      <c r="CS242" s="13"/>
      <c r="CU242" s="13"/>
      <c r="CW242" s="13"/>
    </row>
    <row r="243" spans="1:101" s="3" customFormat="1" x14ac:dyDescent="0.25">
      <c r="C243" s="3">
        <v>8</v>
      </c>
      <c r="D243" s="3">
        <v>2016</v>
      </c>
      <c r="E243" s="41" t="str">
        <f t="shared" si="269"/>
        <v>MultiFam</v>
      </c>
      <c r="F243" s="3">
        <v>1</v>
      </c>
      <c r="G243" s="3">
        <v>1.5</v>
      </c>
      <c r="H243" s="3">
        <v>0.1</v>
      </c>
      <c r="I243" s="3">
        <v>750</v>
      </c>
      <c r="J243" s="3">
        <v>3</v>
      </c>
      <c r="K243" s="3">
        <v>29254</v>
      </c>
      <c r="L243" s="3">
        <v>9.1</v>
      </c>
      <c r="M243" s="30">
        <v>0</v>
      </c>
      <c r="N243" s="30">
        <v>19</v>
      </c>
      <c r="O243" s="3">
        <v>350</v>
      </c>
      <c r="P243" s="3">
        <v>1</v>
      </c>
      <c r="Q243" s="3">
        <v>0.57999999999999996</v>
      </c>
      <c r="R243" s="3">
        <v>0.57999999999999996</v>
      </c>
      <c r="S243" s="3">
        <v>0.57999999999999996</v>
      </c>
      <c r="T243" s="30">
        <f t="shared" si="306"/>
        <v>7</v>
      </c>
      <c r="U243" s="48">
        <v>1</v>
      </c>
      <c r="V243" s="48" t="s">
        <v>298</v>
      </c>
      <c r="W243" s="3">
        <v>8</v>
      </c>
      <c r="X243" s="3">
        <v>6</v>
      </c>
      <c r="Y243" s="3">
        <v>7</v>
      </c>
      <c r="Z243" s="3">
        <v>15</v>
      </c>
      <c r="AA243" s="3" t="s">
        <v>298</v>
      </c>
      <c r="AB243" s="3" t="s">
        <v>298</v>
      </c>
      <c r="AC243" s="3">
        <v>5.0999999999999997E-2</v>
      </c>
      <c r="AD243" s="3" t="s">
        <v>298</v>
      </c>
      <c r="AE243" s="3" t="s">
        <v>298</v>
      </c>
      <c r="AF243" s="3">
        <v>0.4</v>
      </c>
      <c r="AG243" s="3">
        <v>0.35</v>
      </c>
      <c r="AH243" s="3">
        <v>0.55000000000000004</v>
      </c>
      <c r="AI243" s="3">
        <v>0.3</v>
      </c>
      <c r="AJ243" s="3">
        <v>38</v>
      </c>
      <c r="AK243" s="3">
        <v>19</v>
      </c>
      <c r="AL243" s="3">
        <v>0</v>
      </c>
      <c r="AM243" s="3">
        <v>0</v>
      </c>
      <c r="AN243" s="3">
        <v>5016</v>
      </c>
      <c r="AO243" s="41">
        <f t="shared" ref="AO243:AP243" si="330">AO242</f>
        <v>0.7</v>
      </c>
      <c r="AP243" s="41" t="str">
        <f t="shared" si="330"/>
        <v>Standard</v>
      </c>
      <c r="AQ243" s="41" t="s">
        <v>298</v>
      </c>
      <c r="AR243" s="41" t="s">
        <v>298</v>
      </c>
      <c r="AS243" s="41" t="s">
        <v>298</v>
      </c>
      <c r="AT243" s="41" t="s">
        <v>298</v>
      </c>
      <c r="AU243" s="41" t="s">
        <v>298</v>
      </c>
      <c r="AV243" s="41" t="s">
        <v>298</v>
      </c>
      <c r="AW243" s="27">
        <v>0.32</v>
      </c>
      <c r="AX243" s="27">
        <v>0.25</v>
      </c>
      <c r="AY243" s="27">
        <v>0.2</v>
      </c>
      <c r="AZ243" s="27">
        <v>0.5</v>
      </c>
      <c r="BA243" s="27">
        <v>0</v>
      </c>
      <c r="BB243" s="27">
        <v>0.1</v>
      </c>
      <c r="BC243" s="27">
        <v>0.1</v>
      </c>
      <c r="BD243" s="27">
        <v>0.1</v>
      </c>
      <c r="BE243" s="27">
        <v>0.1</v>
      </c>
      <c r="BF243" s="3" t="s">
        <v>114</v>
      </c>
      <c r="BG243" s="3" t="s">
        <v>114</v>
      </c>
      <c r="BH243" s="3" t="s">
        <v>116</v>
      </c>
      <c r="BI243" s="41">
        <f t="shared" ref="BI243" si="331">BI242</f>
        <v>0</v>
      </c>
      <c r="BJ243" s="41" t="s">
        <v>338</v>
      </c>
      <c r="BK243" s="41" t="s">
        <v>338</v>
      </c>
      <c r="BL243" s="3" t="s">
        <v>117</v>
      </c>
      <c r="BM243" s="3" t="s">
        <v>124</v>
      </c>
      <c r="BN243" s="3" t="s">
        <v>39</v>
      </c>
      <c r="BO243" s="41" t="s">
        <v>338</v>
      </c>
      <c r="BP243" s="3" t="s">
        <v>40</v>
      </c>
      <c r="BQ243" s="3" t="s">
        <v>59</v>
      </c>
      <c r="BR243" s="3" t="s">
        <v>127</v>
      </c>
      <c r="BS243" s="3" t="s">
        <v>82</v>
      </c>
      <c r="BT243" s="3" t="s">
        <v>156</v>
      </c>
      <c r="BU243" s="3" t="s">
        <v>85</v>
      </c>
      <c r="BV243" s="3" t="s">
        <v>159</v>
      </c>
      <c r="BW243" s="3" t="s">
        <v>139</v>
      </c>
      <c r="BX243" s="30" t="s">
        <v>338</v>
      </c>
      <c r="BY243" s="30" t="s">
        <v>338</v>
      </c>
      <c r="BZ243" s="59">
        <f t="shared" si="303"/>
        <v>0</v>
      </c>
      <c r="CA243" s="27">
        <v>2</v>
      </c>
      <c r="CB243" s="81" t="str">
        <f t="shared" si="266"/>
        <v>not applic.</v>
      </c>
      <c r="CC243" s="71" t="str">
        <f t="shared" si="309"/>
        <v>not compact</v>
      </c>
      <c r="CD243" s="71" t="str">
        <f t="shared" si="310"/>
        <v>not compact</v>
      </c>
      <c r="CE243" s="30" t="str">
        <f t="shared" si="311"/>
        <v>Pipe Insulation, All Lines</v>
      </c>
      <c r="CF243" s="30" t="str">
        <f t="shared" si="311"/>
        <v>Pipe Insulation, All Lines</v>
      </c>
      <c r="CG243" s="41">
        <f t="shared" ref="CG243:CH243" si="332">CG242</f>
        <v>-1</v>
      </c>
      <c r="CH243" s="41">
        <f t="shared" si="332"/>
        <v>0</v>
      </c>
      <c r="CI243" s="41">
        <f t="shared" ref="CI243" si="333">CI242</f>
        <v>0</v>
      </c>
      <c r="CJ243" s="41" t="s">
        <v>289</v>
      </c>
      <c r="CK243" s="41">
        <v>0</v>
      </c>
      <c r="CL243" s="31" t="s">
        <v>0</v>
      </c>
      <c r="CQ243" s="14"/>
      <c r="CS243" s="13"/>
      <c r="CU243" s="13"/>
      <c r="CW243" s="13"/>
    </row>
    <row r="244" spans="1:101" s="3" customFormat="1" x14ac:dyDescent="0.25">
      <c r="C244" s="3">
        <v>9</v>
      </c>
      <c r="D244" s="3">
        <v>2016</v>
      </c>
      <c r="E244" s="41" t="str">
        <f t="shared" si="269"/>
        <v>MultiFam</v>
      </c>
      <c r="F244" s="3">
        <v>1</v>
      </c>
      <c r="G244" s="3">
        <v>1.5</v>
      </c>
      <c r="H244" s="3">
        <v>0.1</v>
      </c>
      <c r="I244" s="3">
        <v>750</v>
      </c>
      <c r="J244" s="3">
        <v>3</v>
      </c>
      <c r="K244" s="3">
        <v>29889</v>
      </c>
      <c r="L244" s="3">
        <v>11</v>
      </c>
      <c r="M244" s="30">
        <v>0</v>
      </c>
      <c r="N244" s="30">
        <v>19</v>
      </c>
      <c r="O244" s="3">
        <v>350</v>
      </c>
      <c r="P244" s="3">
        <v>1</v>
      </c>
      <c r="Q244" s="3">
        <v>0.57999999999999996</v>
      </c>
      <c r="R244" s="3">
        <v>0.57999999999999996</v>
      </c>
      <c r="S244" s="3">
        <v>0.57999999999999996</v>
      </c>
      <c r="T244" s="30">
        <f t="shared" si="306"/>
        <v>7</v>
      </c>
      <c r="U244" s="48">
        <v>1</v>
      </c>
      <c r="V244" s="48" t="s">
        <v>298</v>
      </c>
      <c r="W244" s="3">
        <v>8</v>
      </c>
      <c r="X244" s="3">
        <v>6</v>
      </c>
      <c r="Y244" s="3">
        <v>7</v>
      </c>
      <c r="Z244" s="3">
        <v>15</v>
      </c>
      <c r="AA244" s="3" t="s">
        <v>298</v>
      </c>
      <c r="AB244" s="3" t="s">
        <v>298</v>
      </c>
      <c r="AC244" s="3">
        <v>5.0999999999999997E-2</v>
      </c>
      <c r="AD244" s="3" t="s">
        <v>298</v>
      </c>
      <c r="AE244" s="3" t="s">
        <v>298</v>
      </c>
      <c r="AF244" s="3">
        <v>0.4</v>
      </c>
      <c r="AG244" s="3">
        <v>0.35</v>
      </c>
      <c r="AH244" s="3">
        <v>0.55000000000000004</v>
      </c>
      <c r="AI244" s="3">
        <v>0.3</v>
      </c>
      <c r="AJ244" s="3">
        <v>38</v>
      </c>
      <c r="AK244" s="3">
        <v>19</v>
      </c>
      <c r="AL244" s="3">
        <v>0</v>
      </c>
      <c r="AM244" s="3">
        <v>0</v>
      </c>
      <c r="AN244" s="3">
        <v>5016</v>
      </c>
      <c r="AO244" s="41">
        <f t="shared" ref="AO244:AP244" si="334">AO243</f>
        <v>0.7</v>
      </c>
      <c r="AP244" s="41" t="str">
        <f t="shared" si="334"/>
        <v>Standard</v>
      </c>
      <c r="AQ244" s="41" t="s">
        <v>298</v>
      </c>
      <c r="AR244" s="41" t="s">
        <v>298</v>
      </c>
      <c r="AS244" s="41" t="s">
        <v>298</v>
      </c>
      <c r="AT244" s="41" t="s">
        <v>298</v>
      </c>
      <c r="AU244" s="41" t="s">
        <v>298</v>
      </c>
      <c r="AV244" s="41" t="s">
        <v>298</v>
      </c>
      <c r="AW244" s="27">
        <v>0.32</v>
      </c>
      <c r="AX244" s="27">
        <v>0.25</v>
      </c>
      <c r="AY244" s="27">
        <v>0.2</v>
      </c>
      <c r="AZ244" s="27">
        <v>0.5</v>
      </c>
      <c r="BA244" s="27">
        <v>0</v>
      </c>
      <c r="BB244" s="27">
        <v>0.1</v>
      </c>
      <c r="BC244" s="27">
        <v>0.1</v>
      </c>
      <c r="BD244" s="27">
        <v>0.1</v>
      </c>
      <c r="BE244" s="27">
        <v>0.1</v>
      </c>
      <c r="BF244" s="3" t="s">
        <v>114</v>
      </c>
      <c r="BG244" s="3" t="s">
        <v>114</v>
      </c>
      <c r="BH244" s="3" t="s">
        <v>116</v>
      </c>
      <c r="BI244" s="41">
        <f t="shared" ref="BI244" si="335">BI243</f>
        <v>0</v>
      </c>
      <c r="BJ244" s="41" t="s">
        <v>338</v>
      </c>
      <c r="BK244" s="41" t="s">
        <v>338</v>
      </c>
      <c r="BL244" s="3" t="s">
        <v>117</v>
      </c>
      <c r="BM244" s="3" t="s">
        <v>124</v>
      </c>
      <c r="BN244" s="3" t="s">
        <v>39</v>
      </c>
      <c r="BO244" s="41" t="s">
        <v>338</v>
      </c>
      <c r="BP244" s="3" t="s">
        <v>40</v>
      </c>
      <c r="BQ244" s="3" t="s">
        <v>59</v>
      </c>
      <c r="BR244" s="3" t="s">
        <v>127</v>
      </c>
      <c r="BS244" s="3" t="s">
        <v>82</v>
      </c>
      <c r="BT244" s="3" t="s">
        <v>156</v>
      </c>
      <c r="BU244" s="3" t="s">
        <v>85</v>
      </c>
      <c r="BV244" s="3" t="s">
        <v>159</v>
      </c>
      <c r="BW244" s="3" t="s">
        <v>139</v>
      </c>
      <c r="BX244" s="30" t="s">
        <v>338</v>
      </c>
      <c r="BY244" s="30" t="s">
        <v>338</v>
      </c>
      <c r="BZ244" s="59">
        <f t="shared" si="303"/>
        <v>0</v>
      </c>
      <c r="CA244" s="27">
        <v>2</v>
      </c>
      <c r="CB244" s="81" t="str">
        <f t="shared" si="266"/>
        <v>not applic.</v>
      </c>
      <c r="CC244" s="71" t="str">
        <f t="shared" si="309"/>
        <v>not compact</v>
      </c>
      <c r="CD244" s="71" t="str">
        <f t="shared" si="310"/>
        <v>not compact</v>
      </c>
      <c r="CE244" s="30" t="str">
        <f t="shared" si="311"/>
        <v>Pipe Insulation, All Lines</v>
      </c>
      <c r="CF244" s="30" t="str">
        <f t="shared" si="311"/>
        <v>Pipe Insulation, All Lines</v>
      </c>
      <c r="CG244" s="41">
        <f t="shared" ref="CG244:CH244" si="336">CG243</f>
        <v>-1</v>
      </c>
      <c r="CH244" s="41">
        <f t="shared" si="336"/>
        <v>0</v>
      </c>
      <c r="CI244" s="41">
        <f t="shared" ref="CI244" si="337">CI243</f>
        <v>0</v>
      </c>
      <c r="CJ244" s="41" t="s">
        <v>289</v>
      </c>
      <c r="CK244" s="41">
        <v>0</v>
      </c>
      <c r="CL244" s="31" t="s">
        <v>0</v>
      </c>
      <c r="CQ244" s="14"/>
      <c r="CS244" s="13"/>
      <c r="CU244" s="13"/>
      <c r="CW244" s="13"/>
    </row>
    <row r="245" spans="1:101" s="3" customFormat="1" x14ac:dyDescent="0.25">
      <c r="C245" s="3">
        <v>10</v>
      </c>
      <c r="D245" s="3">
        <v>2016</v>
      </c>
      <c r="E245" s="41" t="str">
        <f t="shared" si="269"/>
        <v>MultiFam</v>
      </c>
      <c r="F245" s="3">
        <v>1</v>
      </c>
      <c r="G245" s="3">
        <v>1.5</v>
      </c>
      <c r="H245" s="3">
        <v>0.1</v>
      </c>
      <c r="I245" s="3">
        <v>750</v>
      </c>
      <c r="J245" s="3">
        <v>3</v>
      </c>
      <c r="K245" s="3">
        <v>30200</v>
      </c>
      <c r="L245" s="3">
        <v>10</v>
      </c>
      <c r="M245" s="30">
        <v>0</v>
      </c>
      <c r="N245" s="30">
        <v>19</v>
      </c>
      <c r="O245" s="3">
        <v>350</v>
      </c>
      <c r="P245" s="3">
        <v>1</v>
      </c>
      <c r="Q245" s="3">
        <v>0.57999999999999996</v>
      </c>
      <c r="R245" s="3">
        <v>0.57999999999999996</v>
      </c>
      <c r="S245" s="3">
        <v>0.57999999999999996</v>
      </c>
      <c r="T245" s="30">
        <f t="shared" si="306"/>
        <v>7</v>
      </c>
      <c r="U245" s="48">
        <v>1</v>
      </c>
      <c r="V245" s="48" t="s">
        <v>298</v>
      </c>
      <c r="W245" s="3">
        <v>8</v>
      </c>
      <c r="X245" s="3">
        <v>6</v>
      </c>
      <c r="Y245" s="3">
        <v>7</v>
      </c>
      <c r="Z245" s="3">
        <v>15</v>
      </c>
      <c r="AA245" s="3" t="s">
        <v>298</v>
      </c>
      <c r="AB245" s="3" t="s">
        <v>298</v>
      </c>
      <c r="AC245" s="3">
        <v>5.0999999999999997E-2</v>
      </c>
      <c r="AD245" s="3" t="s">
        <v>298</v>
      </c>
      <c r="AE245" s="3" t="s">
        <v>298</v>
      </c>
      <c r="AF245" s="3">
        <v>0.4</v>
      </c>
      <c r="AG245" s="3">
        <v>0.35</v>
      </c>
      <c r="AH245" s="3">
        <v>0.55000000000000004</v>
      </c>
      <c r="AI245" s="3">
        <v>0.3</v>
      </c>
      <c r="AJ245" s="3">
        <v>38</v>
      </c>
      <c r="AK245" s="3">
        <v>19</v>
      </c>
      <c r="AL245" s="3">
        <v>0</v>
      </c>
      <c r="AM245" s="3">
        <v>0</v>
      </c>
      <c r="AN245" s="3">
        <v>5016</v>
      </c>
      <c r="AO245" s="41">
        <f t="shared" ref="AO245:AP245" si="338">AO244</f>
        <v>0.7</v>
      </c>
      <c r="AP245" s="41" t="str">
        <f t="shared" si="338"/>
        <v>Standard</v>
      </c>
      <c r="AQ245" s="41" t="s">
        <v>298</v>
      </c>
      <c r="AR245" s="41" t="s">
        <v>298</v>
      </c>
      <c r="AS245" s="41" t="s">
        <v>298</v>
      </c>
      <c r="AT245" s="41" t="s">
        <v>298</v>
      </c>
      <c r="AU245" s="41" t="s">
        <v>298</v>
      </c>
      <c r="AV245" s="41" t="s">
        <v>298</v>
      </c>
      <c r="AW245" s="27">
        <v>0.32</v>
      </c>
      <c r="AX245" s="27">
        <v>0.25</v>
      </c>
      <c r="AY245" s="27">
        <v>0.2</v>
      </c>
      <c r="AZ245" s="27">
        <v>0.5</v>
      </c>
      <c r="BA245" s="27">
        <v>0</v>
      </c>
      <c r="BB245" s="27">
        <v>0.2</v>
      </c>
      <c r="BC245" s="27">
        <v>0.1</v>
      </c>
      <c r="BD245" s="27">
        <v>0.2</v>
      </c>
      <c r="BE245" s="27">
        <v>0.1</v>
      </c>
      <c r="BF245" s="3" t="s">
        <v>114</v>
      </c>
      <c r="BG245" s="3" t="s">
        <v>114</v>
      </c>
      <c r="BH245" s="3" t="s">
        <v>116</v>
      </c>
      <c r="BI245" s="41">
        <f t="shared" ref="BI245" si="339">BI244</f>
        <v>0</v>
      </c>
      <c r="BJ245" s="41" t="s">
        <v>338</v>
      </c>
      <c r="BK245" s="41" t="s">
        <v>338</v>
      </c>
      <c r="BL245" s="3" t="s">
        <v>117</v>
      </c>
      <c r="BM245" s="3" t="s">
        <v>124</v>
      </c>
      <c r="BN245" s="3" t="s">
        <v>39</v>
      </c>
      <c r="BO245" s="41" t="s">
        <v>338</v>
      </c>
      <c r="BP245" s="3" t="s">
        <v>40</v>
      </c>
      <c r="BQ245" s="3" t="s">
        <v>59</v>
      </c>
      <c r="BR245" s="3" t="s">
        <v>127</v>
      </c>
      <c r="BS245" s="3" t="s">
        <v>82</v>
      </c>
      <c r="BT245" s="3" t="s">
        <v>156</v>
      </c>
      <c r="BU245" s="3" t="s">
        <v>85</v>
      </c>
      <c r="BV245" s="3" t="s">
        <v>159</v>
      </c>
      <c r="BW245" s="3" t="s">
        <v>139</v>
      </c>
      <c r="BX245" s="30" t="s">
        <v>338</v>
      </c>
      <c r="BY245" s="30" t="s">
        <v>338</v>
      </c>
      <c r="BZ245" s="59">
        <f t="shared" si="303"/>
        <v>0</v>
      </c>
      <c r="CA245" s="27">
        <v>2</v>
      </c>
      <c r="CB245" s="81" t="str">
        <f t="shared" si="266"/>
        <v>not applic.</v>
      </c>
      <c r="CC245" s="71" t="str">
        <f t="shared" si="309"/>
        <v>not compact</v>
      </c>
      <c r="CD245" s="71" t="str">
        <f t="shared" si="310"/>
        <v>not compact</v>
      </c>
      <c r="CE245" s="30" t="str">
        <f t="shared" si="311"/>
        <v>Pipe Insulation, All Lines</v>
      </c>
      <c r="CF245" s="30" t="str">
        <f t="shared" si="311"/>
        <v>Pipe Insulation, All Lines</v>
      </c>
      <c r="CG245" s="41">
        <f t="shared" ref="CG245:CH245" si="340">CG244</f>
        <v>-1</v>
      </c>
      <c r="CH245" s="41">
        <f t="shared" si="340"/>
        <v>0</v>
      </c>
      <c r="CI245" s="41">
        <f t="shared" ref="CI245" si="341">CI244</f>
        <v>0</v>
      </c>
      <c r="CJ245" s="41" t="s">
        <v>289</v>
      </c>
      <c r="CK245" s="41">
        <v>0</v>
      </c>
      <c r="CL245" s="31" t="s">
        <v>0</v>
      </c>
      <c r="CQ245" s="14"/>
      <c r="CS245" s="13"/>
      <c r="CU245" s="13"/>
      <c r="CW245" s="13"/>
    </row>
    <row r="246" spans="1:101" s="3" customFormat="1" x14ac:dyDescent="0.25">
      <c r="C246" s="3">
        <v>11</v>
      </c>
      <c r="D246" s="3">
        <v>2016</v>
      </c>
      <c r="E246" s="41" t="str">
        <f t="shared" si="269"/>
        <v>MultiFam</v>
      </c>
      <c r="F246" s="3">
        <v>1</v>
      </c>
      <c r="G246" s="3">
        <v>1.5</v>
      </c>
      <c r="H246" s="3">
        <v>0.1</v>
      </c>
      <c r="I246" s="3">
        <v>750</v>
      </c>
      <c r="J246" s="3">
        <v>3</v>
      </c>
      <c r="K246" s="3">
        <v>29693</v>
      </c>
      <c r="L246" s="3">
        <v>8.6999999999999993</v>
      </c>
      <c r="M246" s="30">
        <v>0</v>
      </c>
      <c r="N246" s="30">
        <v>19</v>
      </c>
      <c r="O246" s="3">
        <v>350</v>
      </c>
      <c r="P246" s="3">
        <v>1</v>
      </c>
      <c r="Q246" s="3">
        <v>0.57999999999999996</v>
      </c>
      <c r="R246" s="3">
        <v>0.57999999999999996</v>
      </c>
      <c r="S246" s="3">
        <v>0.57999999999999996</v>
      </c>
      <c r="T246" s="30">
        <f t="shared" si="306"/>
        <v>7</v>
      </c>
      <c r="U246" s="48">
        <v>1</v>
      </c>
      <c r="V246" s="48" t="s">
        <v>298</v>
      </c>
      <c r="W246" s="3">
        <v>8</v>
      </c>
      <c r="X246" s="3">
        <v>8</v>
      </c>
      <c r="Y246" s="3">
        <v>7</v>
      </c>
      <c r="Z246" s="3">
        <v>15</v>
      </c>
      <c r="AA246" s="3" t="s">
        <v>298</v>
      </c>
      <c r="AB246" s="3" t="s">
        <v>298</v>
      </c>
      <c r="AC246" s="3">
        <v>5.0999999999999997E-2</v>
      </c>
      <c r="AD246" s="3" t="s">
        <v>298</v>
      </c>
      <c r="AE246" s="3" t="s">
        <v>298</v>
      </c>
      <c r="AF246" s="3">
        <v>0.4</v>
      </c>
      <c r="AG246" s="3">
        <v>0.35</v>
      </c>
      <c r="AH246" s="3">
        <v>0.55000000000000004</v>
      </c>
      <c r="AI246" s="3">
        <v>0.3</v>
      </c>
      <c r="AJ246" s="3">
        <v>38</v>
      </c>
      <c r="AK246" s="3">
        <v>19</v>
      </c>
      <c r="AL246" s="3">
        <v>8</v>
      </c>
      <c r="AM246" s="3">
        <v>0</v>
      </c>
      <c r="AN246" s="3">
        <v>5016</v>
      </c>
      <c r="AO246" s="41">
        <f t="shared" ref="AO246:AP246" si="342">AO245</f>
        <v>0.7</v>
      </c>
      <c r="AP246" s="41" t="str">
        <f t="shared" si="342"/>
        <v>Standard</v>
      </c>
      <c r="AQ246" s="41" t="s">
        <v>298</v>
      </c>
      <c r="AR246" s="41" t="s">
        <v>298</v>
      </c>
      <c r="AS246" s="41" t="s">
        <v>298</v>
      </c>
      <c r="AT246" s="41" t="s">
        <v>298</v>
      </c>
      <c r="AU246" s="41" t="s">
        <v>298</v>
      </c>
      <c r="AV246" s="41" t="s">
        <v>298</v>
      </c>
      <c r="AW246" s="27">
        <v>0.32</v>
      </c>
      <c r="AX246" s="27">
        <v>0.25</v>
      </c>
      <c r="AY246" s="27">
        <v>0.2</v>
      </c>
      <c r="AZ246" s="27">
        <v>0.5</v>
      </c>
      <c r="BA246" s="27">
        <v>0</v>
      </c>
      <c r="BB246" s="27">
        <v>0.2</v>
      </c>
      <c r="BC246" s="27">
        <v>0.1</v>
      </c>
      <c r="BD246" s="27">
        <v>0.2</v>
      </c>
      <c r="BE246" s="27">
        <v>0.1</v>
      </c>
      <c r="BF246" s="3" t="s">
        <v>114</v>
      </c>
      <c r="BG246" s="3" t="s">
        <v>114</v>
      </c>
      <c r="BH246" s="3" t="s">
        <v>116</v>
      </c>
      <c r="BI246" s="41">
        <f t="shared" ref="BI246" si="343">BI245</f>
        <v>0</v>
      </c>
      <c r="BJ246" s="41" t="s">
        <v>338</v>
      </c>
      <c r="BK246" s="41" t="s">
        <v>338</v>
      </c>
      <c r="BL246" s="3" t="s">
        <v>117</v>
      </c>
      <c r="BM246" s="3" t="s">
        <v>124</v>
      </c>
      <c r="BN246" s="3" t="s">
        <v>39</v>
      </c>
      <c r="BO246" s="41" t="s">
        <v>338</v>
      </c>
      <c r="BP246" s="3" t="s">
        <v>40</v>
      </c>
      <c r="BQ246" s="3" t="s">
        <v>59</v>
      </c>
      <c r="BR246" s="3" t="s">
        <v>127</v>
      </c>
      <c r="BS246" s="3" t="s">
        <v>82</v>
      </c>
      <c r="BT246" s="3" t="s">
        <v>155</v>
      </c>
      <c r="BU246" s="3" t="s">
        <v>85</v>
      </c>
      <c r="BV246" s="3" t="s">
        <v>158</v>
      </c>
      <c r="BW246" s="3" t="s">
        <v>139</v>
      </c>
      <c r="BX246" s="30" t="s">
        <v>338</v>
      </c>
      <c r="BY246" s="30" t="s">
        <v>338</v>
      </c>
      <c r="BZ246" s="59">
        <f t="shared" si="303"/>
        <v>0</v>
      </c>
      <c r="CA246" s="27">
        <v>2</v>
      </c>
      <c r="CB246" s="81" t="str">
        <f t="shared" si="266"/>
        <v>not applic.</v>
      </c>
      <c r="CC246" s="71" t="str">
        <f t="shared" si="309"/>
        <v>not compact</v>
      </c>
      <c r="CD246" s="71" t="str">
        <f t="shared" si="310"/>
        <v>not compact</v>
      </c>
      <c r="CE246" s="30" t="str">
        <f t="shared" si="311"/>
        <v>Pipe Insulation, All Lines</v>
      </c>
      <c r="CF246" s="30" t="str">
        <f t="shared" si="311"/>
        <v>Pipe Insulation, All Lines</v>
      </c>
      <c r="CG246" s="41">
        <f t="shared" ref="CG246:CH246" si="344">CG245</f>
        <v>-1</v>
      </c>
      <c r="CH246" s="41">
        <f t="shared" si="344"/>
        <v>0</v>
      </c>
      <c r="CI246" s="41">
        <f t="shared" ref="CI246" si="345">CI245</f>
        <v>0</v>
      </c>
      <c r="CJ246" s="41" t="s">
        <v>289</v>
      </c>
      <c r="CK246" s="41">
        <v>0</v>
      </c>
      <c r="CL246" s="31" t="s">
        <v>0</v>
      </c>
      <c r="CQ246" s="14"/>
      <c r="CS246" s="13"/>
      <c r="CU246" s="13"/>
      <c r="CW246" s="13"/>
    </row>
    <row r="247" spans="1:101" s="3" customFormat="1" x14ac:dyDescent="0.25">
      <c r="C247" s="3">
        <v>12</v>
      </c>
      <c r="D247" s="3">
        <v>2016</v>
      </c>
      <c r="E247" s="41" t="str">
        <f t="shared" si="269"/>
        <v>MultiFam</v>
      </c>
      <c r="F247" s="3">
        <v>1</v>
      </c>
      <c r="G247" s="3">
        <v>1.5</v>
      </c>
      <c r="H247" s="3">
        <v>0.1</v>
      </c>
      <c r="I247" s="3">
        <v>750</v>
      </c>
      <c r="J247" s="3">
        <v>3</v>
      </c>
      <c r="K247" s="3">
        <v>29328</v>
      </c>
      <c r="L247" s="3">
        <v>9.5</v>
      </c>
      <c r="M247" s="30">
        <v>0</v>
      </c>
      <c r="N247" s="30">
        <v>19</v>
      </c>
      <c r="O247" s="3">
        <v>350</v>
      </c>
      <c r="P247" s="3">
        <v>1</v>
      </c>
      <c r="Q247" s="3">
        <v>0.57999999999999996</v>
      </c>
      <c r="R247" s="3">
        <v>0.57999999999999996</v>
      </c>
      <c r="S247" s="3">
        <v>0.57999999999999996</v>
      </c>
      <c r="T247" s="30">
        <f t="shared" si="306"/>
        <v>7</v>
      </c>
      <c r="U247" s="48">
        <v>1</v>
      </c>
      <c r="V247" s="48" t="s">
        <v>298</v>
      </c>
      <c r="W247" s="3">
        <v>8</v>
      </c>
      <c r="X247" s="3">
        <v>6</v>
      </c>
      <c r="Y247" s="3">
        <v>7</v>
      </c>
      <c r="Z247" s="3">
        <v>15</v>
      </c>
      <c r="AA247" s="3" t="s">
        <v>298</v>
      </c>
      <c r="AB247" s="3" t="s">
        <v>298</v>
      </c>
      <c r="AC247" s="3">
        <v>5.0999999999999997E-2</v>
      </c>
      <c r="AD247" s="3" t="s">
        <v>298</v>
      </c>
      <c r="AE247" s="3" t="s">
        <v>298</v>
      </c>
      <c r="AF247" s="3">
        <v>0.4</v>
      </c>
      <c r="AG247" s="3">
        <v>0.35</v>
      </c>
      <c r="AH247" s="3">
        <v>0.55000000000000004</v>
      </c>
      <c r="AI247" s="3">
        <v>0.3</v>
      </c>
      <c r="AJ247" s="3">
        <v>38</v>
      </c>
      <c r="AK247" s="3">
        <v>19</v>
      </c>
      <c r="AL247" s="3">
        <v>4</v>
      </c>
      <c r="AM247" s="3">
        <v>0</v>
      </c>
      <c r="AN247" s="3">
        <v>5016</v>
      </c>
      <c r="AO247" s="41">
        <f t="shared" ref="AO247:AP247" si="346">AO246</f>
        <v>0.7</v>
      </c>
      <c r="AP247" s="41" t="str">
        <f t="shared" si="346"/>
        <v>Standard</v>
      </c>
      <c r="AQ247" s="41" t="s">
        <v>298</v>
      </c>
      <c r="AR247" s="41" t="s">
        <v>298</v>
      </c>
      <c r="AS247" s="41" t="s">
        <v>298</v>
      </c>
      <c r="AT247" s="41" t="s">
        <v>298</v>
      </c>
      <c r="AU247" s="41" t="s">
        <v>298</v>
      </c>
      <c r="AV247" s="41" t="s">
        <v>298</v>
      </c>
      <c r="AW247" s="27">
        <v>0.32</v>
      </c>
      <c r="AX247" s="27">
        <v>0.25</v>
      </c>
      <c r="AY247" s="27">
        <v>0.2</v>
      </c>
      <c r="AZ247" s="27">
        <v>0.5</v>
      </c>
      <c r="BA247" s="27">
        <v>0</v>
      </c>
      <c r="BB247" s="27">
        <v>0.2</v>
      </c>
      <c r="BC247" s="27">
        <v>0.1</v>
      </c>
      <c r="BD247" s="27">
        <v>0.2</v>
      </c>
      <c r="BE247" s="27">
        <v>0.1</v>
      </c>
      <c r="BF247" s="3" t="s">
        <v>114</v>
      </c>
      <c r="BG247" s="3" t="s">
        <v>114</v>
      </c>
      <c r="BH247" s="3" t="s">
        <v>116</v>
      </c>
      <c r="BI247" s="41">
        <f t="shared" ref="BI247" si="347">BI246</f>
        <v>0</v>
      </c>
      <c r="BJ247" s="41" t="s">
        <v>338</v>
      </c>
      <c r="BK247" s="41" t="s">
        <v>338</v>
      </c>
      <c r="BL247" s="3" t="s">
        <v>117</v>
      </c>
      <c r="BM247" s="3" t="s">
        <v>124</v>
      </c>
      <c r="BN247" s="3" t="s">
        <v>39</v>
      </c>
      <c r="BO247" s="41" t="s">
        <v>338</v>
      </c>
      <c r="BP247" s="3" t="s">
        <v>40</v>
      </c>
      <c r="BQ247" s="3" t="s">
        <v>59</v>
      </c>
      <c r="BR247" s="3" t="s">
        <v>127</v>
      </c>
      <c r="BS247" s="3" t="s">
        <v>82</v>
      </c>
      <c r="BT247" s="3" t="s">
        <v>157</v>
      </c>
      <c r="BU247" s="3" t="s">
        <v>85</v>
      </c>
      <c r="BV247" s="3" t="s">
        <v>160</v>
      </c>
      <c r="BW247" s="3" t="s">
        <v>139</v>
      </c>
      <c r="BX247" s="30" t="s">
        <v>338</v>
      </c>
      <c r="BY247" s="30" t="s">
        <v>338</v>
      </c>
      <c r="BZ247" s="59">
        <f t="shared" si="303"/>
        <v>0</v>
      </c>
      <c r="CA247" s="27">
        <v>2</v>
      </c>
      <c r="CB247" s="81" t="str">
        <f t="shared" si="266"/>
        <v>not applic.</v>
      </c>
      <c r="CC247" s="71" t="str">
        <f t="shared" si="309"/>
        <v>not compact</v>
      </c>
      <c r="CD247" s="71" t="str">
        <f t="shared" si="310"/>
        <v>not compact</v>
      </c>
      <c r="CE247" s="30" t="str">
        <f t="shared" si="311"/>
        <v>Pipe Insulation, All Lines</v>
      </c>
      <c r="CF247" s="30" t="str">
        <f t="shared" si="311"/>
        <v>Pipe Insulation, All Lines</v>
      </c>
      <c r="CG247" s="41">
        <f t="shared" ref="CG247:CH247" si="348">CG246</f>
        <v>-1</v>
      </c>
      <c r="CH247" s="41">
        <f t="shared" si="348"/>
        <v>0</v>
      </c>
      <c r="CI247" s="41">
        <f t="shared" ref="CI247" si="349">CI246</f>
        <v>0</v>
      </c>
      <c r="CJ247" s="41" t="s">
        <v>289</v>
      </c>
      <c r="CK247" s="41">
        <v>0</v>
      </c>
      <c r="CL247" s="31" t="s">
        <v>0</v>
      </c>
      <c r="CQ247" s="14"/>
      <c r="CS247" s="13"/>
      <c r="CU247" s="13"/>
      <c r="CW247" s="13"/>
    </row>
    <row r="248" spans="1:101" s="3" customFormat="1" x14ac:dyDescent="0.25">
      <c r="C248" s="3">
        <v>13</v>
      </c>
      <c r="D248" s="3">
        <v>2016</v>
      </c>
      <c r="E248" s="41" t="str">
        <f t="shared" si="269"/>
        <v>MultiFam</v>
      </c>
      <c r="F248" s="3">
        <v>1</v>
      </c>
      <c r="G248" s="3">
        <v>1.5</v>
      </c>
      <c r="H248" s="3">
        <v>0.1</v>
      </c>
      <c r="I248" s="3">
        <v>750</v>
      </c>
      <c r="J248" s="3">
        <v>3</v>
      </c>
      <c r="K248" s="3">
        <v>29553</v>
      </c>
      <c r="L248" s="3">
        <v>9.1999999999999993</v>
      </c>
      <c r="M248" s="30">
        <v>0</v>
      </c>
      <c r="N248" s="30">
        <v>19</v>
      </c>
      <c r="O248" s="3">
        <v>350</v>
      </c>
      <c r="P248" s="3">
        <v>1</v>
      </c>
      <c r="Q248" s="3">
        <v>0.57999999999999996</v>
      </c>
      <c r="R248" s="3">
        <v>0.57999999999999996</v>
      </c>
      <c r="S248" s="3">
        <v>0.57999999999999996</v>
      </c>
      <c r="T248" s="30">
        <f t="shared" si="306"/>
        <v>7</v>
      </c>
      <c r="U248" s="48">
        <v>1</v>
      </c>
      <c r="V248" s="48" t="s">
        <v>298</v>
      </c>
      <c r="W248" s="3">
        <v>8</v>
      </c>
      <c r="X248" s="3">
        <v>6</v>
      </c>
      <c r="Y248" s="3">
        <v>7</v>
      </c>
      <c r="Z248" s="3">
        <v>15</v>
      </c>
      <c r="AA248" s="3" t="s">
        <v>298</v>
      </c>
      <c r="AB248" s="3" t="s">
        <v>298</v>
      </c>
      <c r="AC248" s="3">
        <v>5.0999999999999997E-2</v>
      </c>
      <c r="AD248" s="3" t="s">
        <v>298</v>
      </c>
      <c r="AE248" s="3" t="s">
        <v>298</v>
      </c>
      <c r="AF248" s="3">
        <v>0.4</v>
      </c>
      <c r="AG248" s="3">
        <v>0.35</v>
      </c>
      <c r="AH248" s="3">
        <v>0.55000000000000004</v>
      </c>
      <c r="AI248" s="3">
        <v>0.3</v>
      </c>
      <c r="AJ248" s="3">
        <v>38</v>
      </c>
      <c r="AK248" s="3">
        <v>19</v>
      </c>
      <c r="AL248" s="3">
        <v>8</v>
      </c>
      <c r="AM248" s="3">
        <v>0</v>
      </c>
      <c r="AN248" s="3">
        <v>5016</v>
      </c>
      <c r="AO248" s="41">
        <f t="shared" ref="AO248:AP248" si="350">AO247</f>
        <v>0.7</v>
      </c>
      <c r="AP248" s="41" t="str">
        <f t="shared" si="350"/>
        <v>Standard</v>
      </c>
      <c r="AQ248" s="41" t="s">
        <v>298</v>
      </c>
      <c r="AR248" s="41" t="s">
        <v>298</v>
      </c>
      <c r="AS248" s="41" t="s">
        <v>298</v>
      </c>
      <c r="AT248" s="41" t="s">
        <v>298</v>
      </c>
      <c r="AU248" s="41" t="s">
        <v>298</v>
      </c>
      <c r="AV248" s="41" t="s">
        <v>298</v>
      </c>
      <c r="AW248" s="27">
        <v>0.32</v>
      </c>
      <c r="AX248" s="27">
        <v>0.25</v>
      </c>
      <c r="AY248" s="27">
        <v>0.2</v>
      </c>
      <c r="AZ248" s="27">
        <v>0.5</v>
      </c>
      <c r="BA248" s="27">
        <v>0</v>
      </c>
      <c r="BB248" s="27">
        <v>0.2</v>
      </c>
      <c r="BC248" s="27">
        <v>0.1</v>
      </c>
      <c r="BD248" s="27">
        <v>0.2</v>
      </c>
      <c r="BE248" s="27">
        <v>0.1</v>
      </c>
      <c r="BF248" s="3" t="s">
        <v>114</v>
      </c>
      <c r="BG248" s="3" t="s">
        <v>114</v>
      </c>
      <c r="BH248" s="3" t="s">
        <v>116</v>
      </c>
      <c r="BI248" s="41">
        <f t="shared" ref="BI248" si="351">BI247</f>
        <v>0</v>
      </c>
      <c r="BJ248" s="41" t="s">
        <v>338</v>
      </c>
      <c r="BK248" s="41" t="s">
        <v>338</v>
      </c>
      <c r="BL248" s="3" t="s">
        <v>117</v>
      </c>
      <c r="BM248" s="3" t="s">
        <v>124</v>
      </c>
      <c r="BN248" s="3" t="s">
        <v>39</v>
      </c>
      <c r="BO248" s="41" t="s">
        <v>338</v>
      </c>
      <c r="BP248" s="3" t="s">
        <v>40</v>
      </c>
      <c r="BQ248" s="3" t="s">
        <v>59</v>
      </c>
      <c r="BR248" s="3" t="s">
        <v>127</v>
      </c>
      <c r="BS248" s="3" t="s">
        <v>82</v>
      </c>
      <c r="BT248" s="3" t="s">
        <v>155</v>
      </c>
      <c r="BU248" s="3" t="s">
        <v>85</v>
      </c>
      <c r="BV248" s="3" t="s">
        <v>158</v>
      </c>
      <c r="BW248" s="3" t="s">
        <v>139</v>
      </c>
      <c r="BX248" s="30" t="s">
        <v>338</v>
      </c>
      <c r="BY248" s="30" t="s">
        <v>338</v>
      </c>
      <c r="BZ248" s="59">
        <f t="shared" si="303"/>
        <v>0</v>
      </c>
      <c r="CA248" s="27">
        <v>2</v>
      </c>
      <c r="CB248" s="81" t="str">
        <f t="shared" si="266"/>
        <v>not applic.</v>
      </c>
      <c r="CC248" s="71" t="str">
        <f t="shared" si="309"/>
        <v>not compact</v>
      </c>
      <c r="CD248" s="71" t="str">
        <f t="shared" si="310"/>
        <v>not compact</v>
      </c>
      <c r="CE248" s="30" t="str">
        <f t="shared" si="311"/>
        <v>Pipe Insulation, All Lines</v>
      </c>
      <c r="CF248" s="30" t="str">
        <f t="shared" si="311"/>
        <v>Pipe Insulation, All Lines</v>
      </c>
      <c r="CG248" s="41">
        <f t="shared" ref="CG248:CH248" si="352">CG247</f>
        <v>-1</v>
      </c>
      <c r="CH248" s="41">
        <f t="shared" si="352"/>
        <v>0</v>
      </c>
      <c r="CI248" s="41">
        <f t="shared" ref="CI248" si="353">CI247</f>
        <v>0</v>
      </c>
      <c r="CJ248" s="41" t="s">
        <v>289</v>
      </c>
      <c r="CK248" s="41">
        <v>0</v>
      </c>
      <c r="CL248" s="31" t="s">
        <v>0</v>
      </c>
      <c r="CQ248" s="14"/>
      <c r="CS248" s="13"/>
      <c r="CU248" s="13"/>
      <c r="CW248" s="13"/>
    </row>
    <row r="249" spans="1:101" s="3" customFormat="1" x14ac:dyDescent="0.25">
      <c r="C249" s="3">
        <v>14</v>
      </c>
      <c r="D249" s="3">
        <v>2016</v>
      </c>
      <c r="E249" s="41" t="str">
        <f t="shared" si="269"/>
        <v>MultiFam</v>
      </c>
      <c r="F249" s="3">
        <v>1</v>
      </c>
      <c r="G249" s="3">
        <v>1.5</v>
      </c>
      <c r="H249" s="3">
        <v>0.1</v>
      </c>
      <c r="I249" s="3">
        <v>750</v>
      </c>
      <c r="J249" s="3">
        <v>3</v>
      </c>
      <c r="K249" s="3">
        <v>31651</v>
      </c>
      <c r="L249" s="3">
        <v>8.1999999999999993</v>
      </c>
      <c r="M249" s="30">
        <v>0</v>
      </c>
      <c r="N249" s="30">
        <v>19</v>
      </c>
      <c r="O249" s="3">
        <v>350</v>
      </c>
      <c r="P249" s="3">
        <v>1</v>
      </c>
      <c r="Q249" s="3">
        <v>0.57999999999999996</v>
      </c>
      <c r="R249" s="3">
        <v>0.57999999999999996</v>
      </c>
      <c r="S249" s="3">
        <v>0.57999999999999996</v>
      </c>
      <c r="T249" s="30">
        <f t="shared" si="306"/>
        <v>7</v>
      </c>
      <c r="U249" s="48">
        <v>1</v>
      </c>
      <c r="V249" s="48" t="s">
        <v>298</v>
      </c>
      <c r="W249" s="3">
        <v>8</v>
      </c>
      <c r="X249" s="3">
        <v>8</v>
      </c>
      <c r="Y249" s="3">
        <v>7</v>
      </c>
      <c r="Z249" s="3">
        <v>15</v>
      </c>
      <c r="AA249" s="3" t="s">
        <v>298</v>
      </c>
      <c r="AB249" s="3" t="s">
        <v>298</v>
      </c>
      <c r="AC249" s="3">
        <v>5.0999999999999997E-2</v>
      </c>
      <c r="AD249" s="3" t="s">
        <v>298</v>
      </c>
      <c r="AE249" s="3" t="s">
        <v>298</v>
      </c>
      <c r="AF249" s="3">
        <v>0.4</v>
      </c>
      <c r="AG249" s="3">
        <v>0.35</v>
      </c>
      <c r="AH249" s="3">
        <v>0.55000000000000004</v>
      </c>
      <c r="AI249" s="3">
        <v>0.3</v>
      </c>
      <c r="AJ249" s="3">
        <v>38</v>
      </c>
      <c r="AK249" s="3">
        <v>19</v>
      </c>
      <c r="AL249" s="3">
        <v>8</v>
      </c>
      <c r="AM249" s="3">
        <v>0</v>
      </c>
      <c r="AN249" s="3">
        <v>5016</v>
      </c>
      <c r="AO249" s="41">
        <f t="shared" ref="AO249:AP249" si="354">AO248</f>
        <v>0.7</v>
      </c>
      <c r="AP249" s="41" t="str">
        <f t="shared" si="354"/>
        <v>Standard</v>
      </c>
      <c r="AQ249" s="41" t="s">
        <v>298</v>
      </c>
      <c r="AR249" s="41" t="s">
        <v>298</v>
      </c>
      <c r="AS249" s="41" t="s">
        <v>298</v>
      </c>
      <c r="AT249" s="41" t="s">
        <v>298</v>
      </c>
      <c r="AU249" s="41" t="s">
        <v>298</v>
      </c>
      <c r="AV249" s="41" t="s">
        <v>298</v>
      </c>
      <c r="AW249" s="27">
        <v>0.32</v>
      </c>
      <c r="AX249" s="27">
        <v>0.25</v>
      </c>
      <c r="AY249" s="27">
        <v>0.2</v>
      </c>
      <c r="AZ249" s="27">
        <v>0.5</v>
      </c>
      <c r="BA249" s="27">
        <v>0</v>
      </c>
      <c r="BB249" s="27">
        <v>0.2</v>
      </c>
      <c r="BC249" s="27">
        <v>0.63</v>
      </c>
      <c r="BD249" s="27">
        <v>0.2</v>
      </c>
      <c r="BE249" s="27">
        <v>0.63</v>
      </c>
      <c r="BF249" s="3" t="s">
        <v>114</v>
      </c>
      <c r="BG249" s="3" t="s">
        <v>114</v>
      </c>
      <c r="BH249" s="3" t="s">
        <v>116</v>
      </c>
      <c r="BI249" s="41">
        <f t="shared" ref="BI249" si="355">BI248</f>
        <v>0</v>
      </c>
      <c r="BJ249" s="41" t="s">
        <v>338</v>
      </c>
      <c r="BK249" s="41" t="s">
        <v>338</v>
      </c>
      <c r="BL249" s="3" t="s">
        <v>117</v>
      </c>
      <c r="BM249" s="3" t="s">
        <v>124</v>
      </c>
      <c r="BN249" s="3" t="s">
        <v>39</v>
      </c>
      <c r="BO249" s="41" t="s">
        <v>338</v>
      </c>
      <c r="BP249" s="3" t="s">
        <v>40</v>
      </c>
      <c r="BQ249" s="3" t="s">
        <v>59</v>
      </c>
      <c r="BR249" s="3" t="s">
        <v>127</v>
      </c>
      <c r="BS249" s="3" t="s">
        <v>82</v>
      </c>
      <c r="BT249" s="3" t="s">
        <v>155</v>
      </c>
      <c r="BU249" s="3" t="s">
        <v>85</v>
      </c>
      <c r="BV249" s="3" t="s">
        <v>158</v>
      </c>
      <c r="BW249" s="3" t="s">
        <v>139</v>
      </c>
      <c r="BX249" s="30" t="s">
        <v>338</v>
      </c>
      <c r="BY249" s="30" t="s">
        <v>338</v>
      </c>
      <c r="BZ249" s="59">
        <f t="shared" si="303"/>
        <v>0</v>
      </c>
      <c r="CA249" s="27">
        <v>2</v>
      </c>
      <c r="CB249" s="81" t="str">
        <f t="shared" si="266"/>
        <v>not applic.</v>
      </c>
      <c r="CC249" s="71" t="str">
        <f t="shared" si="309"/>
        <v>not compact</v>
      </c>
      <c r="CD249" s="71" t="str">
        <f t="shared" si="310"/>
        <v>not compact</v>
      </c>
      <c r="CE249" s="30" t="str">
        <f t="shared" si="311"/>
        <v>Pipe Insulation, All Lines</v>
      </c>
      <c r="CF249" s="30" t="str">
        <f t="shared" si="311"/>
        <v>Pipe Insulation, All Lines</v>
      </c>
      <c r="CG249" s="41">
        <f t="shared" ref="CG249:CH249" si="356">CG248</f>
        <v>-1</v>
      </c>
      <c r="CH249" s="41">
        <f t="shared" si="356"/>
        <v>0</v>
      </c>
      <c r="CI249" s="41">
        <f t="shared" ref="CI249" si="357">CI248</f>
        <v>0</v>
      </c>
      <c r="CJ249" s="41" t="s">
        <v>289</v>
      </c>
      <c r="CK249" s="41">
        <v>0</v>
      </c>
      <c r="CL249" s="31" t="s">
        <v>0</v>
      </c>
      <c r="CQ249" s="14"/>
      <c r="CS249" s="13"/>
      <c r="CU249" s="13"/>
      <c r="CW249" s="13"/>
    </row>
    <row r="250" spans="1:101" s="3" customFormat="1" x14ac:dyDescent="0.25">
      <c r="C250" s="3">
        <v>15</v>
      </c>
      <c r="D250" s="3">
        <v>2016</v>
      </c>
      <c r="E250" s="41" t="str">
        <f t="shared" si="269"/>
        <v>MultiFam</v>
      </c>
      <c r="F250" s="3">
        <v>0</v>
      </c>
      <c r="G250" s="3">
        <v>0</v>
      </c>
      <c r="H250" s="3">
        <v>0.1</v>
      </c>
      <c r="I250" s="3">
        <v>750</v>
      </c>
      <c r="J250" s="3">
        <v>3</v>
      </c>
      <c r="K250" s="3">
        <v>29177</v>
      </c>
      <c r="L250" s="3">
        <v>7.3</v>
      </c>
      <c r="M250" s="30">
        <v>0</v>
      </c>
      <c r="N250" s="30">
        <v>19</v>
      </c>
      <c r="O250" s="3">
        <v>350</v>
      </c>
      <c r="P250" s="3">
        <v>1</v>
      </c>
      <c r="Q250" s="3">
        <v>0.57999999999999996</v>
      </c>
      <c r="R250" s="3">
        <v>0.57999999999999996</v>
      </c>
      <c r="S250" s="3">
        <v>0.57999999999999996</v>
      </c>
      <c r="T250" s="30">
        <f t="shared" si="306"/>
        <v>7</v>
      </c>
      <c r="U250" s="48">
        <v>1</v>
      </c>
      <c r="V250" s="48" t="s">
        <v>298</v>
      </c>
      <c r="W250" s="3">
        <v>8</v>
      </c>
      <c r="X250" s="3">
        <v>8</v>
      </c>
      <c r="Y250" s="3">
        <v>7</v>
      </c>
      <c r="Z250" s="3">
        <v>15</v>
      </c>
      <c r="AA250" s="3" t="s">
        <v>298</v>
      </c>
      <c r="AB250" s="3" t="s">
        <v>298</v>
      </c>
      <c r="AC250" s="3">
        <v>5.0999999999999997E-2</v>
      </c>
      <c r="AD250" s="3" t="s">
        <v>298</v>
      </c>
      <c r="AE250" s="3" t="s">
        <v>298</v>
      </c>
      <c r="AF250" s="3">
        <v>0.4</v>
      </c>
      <c r="AG250" s="3">
        <v>0.35</v>
      </c>
      <c r="AH250" s="3">
        <v>0.55000000000000004</v>
      </c>
      <c r="AI250" s="3">
        <v>0.3</v>
      </c>
      <c r="AJ250" s="3">
        <v>38</v>
      </c>
      <c r="AK250" s="3">
        <v>19</v>
      </c>
      <c r="AL250" s="3">
        <v>4</v>
      </c>
      <c r="AM250" s="3">
        <v>0</v>
      </c>
      <c r="AN250" s="3">
        <v>5016</v>
      </c>
      <c r="AO250" s="41">
        <f t="shared" ref="AO250:AP250" si="358">AO249</f>
        <v>0.7</v>
      </c>
      <c r="AP250" s="41" t="str">
        <f t="shared" si="358"/>
        <v>Standard</v>
      </c>
      <c r="AQ250" s="41" t="s">
        <v>298</v>
      </c>
      <c r="AR250" s="41" t="s">
        <v>298</v>
      </c>
      <c r="AS250" s="41" t="s">
        <v>298</v>
      </c>
      <c r="AT250" s="41" t="s">
        <v>298</v>
      </c>
      <c r="AU250" s="41" t="s">
        <v>298</v>
      </c>
      <c r="AV250" s="41" t="s">
        <v>298</v>
      </c>
      <c r="AW250" s="27">
        <v>0.32</v>
      </c>
      <c r="AX250" s="27">
        <v>0.25</v>
      </c>
      <c r="AY250" s="27">
        <v>0.2</v>
      </c>
      <c r="AZ250" s="27">
        <v>0.5</v>
      </c>
      <c r="BA250" s="27">
        <v>0</v>
      </c>
      <c r="BB250" s="27">
        <v>0.2</v>
      </c>
      <c r="BC250" s="27">
        <v>0.1</v>
      </c>
      <c r="BD250" s="27">
        <v>0.2</v>
      </c>
      <c r="BE250" s="27">
        <v>0.1</v>
      </c>
      <c r="BF250" s="3" t="s">
        <v>114</v>
      </c>
      <c r="BG250" s="3" t="s">
        <v>114</v>
      </c>
      <c r="BH250" s="3" t="s">
        <v>116</v>
      </c>
      <c r="BI250" s="41">
        <f t="shared" ref="BI250" si="359">BI249</f>
        <v>0</v>
      </c>
      <c r="BJ250" s="41" t="s">
        <v>338</v>
      </c>
      <c r="BK250" s="41" t="s">
        <v>338</v>
      </c>
      <c r="BL250" s="3" t="s">
        <v>117</v>
      </c>
      <c r="BM250" s="3" t="s">
        <v>124</v>
      </c>
      <c r="BN250" s="3" t="s">
        <v>39</v>
      </c>
      <c r="BO250" s="41" t="s">
        <v>338</v>
      </c>
      <c r="BP250" s="3" t="s">
        <v>40</v>
      </c>
      <c r="BQ250" s="3" t="s">
        <v>59</v>
      </c>
      <c r="BR250" s="3" t="s">
        <v>127</v>
      </c>
      <c r="BS250" s="3" t="s">
        <v>82</v>
      </c>
      <c r="BT250" s="3" t="s">
        <v>157</v>
      </c>
      <c r="BU250" s="3" t="s">
        <v>85</v>
      </c>
      <c r="BV250" s="3" t="s">
        <v>160</v>
      </c>
      <c r="BW250" s="3" t="s">
        <v>139</v>
      </c>
      <c r="BX250" s="30" t="s">
        <v>338</v>
      </c>
      <c r="BY250" s="30" t="s">
        <v>338</v>
      </c>
      <c r="BZ250" s="59">
        <f t="shared" si="303"/>
        <v>0</v>
      </c>
      <c r="CA250" s="27">
        <v>2</v>
      </c>
      <c r="CB250" s="81" t="str">
        <f t="shared" si="266"/>
        <v>not applic.</v>
      </c>
      <c r="CC250" s="71" t="str">
        <f t="shared" si="309"/>
        <v>not compact</v>
      </c>
      <c r="CD250" s="71" t="str">
        <f t="shared" si="310"/>
        <v>not compact</v>
      </c>
      <c r="CE250" s="30" t="str">
        <f t="shared" si="311"/>
        <v>Pipe Insulation, All Lines</v>
      </c>
      <c r="CF250" s="30" t="str">
        <f t="shared" si="311"/>
        <v>Pipe Insulation, All Lines</v>
      </c>
      <c r="CG250" s="41">
        <f t="shared" ref="CG250:CH250" si="360">CG249</f>
        <v>-1</v>
      </c>
      <c r="CH250" s="41">
        <f t="shared" si="360"/>
        <v>0</v>
      </c>
      <c r="CI250" s="41">
        <f t="shared" ref="CI250" si="361">CI249</f>
        <v>0</v>
      </c>
      <c r="CJ250" s="41" t="s">
        <v>289</v>
      </c>
      <c r="CK250" s="41">
        <v>0</v>
      </c>
      <c r="CL250" s="31" t="s">
        <v>0</v>
      </c>
      <c r="CQ250" s="14"/>
      <c r="CS250" s="13"/>
      <c r="CU250" s="13"/>
      <c r="CW250" s="13"/>
    </row>
    <row r="251" spans="1:101" s="3" customFormat="1" x14ac:dyDescent="0.25">
      <c r="C251" s="3">
        <v>16</v>
      </c>
      <c r="D251" s="3">
        <v>2016</v>
      </c>
      <c r="E251" s="41" t="str">
        <f t="shared" si="269"/>
        <v>MultiFam</v>
      </c>
      <c r="F251" s="3">
        <v>0</v>
      </c>
      <c r="G251" s="3">
        <v>0</v>
      </c>
      <c r="H251" s="3">
        <v>0.1</v>
      </c>
      <c r="I251" s="3">
        <v>750</v>
      </c>
      <c r="J251" s="3">
        <v>3</v>
      </c>
      <c r="K251" s="3">
        <v>30930</v>
      </c>
      <c r="L251" s="3">
        <v>8.6</v>
      </c>
      <c r="M251" s="30">
        <v>0</v>
      </c>
      <c r="N251" s="30">
        <v>20</v>
      </c>
      <c r="O251" s="3">
        <v>350</v>
      </c>
      <c r="P251" s="3">
        <v>0</v>
      </c>
      <c r="Q251" s="3">
        <v>0.57999999999999996</v>
      </c>
      <c r="R251" s="3">
        <v>0.57999999999999996</v>
      </c>
      <c r="S251" s="3">
        <v>0.57999999999999996</v>
      </c>
      <c r="T251" s="30">
        <f t="shared" si="306"/>
        <v>7</v>
      </c>
      <c r="U251" s="48">
        <v>1</v>
      </c>
      <c r="V251" s="48" t="s">
        <v>298</v>
      </c>
      <c r="W251" s="3">
        <v>8</v>
      </c>
      <c r="X251" s="3">
        <v>8</v>
      </c>
      <c r="Y251" s="3">
        <v>7</v>
      </c>
      <c r="Z251" s="3">
        <v>15</v>
      </c>
      <c r="AA251" s="3" t="s">
        <v>298</v>
      </c>
      <c r="AB251" s="3" t="s">
        <v>298</v>
      </c>
      <c r="AC251" s="3">
        <v>5.0999999999999997E-2</v>
      </c>
      <c r="AD251" s="3" t="s">
        <v>298</v>
      </c>
      <c r="AE251" s="3" t="s">
        <v>298</v>
      </c>
      <c r="AF251" s="3">
        <v>0.4</v>
      </c>
      <c r="AG251" s="3">
        <v>0.35</v>
      </c>
      <c r="AH251" s="3">
        <v>0.55000000000000004</v>
      </c>
      <c r="AI251" s="3">
        <v>0.3</v>
      </c>
      <c r="AJ251" s="3">
        <v>38</v>
      </c>
      <c r="AK251" s="3">
        <v>19</v>
      </c>
      <c r="AL251" s="3">
        <v>8</v>
      </c>
      <c r="AM251" s="3">
        <v>7016</v>
      </c>
      <c r="AN251" s="3">
        <v>10016</v>
      </c>
      <c r="AO251" s="41">
        <f t="shared" ref="AO251:AP251" si="362">AO250</f>
        <v>0.7</v>
      </c>
      <c r="AP251" s="41" t="str">
        <f t="shared" si="362"/>
        <v>Standard</v>
      </c>
      <c r="AQ251" s="41" t="s">
        <v>298</v>
      </c>
      <c r="AR251" s="41" t="s">
        <v>298</v>
      </c>
      <c r="AS251" s="41" t="s">
        <v>298</v>
      </c>
      <c r="AT251" s="41" t="s">
        <v>298</v>
      </c>
      <c r="AU251" s="41" t="s">
        <v>298</v>
      </c>
      <c r="AV251" s="41" t="s">
        <v>298</v>
      </c>
      <c r="AW251" s="27">
        <v>0.32</v>
      </c>
      <c r="AX251" s="27">
        <v>0.25</v>
      </c>
      <c r="AY251" s="27">
        <v>0.2</v>
      </c>
      <c r="AZ251" s="27">
        <v>0.5</v>
      </c>
      <c r="BA251" s="27">
        <v>0</v>
      </c>
      <c r="BB251" s="27">
        <v>0.1</v>
      </c>
      <c r="BC251" s="27">
        <v>0.63</v>
      </c>
      <c r="BD251" s="27">
        <v>0.1</v>
      </c>
      <c r="BE251" s="27">
        <v>0.63</v>
      </c>
      <c r="BF251" s="3" t="s">
        <v>114</v>
      </c>
      <c r="BG251" s="3" t="s">
        <v>114</v>
      </c>
      <c r="BH251" s="3" t="s">
        <v>116</v>
      </c>
      <c r="BI251" s="41">
        <f t="shared" ref="BI251" si="363">BI250</f>
        <v>0</v>
      </c>
      <c r="BJ251" s="41" t="s">
        <v>338</v>
      </c>
      <c r="BK251" s="41" t="s">
        <v>338</v>
      </c>
      <c r="BL251" s="3" t="s">
        <v>117</v>
      </c>
      <c r="BM251" s="3" t="s">
        <v>124</v>
      </c>
      <c r="BN251" s="3" t="s">
        <v>41</v>
      </c>
      <c r="BO251" s="41" t="s">
        <v>338</v>
      </c>
      <c r="BP251" s="3" t="s">
        <v>42</v>
      </c>
      <c r="BQ251" s="3" t="s">
        <v>59</v>
      </c>
      <c r="BR251" s="3" t="s">
        <v>127</v>
      </c>
      <c r="BS251" s="3" t="s">
        <v>82</v>
      </c>
      <c r="BT251" s="3" t="s">
        <v>155</v>
      </c>
      <c r="BU251" s="3" t="s">
        <v>85</v>
      </c>
      <c r="BV251" s="3" t="s">
        <v>158</v>
      </c>
      <c r="BW251" s="3" t="s">
        <v>139</v>
      </c>
      <c r="BX251" s="30" t="s">
        <v>338</v>
      </c>
      <c r="BY251" s="30" t="s">
        <v>338</v>
      </c>
      <c r="BZ251" s="59">
        <f t="shared" si="303"/>
        <v>0</v>
      </c>
      <c r="CA251" s="27">
        <v>2</v>
      </c>
      <c r="CB251" s="81" t="str">
        <f t="shared" si="266"/>
        <v>not applic.</v>
      </c>
      <c r="CC251" s="71" t="str">
        <f t="shared" si="309"/>
        <v>not compact</v>
      </c>
      <c r="CD251" s="71" t="str">
        <f t="shared" si="310"/>
        <v>not compact</v>
      </c>
      <c r="CE251" s="30" t="str">
        <f t="shared" si="311"/>
        <v>Pipe Insulation, All Lines</v>
      </c>
      <c r="CF251" s="30" t="str">
        <f t="shared" si="311"/>
        <v>Pipe Insulation, All Lines</v>
      </c>
      <c r="CG251" s="41">
        <f t="shared" ref="CG251:CH251" si="364">CG250</f>
        <v>-1</v>
      </c>
      <c r="CH251" s="41">
        <f t="shared" si="364"/>
        <v>0</v>
      </c>
      <c r="CI251" s="41">
        <f t="shared" ref="CI251" si="365">CI250</f>
        <v>0</v>
      </c>
      <c r="CJ251" s="41" t="s">
        <v>289</v>
      </c>
      <c r="CK251" s="41">
        <v>0</v>
      </c>
      <c r="CL251" s="31" t="s">
        <v>0</v>
      </c>
      <c r="CQ251" s="14"/>
      <c r="CS251" s="13"/>
      <c r="CU251" s="13"/>
      <c r="CW251" s="13"/>
    </row>
    <row r="252" spans="1:101" s="4" customFormat="1" x14ac:dyDescent="0.25">
      <c r="A252" s="4" t="s">
        <v>103</v>
      </c>
      <c r="C252" s="4" t="s">
        <v>27</v>
      </c>
      <c r="D252" s="4" t="s">
        <v>51</v>
      </c>
      <c r="E252" s="4" t="str">
        <f>E219</f>
        <v>BldgType</v>
      </c>
      <c r="F252" s="4" t="s">
        <v>28</v>
      </c>
      <c r="G252" s="4" t="s">
        <v>90</v>
      </c>
      <c r="H252" s="4" t="s">
        <v>250</v>
      </c>
      <c r="I252" s="4" t="s">
        <v>149</v>
      </c>
      <c r="J252" s="4" t="s">
        <v>150</v>
      </c>
      <c r="K252" s="4" t="s">
        <v>29</v>
      </c>
      <c r="L252" s="4" t="str">
        <f>L219</f>
        <v>PVMax</v>
      </c>
      <c r="M252" s="4" t="s">
        <v>240</v>
      </c>
      <c r="N252" s="4" t="s">
        <v>238</v>
      </c>
      <c r="O252" s="4" t="s">
        <v>106</v>
      </c>
      <c r="P252" s="4" t="s">
        <v>108</v>
      </c>
      <c r="Q252" s="4" t="s">
        <v>107</v>
      </c>
      <c r="R252" s="4" t="s">
        <v>249</v>
      </c>
      <c r="S252" s="4" t="s">
        <v>313</v>
      </c>
      <c r="T252" s="4" t="str">
        <f>T219</f>
        <v>ACH50</v>
      </c>
      <c r="U252" s="47" t="s">
        <v>191</v>
      </c>
      <c r="V252" s="47" t="str">
        <f>V219</f>
        <v>wsfStationName</v>
      </c>
      <c r="W252" s="4" t="s">
        <v>88</v>
      </c>
      <c r="X252" s="4" t="str">
        <f>X219</f>
        <v>AltDuctRval</v>
      </c>
      <c r="Y252" s="4" t="s">
        <v>104</v>
      </c>
      <c r="Z252" s="4" t="s">
        <v>105</v>
      </c>
      <c r="AA252" s="4" t="s">
        <v>388</v>
      </c>
      <c r="AB252" s="4" t="s">
        <v>389</v>
      </c>
      <c r="AC252" s="4" t="s">
        <v>89</v>
      </c>
      <c r="AD252" s="4" t="s">
        <v>390</v>
      </c>
      <c r="AE252" s="4" t="s">
        <v>391</v>
      </c>
      <c r="AF252" s="4" t="s">
        <v>30</v>
      </c>
      <c r="AG252" s="4" t="s">
        <v>31</v>
      </c>
      <c r="AH252" s="4" t="s">
        <v>32</v>
      </c>
      <c r="AI252" s="4" t="s">
        <v>33</v>
      </c>
      <c r="AJ252" s="4" t="s">
        <v>34</v>
      </c>
      <c r="AK252" s="4" t="s">
        <v>35</v>
      </c>
      <c r="AL252" s="4" t="s">
        <v>36</v>
      </c>
      <c r="AM252" s="4" t="s">
        <v>55</v>
      </c>
      <c r="AN252" s="4" t="s">
        <v>95</v>
      </c>
      <c r="AO252" s="4" t="s">
        <v>187</v>
      </c>
      <c r="AP252" s="47" t="s">
        <v>196</v>
      </c>
      <c r="AQ252" s="47" t="s">
        <v>350</v>
      </c>
      <c r="AR252" s="47" t="s">
        <v>351</v>
      </c>
      <c r="AS252" s="47" t="s">
        <v>352</v>
      </c>
      <c r="AT252" s="47" t="s">
        <v>353</v>
      </c>
      <c r="AU252" s="47" t="s">
        <v>354</v>
      </c>
      <c r="AV252" s="47" t="s">
        <v>355</v>
      </c>
      <c r="AW252" s="4" t="s">
        <v>72</v>
      </c>
      <c r="AX252" s="4" t="s">
        <v>73</v>
      </c>
      <c r="AY252" s="4" t="s">
        <v>152</v>
      </c>
      <c r="AZ252" s="4" t="s">
        <v>178</v>
      </c>
      <c r="BA252" s="4" t="s">
        <v>87</v>
      </c>
      <c r="BB252" s="4" t="s">
        <v>98</v>
      </c>
      <c r="BC252" s="4" t="s">
        <v>99</v>
      </c>
      <c r="BD252" s="4" t="s">
        <v>402</v>
      </c>
      <c r="BE252" s="4" t="s">
        <v>403</v>
      </c>
      <c r="BF252" s="4" t="s">
        <v>113</v>
      </c>
      <c r="BG252" s="4" t="s">
        <v>400</v>
      </c>
      <c r="BH252" s="4" t="str">
        <f>BH219</f>
        <v>RoofBelowDeckIns</v>
      </c>
      <c r="BI252" s="47" t="str">
        <f>BI219</f>
        <v>RoofCavInsOverFrm</v>
      </c>
      <c r="BJ252" s="47" t="s">
        <v>366</v>
      </c>
      <c r="BK252" s="47" t="s">
        <v>367</v>
      </c>
      <c r="BL252" s="4" t="s">
        <v>52</v>
      </c>
      <c r="BM252" s="4" t="s">
        <v>118</v>
      </c>
      <c r="BN252" s="4" t="s">
        <v>37</v>
      </c>
      <c r="BO252" s="4" t="s">
        <v>369</v>
      </c>
      <c r="BP252" s="4" t="s">
        <v>38</v>
      </c>
      <c r="BQ252" s="4" t="s">
        <v>53</v>
      </c>
      <c r="BR252" s="4" t="s">
        <v>54</v>
      </c>
      <c r="BS252" s="4" t="s">
        <v>81</v>
      </c>
      <c r="BT252" s="4" t="s">
        <v>153</v>
      </c>
      <c r="BU252" s="4" t="s">
        <v>84</v>
      </c>
      <c r="BV252" s="4" t="s">
        <v>154</v>
      </c>
      <c r="BW252" s="4" t="s">
        <v>140</v>
      </c>
      <c r="BX252" s="4" t="s">
        <v>346</v>
      </c>
      <c r="BY252" s="4" t="s">
        <v>337</v>
      </c>
      <c r="BZ252" s="17" t="s">
        <v>209</v>
      </c>
      <c r="CA252" s="17" t="str">
        <f>CA153</f>
        <v>MinZNETier</v>
      </c>
      <c r="CB252" s="80" t="s">
        <v>272</v>
      </c>
      <c r="CC252" s="72" t="str">
        <f>CC219</f>
        <v>DHWCompactDistrib</v>
      </c>
      <c r="CD252" s="72" t="str">
        <f>CD219</f>
        <v>ElecDHWCompactDistrib</v>
      </c>
      <c r="CE252" s="4" t="s">
        <v>180</v>
      </c>
      <c r="CF252" s="4" t="s">
        <v>253</v>
      </c>
      <c r="CG252" s="4" t="s">
        <v>256</v>
      </c>
      <c r="CH252" s="4" t="s">
        <v>258</v>
      </c>
      <c r="CI252" s="4" t="s">
        <v>285</v>
      </c>
      <c r="CJ252" s="4" t="s">
        <v>286</v>
      </c>
      <c r="CK252" s="4" t="s">
        <v>287</v>
      </c>
      <c r="CL252" s="31" t="s">
        <v>0</v>
      </c>
      <c r="CM252" s="4" t="s">
        <v>130</v>
      </c>
    </row>
    <row r="253" spans="1:101" s="1" customFormat="1" x14ac:dyDescent="0.25">
      <c r="C253" s="1">
        <v>1</v>
      </c>
      <c r="D253" s="1">
        <v>2006</v>
      </c>
      <c r="E253" s="47" t="s">
        <v>219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36">
        <v>0</v>
      </c>
      <c r="N253" s="36">
        <v>20</v>
      </c>
      <c r="O253" s="1">
        <v>300</v>
      </c>
      <c r="P253" s="1">
        <v>0</v>
      </c>
      <c r="Q253" s="1">
        <v>0.8</v>
      </c>
      <c r="R253" s="1">
        <v>0.8</v>
      </c>
      <c r="S253" s="1">
        <v>0.8</v>
      </c>
      <c r="T253" s="1">
        <v>7.2</v>
      </c>
      <c r="U253" s="26">
        <v>1</v>
      </c>
      <c r="V253" s="26" t="s">
        <v>298</v>
      </c>
      <c r="W253" s="1">
        <v>8</v>
      </c>
      <c r="X253" s="1">
        <v>8</v>
      </c>
      <c r="Y253" s="1">
        <v>22</v>
      </c>
      <c r="Z253" s="1">
        <v>22</v>
      </c>
      <c r="AA253" s="1" t="s">
        <v>298</v>
      </c>
      <c r="AB253" s="1" t="s">
        <v>298</v>
      </c>
      <c r="AC253" s="1">
        <v>7.1999999999999995E-2</v>
      </c>
      <c r="AD253" s="1" t="s">
        <v>298</v>
      </c>
      <c r="AE253" s="1" t="s">
        <v>298</v>
      </c>
      <c r="AF253" s="1">
        <v>0.4</v>
      </c>
      <c r="AG253" s="1">
        <v>0.35</v>
      </c>
      <c r="AH253" s="1">
        <v>0.55000000000000004</v>
      </c>
      <c r="AI253" s="1">
        <v>0.3</v>
      </c>
      <c r="AJ253" s="1">
        <v>38</v>
      </c>
      <c r="AK253" s="1">
        <v>30</v>
      </c>
      <c r="AL253" s="1">
        <v>0</v>
      </c>
      <c r="AM253" s="1">
        <v>10024</v>
      </c>
      <c r="AN253" s="1">
        <v>15024</v>
      </c>
      <c r="AO253" s="39">
        <v>0.7</v>
      </c>
      <c r="AP253" s="39" t="s">
        <v>182</v>
      </c>
      <c r="AQ253" s="42" t="s">
        <v>298</v>
      </c>
      <c r="AR253" s="42" t="s">
        <v>298</v>
      </c>
      <c r="AS253" s="42" t="s">
        <v>298</v>
      </c>
      <c r="AT253" s="42" t="s">
        <v>298</v>
      </c>
      <c r="AU253" s="42" t="s">
        <v>298</v>
      </c>
      <c r="AV253" s="42" t="s">
        <v>298</v>
      </c>
      <c r="AW253" s="39">
        <v>0.35</v>
      </c>
      <c r="AX253" s="39">
        <v>0.4</v>
      </c>
      <c r="AY253" s="39">
        <v>0.18</v>
      </c>
      <c r="AZ253" s="39">
        <v>0.5</v>
      </c>
      <c r="BA253" s="39">
        <v>0</v>
      </c>
      <c r="BB253" s="39">
        <v>0.1</v>
      </c>
      <c r="BC253" s="39">
        <v>0.1</v>
      </c>
      <c r="BD253" s="39">
        <v>0.1</v>
      </c>
      <c r="BE253" s="39">
        <v>0.1</v>
      </c>
      <c r="BF253" s="1" t="s">
        <v>114</v>
      </c>
      <c r="BG253" s="1" t="s">
        <v>114</v>
      </c>
      <c r="BH253" s="1" t="s">
        <v>114</v>
      </c>
      <c r="BI253" s="39">
        <v>1</v>
      </c>
      <c r="BJ253" s="42" t="s">
        <v>338</v>
      </c>
      <c r="BK253" s="42" t="s">
        <v>338</v>
      </c>
      <c r="BL253" s="1" t="s">
        <v>70</v>
      </c>
      <c r="BM253" s="1" t="s">
        <v>135</v>
      </c>
      <c r="BN253" s="1" t="s">
        <v>39</v>
      </c>
      <c r="BO253" s="42" t="s">
        <v>338</v>
      </c>
      <c r="BP253" s="1" t="s">
        <v>40</v>
      </c>
      <c r="BQ253" s="1" t="s">
        <v>62</v>
      </c>
      <c r="BR253" s="1" t="s">
        <v>79</v>
      </c>
      <c r="BS253" s="1" t="s">
        <v>146</v>
      </c>
      <c r="BT253" s="15" t="s">
        <v>146</v>
      </c>
      <c r="BU253" s="1" t="s">
        <v>145</v>
      </c>
      <c r="BV253" s="15" t="s">
        <v>145</v>
      </c>
      <c r="BW253" s="1" t="s">
        <v>144</v>
      </c>
      <c r="BX253" s="36" t="s">
        <v>338</v>
      </c>
      <c r="BY253" s="36" t="s">
        <v>338</v>
      </c>
      <c r="BZ253" s="20">
        <v>0</v>
      </c>
      <c r="CA253" s="26">
        <v>3</v>
      </c>
      <c r="CB253" s="74" t="s">
        <v>278</v>
      </c>
      <c r="CC253" s="73" t="s">
        <v>266</v>
      </c>
      <c r="CD253" s="73" t="s">
        <v>266</v>
      </c>
      <c r="CE253" s="1" t="s">
        <v>182</v>
      </c>
      <c r="CF253" s="1" t="s">
        <v>182</v>
      </c>
      <c r="CG253" s="39">
        <v>-1</v>
      </c>
      <c r="CH253" s="39">
        <v>0</v>
      </c>
      <c r="CI253" s="39">
        <v>0</v>
      </c>
      <c r="CJ253" s="39" t="s">
        <v>289</v>
      </c>
      <c r="CK253" s="39">
        <v>0</v>
      </c>
      <c r="CL253" s="31" t="s">
        <v>0</v>
      </c>
      <c r="CM253" s="1" t="s">
        <v>131</v>
      </c>
    </row>
    <row r="254" spans="1:101" s="1" customFormat="1" x14ac:dyDescent="0.25">
      <c r="C254" s="1">
        <v>2</v>
      </c>
      <c r="D254" s="1">
        <v>2006</v>
      </c>
      <c r="E254" s="42" t="str">
        <f>E253</f>
        <v>SingleFam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36">
        <v>0</v>
      </c>
      <c r="N254" s="36">
        <v>19</v>
      </c>
      <c r="O254" s="1">
        <v>300</v>
      </c>
      <c r="P254" s="1">
        <v>0</v>
      </c>
      <c r="Q254" s="1">
        <v>0.8</v>
      </c>
      <c r="R254" s="1">
        <v>0.8</v>
      </c>
      <c r="S254" s="1">
        <v>0.8</v>
      </c>
      <c r="T254" s="1">
        <v>7.2</v>
      </c>
      <c r="U254" s="26">
        <v>1</v>
      </c>
      <c r="V254" s="26" t="s">
        <v>298</v>
      </c>
      <c r="W254" s="1">
        <v>8</v>
      </c>
      <c r="X254" s="1">
        <v>8</v>
      </c>
      <c r="Y254" s="1">
        <v>22</v>
      </c>
      <c r="Z254" s="1">
        <v>22</v>
      </c>
      <c r="AA254" s="1" t="s">
        <v>298</v>
      </c>
      <c r="AB254" s="1" t="s">
        <v>298</v>
      </c>
      <c r="AC254" s="1">
        <v>0.10100000000000001</v>
      </c>
      <c r="AD254" s="1" t="s">
        <v>298</v>
      </c>
      <c r="AE254" s="1" t="s">
        <v>298</v>
      </c>
      <c r="AF254" s="1">
        <v>0.4</v>
      </c>
      <c r="AG254" s="1">
        <v>0.35</v>
      </c>
      <c r="AH254" s="1">
        <v>0.55000000000000004</v>
      </c>
      <c r="AI254" s="1">
        <v>0.3</v>
      </c>
      <c r="AJ254" s="1">
        <v>30</v>
      </c>
      <c r="AK254" s="1">
        <v>19</v>
      </c>
      <c r="AL254" s="1">
        <v>0</v>
      </c>
      <c r="AM254" s="1">
        <v>0</v>
      </c>
      <c r="AN254" s="1">
        <v>5016</v>
      </c>
      <c r="AO254" s="42">
        <f>AO253</f>
        <v>0.7</v>
      </c>
      <c r="AP254" s="42" t="str">
        <f>AP253</f>
        <v>Standard</v>
      </c>
      <c r="AQ254" s="42" t="s">
        <v>298</v>
      </c>
      <c r="AR254" s="42" t="s">
        <v>298</v>
      </c>
      <c r="AS254" s="42" t="s">
        <v>298</v>
      </c>
      <c r="AT254" s="42" t="s">
        <v>298</v>
      </c>
      <c r="AU254" s="42" t="s">
        <v>298</v>
      </c>
      <c r="AV254" s="42" t="s">
        <v>298</v>
      </c>
      <c r="AW254" s="39">
        <v>0.65</v>
      </c>
      <c r="AX254" s="39">
        <v>0.4</v>
      </c>
      <c r="AY254" s="39">
        <v>0.18</v>
      </c>
      <c r="AZ254" s="39">
        <v>0.5</v>
      </c>
      <c r="BA254" s="39">
        <v>0</v>
      </c>
      <c r="BB254" s="39">
        <v>0.1</v>
      </c>
      <c r="BC254" s="39">
        <v>0.1</v>
      </c>
      <c r="BD254" s="39">
        <v>0.1</v>
      </c>
      <c r="BE254" s="39">
        <v>0.1</v>
      </c>
      <c r="BF254" s="1" t="s">
        <v>114</v>
      </c>
      <c r="BG254" s="1" t="s">
        <v>114</v>
      </c>
      <c r="BH254" s="1" t="s">
        <v>114</v>
      </c>
      <c r="BI254" s="42">
        <f>BI253</f>
        <v>1</v>
      </c>
      <c r="BJ254" s="42" t="s">
        <v>338</v>
      </c>
      <c r="BK254" s="42" t="s">
        <v>338</v>
      </c>
      <c r="BL254" s="1" t="s">
        <v>71</v>
      </c>
      <c r="BM254" s="1" t="s">
        <v>136</v>
      </c>
      <c r="BN254" s="1" t="s">
        <v>39</v>
      </c>
      <c r="BO254" s="42" t="s">
        <v>338</v>
      </c>
      <c r="BP254" s="1" t="s">
        <v>40</v>
      </c>
      <c r="BQ254" s="1" t="s">
        <v>61</v>
      </c>
      <c r="BR254" s="1" t="s">
        <v>79</v>
      </c>
      <c r="BS254" s="1" t="s">
        <v>134</v>
      </c>
      <c r="BT254" s="15" t="s">
        <v>134</v>
      </c>
      <c r="BU254" s="1" t="s">
        <v>142</v>
      </c>
      <c r="BV254" s="15" t="s">
        <v>142</v>
      </c>
      <c r="BW254" s="1" t="s">
        <v>143</v>
      </c>
      <c r="BX254" s="36" t="s">
        <v>338</v>
      </c>
      <c r="BY254" s="36" t="s">
        <v>338</v>
      </c>
      <c r="BZ254" s="20">
        <v>0</v>
      </c>
      <c r="CA254" s="26">
        <v>3</v>
      </c>
      <c r="CB254" s="74" t="str">
        <f t="shared" ref="CB254:CB284" si="366">CB253</f>
        <v>not applic.</v>
      </c>
      <c r="CC254" s="74" t="str">
        <f t="shared" ref="CC254:CH254" si="367">CC253</f>
        <v>not compact</v>
      </c>
      <c r="CD254" s="74" t="str">
        <f t="shared" si="367"/>
        <v>not compact</v>
      </c>
      <c r="CE254" s="36" t="str">
        <f t="shared" si="367"/>
        <v>Standard</v>
      </c>
      <c r="CF254" s="36" t="str">
        <f t="shared" si="367"/>
        <v>Standard</v>
      </c>
      <c r="CG254" s="42">
        <f t="shared" si="367"/>
        <v>-1</v>
      </c>
      <c r="CH254" s="42">
        <f t="shared" si="367"/>
        <v>0</v>
      </c>
      <c r="CI254" s="42">
        <f t="shared" ref="CI254" si="368">CI253</f>
        <v>0</v>
      </c>
      <c r="CJ254" s="42" t="s">
        <v>289</v>
      </c>
      <c r="CK254" s="42">
        <v>0</v>
      </c>
      <c r="CL254" s="31" t="s">
        <v>0</v>
      </c>
      <c r="CM254" s="1" t="s">
        <v>132</v>
      </c>
    </row>
    <row r="255" spans="1:101" s="1" customFormat="1" x14ac:dyDescent="0.25">
      <c r="C255" s="1">
        <v>3</v>
      </c>
      <c r="D255" s="1">
        <v>2006</v>
      </c>
      <c r="E255" s="42" t="str">
        <f t="shared" ref="E255:E284" si="369">E254</f>
        <v>SingleFam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36">
        <v>0</v>
      </c>
      <c r="N255" s="36">
        <v>20</v>
      </c>
      <c r="O255" s="1">
        <v>300</v>
      </c>
      <c r="P255" s="1">
        <v>0</v>
      </c>
      <c r="Q255" s="1">
        <v>0.8</v>
      </c>
      <c r="R255" s="1">
        <v>0.8</v>
      </c>
      <c r="S255" s="1">
        <v>0.8</v>
      </c>
      <c r="T255" s="1">
        <v>7.2</v>
      </c>
      <c r="U255" s="26">
        <v>1</v>
      </c>
      <c r="V255" s="26" t="s">
        <v>298</v>
      </c>
      <c r="W255" s="1">
        <v>8</v>
      </c>
      <c r="X255" s="1">
        <v>8</v>
      </c>
      <c r="Y255" s="1">
        <v>22</v>
      </c>
      <c r="Z255" s="1">
        <v>22</v>
      </c>
      <c r="AA255" s="1" t="s">
        <v>298</v>
      </c>
      <c r="AB255" s="1" t="s">
        <v>298</v>
      </c>
      <c r="AC255" s="1">
        <v>0.10100000000000001</v>
      </c>
      <c r="AD255" s="1" t="s">
        <v>298</v>
      </c>
      <c r="AE255" s="1" t="s">
        <v>298</v>
      </c>
      <c r="AF255" s="1">
        <v>0.4</v>
      </c>
      <c r="AG255" s="1">
        <v>0.35</v>
      </c>
      <c r="AH255" s="1">
        <v>0.55000000000000004</v>
      </c>
      <c r="AI255" s="1">
        <v>0.3</v>
      </c>
      <c r="AJ255" s="1">
        <v>30</v>
      </c>
      <c r="AK255" s="1">
        <v>19</v>
      </c>
      <c r="AL255" s="1">
        <v>0</v>
      </c>
      <c r="AM255" s="1">
        <v>0</v>
      </c>
      <c r="AN255" s="1">
        <v>5016</v>
      </c>
      <c r="AO255" s="42">
        <f t="shared" ref="AO255:AP268" si="370">AO254</f>
        <v>0.7</v>
      </c>
      <c r="AP255" s="42" t="str">
        <f t="shared" si="370"/>
        <v>Standard</v>
      </c>
      <c r="AQ255" s="42" t="s">
        <v>298</v>
      </c>
      <c r="AR255" s="42" t="s">
        <v>298</v>
      </c>
      <c r="AS255" s="42" t="s">
        <v>298</v>
      </c>
      <c r="AT255" s="42" t="s">
        <v>298</v>
      </c>
      <c r="AU255" s="42" t="s">
        <v>298</v>
      </c>
      <c r="AV255" s="42" t="s">
        <v>298</v>
      </c>
      <c r="AW255" s="39">
        <v>0.65</v>
      </c>
      <c r="AX255" s="39">
        <v>0.4</v>
      </c>
      <c r="AY255" s="39">
        <v>0.18</v>
      </c>
      <c r="AZ255" s="39">
        <v>0.5</v>
      </c>
      <c r="BA255" s="39">
        <v>0</v>
      </c>
      <c r="BB255" s="39">
        <v>0.1</v>
      </c>
      <c r="BC255" s="39">
        <v>0.1</v>
      </c>
      <c r="BD255" s="39">
        <v>0.1</v>
      </c>
      <c r="BE255" s="39">
        <v>0.1</v>
      </c>
      <c r="BF255" s="1" t="s">
        <v>114</v>
      </c>
      <c r="BG255" s="1" t="s">
        <v>114</v>
      </c>
      <c r="BH255" s="1" t="s">
        <v>114</v>
      </c>
      <c r="BI255" s="42">
        <f t="shared" ref="BI255:BI268" si="371">BI254</f>
        <v>1</v>
      </c>
      <c r="BJ255" s="42" t="s">
        <v>338</v>
      </c>
      <c r="BK255" s="42" t="s">
        <v>338</v>
      </c>
      <c r="BL255" s="1" t="s">
        <v>71</v>
      </c>
      <c r="BM255" s="1" t="s">
        <v>136</v>
      </c>
      <c r="BN255" s="1" t="s">
        <v>39</v>
      </c>
      <c r="BO255" s="42" t="s">
        <v>338</v>
      </c>
      <c r="BP255" s="1" t="s">
        <v>40</v>
      </c>
      <c r="BQ255" s="1" t="s">
        <v>61</v>
      </c>
      <c r="BR255" s="1" t="s">
        <v>79</v>
      </c>
      <c r="BS255" s="1" t="s">
        <v>134</v>
      </c>
      <c r="BT255" s="15" t="s">
        <v>134</v>
      </c>
      <c r="BU255" s="1" t="s">
        <v>142</v>
      </c>
      <c r="BV255" s="15" t="s">
        <v>142</v>
      </c>
      <c r="BW255" s="1" t="s">
        <v>143</v>
      </c>
      <c r="BX255" s="36" t="s">
        <v>338</v>
      </c>
      <c r="BY255" s="36" t="s">
        <v>338</v>
      </c>
      <c r="BZ255" s="20">
        <v>0</v>
      </c>
      <c r="CA255" s="26">
        <v>3</v>
      </c>
      <c r="CB255" s="74" t="str">
        <f t="shared" si="366"/>
        <v>not applic.</v>
      </c>
      <c r="CC255" s="74" t="str">
        <f t="shared" ref="CC255:CC268" si="372">CC254</f>
        <v>not compact</v>
      </c>
      <c r="CD255" s="74" t="str">
        <f t="shared" ref="CD255:CD268" si="373">CD254</f>
        <v>not compact</v>
      </c>
      <c r="CE255" s="36" t="str">
        <f t="shared" ref="CE255:CF268" si="374">CE254</f>
        <v>Standard</v>
      </c>
      <c r="CF255" s="36" t="str">
        <f t="shared" si="374"/>
        <v>Standard</v>
      </c>
      <c r="CG255" s="42">
        <f t="shared" ref="CG255:CH255" si="375">CG254</f>
        <v>-1</v>
      </c>
      <c r="CH255" s="42">
        <f t="shared" si="375"/>
        <v>0</v>
      </c>
      <c r="CI255" s="42">
        <f t="shared" ref="CI255" si="376">CI254</f>
        <v>0</v>
      </c>
      <c r="CJ255" s="42" t="s">
        <v>289</v>
      </c>
      <c r="CK255" s="42">
        <v>0</v>
      </c>
      <c r="CL255" s="31" t="s">
        <v>0</v>
      </c>
      <c r="CM255" s="1" t="s">
        <v>133</v>
      </c>
    </row>
    <row r="256" spans="1:101" s="1" customFormat="1" x14ac:dyDescent="0.25">
      <c r="C256" s="1">
        <v>4</v>
      </c>
      <c r="D256" s="1">
        <v>2006</v>
      </c>
      <c r="E256" s="42" t="str">
        <f t="shared" si="369"/>
        <v>SingleFam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36">
        <v>0</v>
      </c>
      <c r="N256" s="36">
        <v>19</v>
      </c>
      <c r="O256" s="1">
        <v>300</v>
      </c>
      <c r="P256" s="1">
        <v>0</v>
      </c>
      <c r="Q256" s="1">
        <v>0.8</v>
      </c>
      <c r="R256" s="1">
        <v>0.8</v>
      </c>
      <c r="S256" s="1">
        <v>0.8</v>
      </c>
      <c r="T256" s="1">
        <v>7.2</v>
      </c>
      <c r="U256" s="26">
        <v>1</v>
      </c>
      <c r="V256" s="26" t="s">
        <v>298</v>
      </c>
      <c r="W256" s="1">
        <v>8</v>
      </c>
      <c r="X256" s="1">
        <v>8</v>
      </c>
      <c r="Y256" s="1">
        <v>22</v>
      </c>
      <c r="Z256" s="1">
        <v>22</v>
      </c>
      <c r="AA256" s="1" t="s">
        <v>298</v>
      </c>
      <c r="AB256" s="1" t="s">
        <v>298</v>
      </c>
      <c r="AC256" s="1">
        <v>0.10100000000000001</v>
      </c>
      <c r="AD256" s="1" t="s">
        <v>298</v>
      </c>
      <c r="AE256" s="1" t="s">
        <v>298</v>
      </c>
      <c r="AF256" s="1">
        <v>0.4</v>
      </c>
      <c r="AG256" s="1">
        <v>0.35</v>
      </c>
      <c r="AH256" s="1">
        <v>0.55000000000000004</v>
      </c>
      <c r="AI256" s="1">
        <v>0.3</v>
      </c>
      <c r="AJ256" s="1">
        <v>30</v>
      </c>
      <c r="AK256" s="1">
        <v>19</v>
      </c>
      <c r="AL256" s="1">
        <v>0</v>
      </c>
      <c r="AM256" s="1">
        <v>0</v>
      </c>
      <c r="AN256" s="1">
        <v>5016</v>
      </c>
      <c r="AO256" s="42">
        <f t="shared" si="370"/>
        <v>0.7</v>
      </c>
      <c r="AP256" s="42" t="str">
        <f t="shared" si="370"/>
        <v>Standard</v>
      </c>
      <c r="AQ256" s="42" t="s">
        <v>298</v>
      </c>
      <c r="AR256" s="42" t="s">
        <v>298</v>
      </c>
      <c r="AS256" s="42" t="s">
        <v>298</v>
      </c>
      <c r="AT256" s="42" t="s">
        <v>298</v>
      </c>
      <c r="AU256" s="42" t="s">
        <v>298</v>
      </c>
      <c r="AV256" s="42" t="s">
        <v>298</v>
      </c>
      <c r="AW256" s="39">
        <v>0.65</v>
      </c>
      <c r="AX256" s="39">
        <v>0.4</v>
      </c>
      <c r="AY256" s="39">
        <v>0.18</v>
      </c>
      <c r="AZ256" s="39">
        <v>0.5</v>
      </c>
      <c r="BA256" s="39">
        <v>0</v>
      </c>
      <c r="BB256" s="39">
        <v>0.1</v>
      </c>
      <c r="BC256" s="39">
        <v>0.1</v>
      </c>
      <c r="BD256" s="39">
        <v>0.1</v>
      </c>
      <c r="BE256" s="39">
        <v>0.1</v>
      </c>
      <c r="BF256" s="1" t="s">
        <v>114</v>
      </c>
      <c r="BG256" s="1" t="s">
        <v>114</v>
      </c>
      <c r="BH256" s="1" t="s">
        <v>114</v>
      </c>
      <c r="BI256" s="42">
        <f t="shared" si="371"/>
        <v>1</v>
      </c>
      <c r="BJ256" s="42" t="s">
        <v>338</v>
      </c>
      <c r="BK256" s="42" t="s">
        <v>338</v>
      </c>
      <c r="BL256" s="1" t="s">
        <v>71</v>
      </c>
      <c r="BM256" s="1" t="s">
        <v>136</v>
      </c>
      <c r="BN256" s="1" t="s">
        <v>39</v>
      </c>
      <c r="BO256" s="42" t="s">
        <v>338</v>
      </c>
      <c r="BP256" s="1" t="s">
        <v>40</v>
      </c>
      <c r="BQ256" s="1" t="s">
        <v>61</v>
      </c>
      <c r="BR256" s="1" t="s">
        <v>79</v>
      </c>
      <c r="BS256" s="1" t="s">
        <v>134</v>
      </c>
      <c r="BT256" s="15" t="s">
        <v>134</v>
      </c>
      <c r="BU256" s="1" t="s">
        <v>142</v>
      </c>
      <c r="BV256" s="15" t="s">
        <v>142</v>
      </c>
      <c r="BW256" s="1" t="s">
        <v>143</v>
      </c>
      <c r="BX256" s="36" t="s">
        <v>338</v>
      </c>
      <c r="BY256" s="36" t="s">
        <v>338</v>
      </c>
      <c r="BZ256" s="20">
        <v>0</v>
      </c>
      <c r="CA256" s="26">
        <v>3</v>
      </c>
      <c r="CB256" s="74" t="str">
        <f t="shared" si="366"/>
        <v>not applic.</v>
      </c>
      <c r="CC256" s="74" t="str">
        <f t="shared" si="372"/>
        <v>not compact</v>
      </c>
      <c r="CD256" s="74" t="str">
        <f t="shared" si="373"/>
        <v>not compact</v>
      </c>
      <c r="CE256" s="36" t="str">
        <f t="shared" si="374"/>
        <v>Standard</v>
      </c>
      <c r="CF256" s="36" t="str">
        <f t="shared" si="374"/>
        <v>Standard</v>
      </c>
      <c r="CG256" s="42">
        <f t="shared" ref="CG256:CH256" si="377">CG255</f>
        <v>-1</v>
      </c>
      <c r="CH256" s="42">
        <f t="shared" si="377"/>
        <v>0</v>
      </c>
      <c r="CI256" s="42">
        <f t="shared" ref="CI256" si="378">CI255</f>
        <v>0</v>
      </c>
      <c r="CJ256" s="42" t="s">
        <v>289</v>
      </c>
      <c r="CK256" s="42">
        <v>0</v>
      </c>
      <c r="CL256" s="31" t="s">
        <v>0</v>
      </c>
    </row>
    <row r="257" spans="3:91" s="1" customFormat="1" x14ac:dyDescent="0.25">
      <c r="C257" s="1">
        <v>5</v>
      </c>
      <c r="D257" s="1">
        <v>2006</v>
      </c>
      <c r="E257" s="42" t="str">
        <f t="shared" si="369"/>
        <v>SingleFam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36">
        <v>0</v>
      </c>
      <c r="N257" s="36">
        <v>20</v>
      </c>
      <c r="O257" s="1">
        <v>300</v>
      </c>
      <c r="P257" s="1">
        <v>0</v>
      </c>
      <c r="Q257" s="1">
        <v>0.8</v>
      </c>
      <c r="R257" s="1">
        <v>0.8</v>
      </c>
      <c r="S257" s="1">
        <v>0.8</v>
      </c>
      <c r="T257" s="1">
        <v>7.2</v>
      </c>
      <c r="U257" s="26">
        <v>1</v>
      </c>
      <c r="V257" s="26" t="s">
        <v>298</v>
      </c>
      <c r="W257" s="1">
        <v>8</v>
      </c>
      <c r="X257" s="1">
        <v>8</v>
      </c>
      <c r="Y257" s="1">
        <v>22</v>
      </c>
      <c r="Z257" s="1">
        <v>22</v>
      </c>
      <c r="AA257" s="1" t="s">
        <v>298</v>
      </c>
      <c r="AB257" s="1" t="s">
        <v>298</v>
      </c>
      <c r="AC257" s="1">
        <v>0.10100000000000001</v>
      </c>
      <c r="AD257" s="1" t="s">
        <v>298</v>
      </c>
      <c r="AE257" s="1" t="s">
        <v>298</v>
      </c>
      <c r="AF257" s="1">
        <v>0.4</v>
      </c>
      <c r="AG257" s="1">
        <v>0.35</v>
      </c>
      <c r="AH257" s="1">
        <v>0.55000000000000004</v>
      </c>
      <c r="AI257" s="1">
        <v>0.3</v>
      </c>
      <c r="AJ257" s="1">
        <v>30</v>
      </c>
      <c r="AK257" s="1">
        <v>19</v>
      </c>
      <c r="AL257" s="1">
        <v>0</v>
      </c>
      <c r="AM257" s="1">
        <v>0</v>
      </c>
      <c r="AN257" s="1">
        <v>5016</v>
      </c>
      <c r="AO257" s="42">
        <f t="shared" si="370"/>
        <v>0.7</v>
      </c>
      <c r="AP257" s="42" t="str">
        <f t="shared" si="370"/>
        <v>Standard</v>
      </c>
      <c r="AQ257" s="42" t="s">
        <v>298</v>
      </c>
      <c r="AR257" s="42" t="s">
        <v>298</v>
      </c>
      <c r="AS257" s="42" t="s">
        <v>298</v>
      </c>
      <c r="AT257" s="42" t="s">
        <v>298</v>
      </c>
      <c r="AU257" s="42" t="s">
        <v>298</v>
      </c>
      <c r="AV257" s="42" t="s">
        <v>298</v>
      </c>
      <c r="AW257" s="39">
        <v>0.65</v>
      </c>
      <c r="AX257" s="39">
        <v>0.4</v>
      </c>
      <c r="AY257" s="39">
        <v>0.18</v>
      </c>
      <c r="AZ257" s="39">
        <v>0.5</v>
      </c>
      <c r="BA257" s="39">
        <v>0</v>
      </c>
      <c r="BB257" s="39">
        <v>0.1</v>
      </c>
      <c r="BC257" s="39">
        <v>0.1</v>
      </c>
      <c r="BD257" s="39">
        <v>0.1</v>
      </c>
      <c r="BE257" s="39">
        <v>0.1</v>
      </c>
      <c r="BF257" s="1" t="s">
        <v>114</v>
      </c>
      <c r="BG257" s="1" t="s">
        <v>114</v>
      </c>
      <c r="BH257" s="1" t="s">
        <v>114</v>
      </c>
      <c r="BI257" s="42">
        <f t="shared" si="371"/>
        <v>1</v>
      </c>
      <c r="BJ257" s="42" t="s">
        <v>338</v>
      </c>
      <c r="BK257" s="42" t="s">
        <v>338</v>
      </c>
      <c r="BL257" s="1" t="s">
        <v>71</v>
      </c>
      <c r="BM257" s="1" t="s">
        <v>136</v>
      </c>
      <c r="BN257" s="1" t="s">
        <v>39</v>
      </c>
      <c r="BO257" s="42" t="s">
        <v>338</v>
      </c>
      <c r="BP257" s="1" t="s">
        <v>40</v>
      </c>
      <c r="BQ257" s="1" t="s">
        <v>61</v>
      </c>
      <c r="BR257" s="1" t="s">
        <v>79</v>
      </c>
      <c r="BS257" s="1" t="s">
        <v>134</v>
      </c>
      <c r="BT257" s="15" t="s">
        <v>134</v>
      </c>
      <c r="BU257" s="1" t="s">
        <v>142</v>
      </c>
      <c r="BV257" s="15" t="s">
        <v>142</v>
      </c>
      <c r="BW257" s="1" t="s">
        <v>143</v>
      </c>
      <c r="BX257" s="36" t="s">
        <v>338</v>
      </c>
      <c r="BY257" s="36" t="s">
        <v>338</v>
      </c>
      <c r="BZ257" s="20">
        <v>0</v>
      </c>
      <c r="CA257" s="26">
        <v>3</v>
      </c>
      <c r="CB257" s="74" t="str">
        <f t="shared" si="366"/>
        <v>not applic.</v>
      </c>
      <c r="CC257" s="74" t="str">
        <f t="shared" si="372"/>
        <v>not compact</v>
      </c>
      <c r="CD257" s="74" t="str">
        <f t="shared" si="373"/>
        <v>not compact</v>
      </c>
      <c r="CE257" s="36" t="str">
        <f t="shared" si="374"/>
        <v>Standard</v>
      </c>
      <c r="CF257" s="36" t="str">
        <f t="shared" si="374"/>
        <v>Standard</v>
      </c>
      <c r="CG257" s="42">
        <f t="shared" ref="CG257:CH257" si="379">CG256</f>
        <v>-1</v>
      </c>
      <c r="CH257" s="42">
        <f t="shared" si="379"/>
        <v>0</v>
      </c>
      <c r="CI257" s="42">
        <f t="shared" ref="CI257" si="380">CI256</f>
        <v>0</v>
      </c>
      <c r="CJ257" s="42" t="s">
        <v>289</v>
      </c>
      <c r="CK257" s="42">
        <v>0</v>
      </c>
      <c r="CL257" s="31" t="s">
        <v>0</v>
      </c>
    </row>
    <row r="258" spans="3:91" s="1" customFormat="1" x14ac:dyDescent="0.25">
      <c r="C258" s="1">
        <v>6</v>
      </c>
      <c r="D258" s="1">
        <v>2006</v>
      </c>
      <c r="E258" s="42" t="str">
        <f t="shared" si="369"/>
        <v>SingleFam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36">
        <v>0</v>
      </c>
      <c r="N258" s="36">
        <v>20</v>
      </c>
      <c r="O258" s="1">
        <v>300</v>
      </c>
      <c r="P258" s="1">
        <v>0</v>
      </c>
      <c r="Q258" s="1">
        <v>0.8</v>
      </c>
      <c r="R258" s="1">
        <v>0.8</v>
      </c>
      <c r="S258" s="1">
        <v>0.8</v>
      </c>
      <c r="T258" s="1">
        <v>7.2</v>
      </c>
      <c r="U258" s="26">
        <v>1</v>
      </c>
      <c r="V258" s="26" t="s">
        <v>298</v>
      </c>
      <c r="W258" s="1">
        <v>8</v>
      </c>
      <c r="X258" s="1">
        <v>8</v>
      </c>
      <c r="Y258" s="1">
        <v>22</v>
      </c>
      <c r="Z258" s="1">
        <v>22</v>
      </c>
      <c r="AA258" s="1" t="s">
        <v>298</v>
      </c>
      <c r="AB258" s="1" t="s">
        <v>298</v>
      </c>
      <c r="AC258" s="1">
        <v>0.10100000000000001</v>
      </c>
      <c r="AD258" s="1" t="s">
        <v>298</v>
      </c>
      <c r="AE258" s="1" t="s">
        <v>298</v>
      </c>
      <c r="AF258" s="1">
        <v>0.4</v>
      </c>
      <c r="AG258" s="1">
        <v>0.35</v>
      </c>
      <c r="AH258" s="1">
        <v>0.55000000000000004</v>
      </c>
      <c r="AI258" s="1">
        <v>0.3</v>
      </c>
      <c r="AJ258" s="1">
        <v>30</v>
      </c>
      <c r="AK258" s="1">
        <v>19</v>
      </c>
      <c r="AL258" s="1">
        <v>0</v>
      </c>
      <c r="AM258" s="1">
        <v>0</v>
      </c>
      <c r="AN258" s="1">
        <v>5016</v>
      </c>
      <c r="AO258" s="42">
        <f t="shared" si="370"/>
        <v>0.7</v>
      </c>
      <c r="AP258" s="42" t="str">
        <f t="shared" si="370"/>
        <v>Standard</v>
      </c>
      <c r="AQ258" s="42" t="s">
        <v>298</v>
      </c>
      <c r="AR258" s="42" t="s">
        <v>298</v>
      </c>
      <c r="AS258" s="42" t="s">
        <v>298</v>
      </c>
      <c r="AT258" s="42" t="s">
        <v>298</v>
      </c>
      <c r="AU258" s="42" t="s">
        <v>298</v>
      </c>
      <c r="AV258" s="42" t="s">
        <v>298</v>
      </c>
      <c r="AW258" s="39">
        <v>0.65</v>
      </c>
      <c r="AX258" s="39">
        <v>0.4</v>
      </c>
      <c r="AY258" s="39">
        <v>0.18</v>
      </c>
      <c r="AZ258" s="39">
        <v>0.5</v>
      </c>
      <c r="BA258" s="39">
        <v>0</v>
      </c>
      <c r="BB258" s="39">
        <v>0.1</v>
      </c>
      <c r="BC258" s="39">
        <v>0.1</v>
      </c>
      <c r="BD258" s="39">
        <v>0.1</v>
      </c>
      <c r="BE258" s="39">
        <v>0.1</v>
      </c>
      <c r="BF258" s="1" t="s">
        <v>114</v>
      </c>
      <c r="BG258" s="1" t="s">
        <v>114</v>
      </c>
      <c r="BH258" s="1" t="s">
        <v>114</v>
      </c>
      <c r="BI258" s="42">
        <f t="shared" si="371"/>
        <v>1</v>
      </c>
      <c r="BJ258" s="42" t="s">
        <v>338</v>
      </c>
      <c r="BK258" s="42" t="s">
        <v>338</v>
      </c>
      <c r="BL258" s="1" t="s">
        <v>71</v>
      </c>
      <c r="BM258" s="1" t="s">
        <v>136</v>
      </c>
      <c r="BN258" s="1" t="s">
        <v>39</v>
      </c>
      <c r="BO258" s="42" t="s">
        <v>338</v>
      </c>
      <c r="BP258" s="1" t="s">
        <v>40</v>
      </c>
      <c r="BQ258" s="1" t="s">
        <v>61</v>
      </c>
      <c r="BR258" s="1" t="s">
        <v>79</v>
      </c>
      <c r="BS258" s="1" t="s">
        <v>134</v>
      </c>
      <c r="BT258" s="15" t="s">
        <v>134</v>
      </c>
      <c r="BU258" s="1" t="s">
        <v>142</v>
      </c>
      <c r="BV258" s="15" t="s">
        <v>142</v>
      </c>
      <c r="BW258" s="1" t="s">
        <v>143</v>
      </c>
      <c r="BX258" s="36" t="s">
        <v>338</v>
      </c>
      <c r="BY258" s="36" t="s">
        <v>338</v>
      </c>
      <c r="BZ258" s="20">
        <v>0</v>
      </c>
      <c r="CA258" s="26">
        <v>3</v>
      </c>
      <c r="CB258" s="74" t="str">
        <f t="shared" si="366"/>
        <v>not applic.</v>
      </c>
      <c r="CC258" s="74" t="str">
        <f t="shared" si="372"/>
        <v>not compact</v>
      </c>
      <c r="CD258" s="74" t="str">
        <f t="shared" si="373"/>
        <v>not compact</v>
      </c>
      <c r="CE258" s="36" t="str">
        <f t="shared" si="374"/>
        <v>Standard</v>
      </c>
      <c r="CF258" s="36" t="str">
        <f t="shared" si="374"/>
        <v>Standard</v>
      </c>
      <c r="CG258" s="42">
        <f t="shared" ref="CG258:CH258" si="381">CG257</f>
        <v>-1</v>
      </c>
      <c r="CH258" s="42">
        <f t="shared" si="381"/>
        <v>0</v>
      </c>
      <c r="CI258" s="42">
        <f t="shared" ref="CI258" si="382">CI257</f>
        <v>0</v>
      </c>
      <c r="CJ258" s="42" t="s">
        <v>289</v>
      </c>
      <c r="CK258" s="42">
        <v>0</v>
      </c>
      <c r="CL258" s="31" t="s">
        <v>0</v>
      </c>
    </row>
    <row r="259" spans="3:91" s="1" customFormat="1" x14ac:dyDescent="0.25">
      <c r="C259" s="1">
        <v>7</v>
      </c>
      <c r="D259" s="1">
        <v>2006</v>
      </c>
      <c r="E259" s="42" t="str">
        <f t="shared" si="369"/>
        <v>SingleFam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36">
        <v>0</v>
      </c>
      <c r="N259" s="36">
        <v>20</v>
      </c>
      <c r="O259" s="1">
        <v>300</v>
      </c>
      <c r="P259" s="1">
        <v>0</v>
      </c>
      <c r="Q259" s="1">
        <v>0.8</v>
      </c>
      <c r="R259" s="1">
        <v>0.8</v>
      </c>
      <c r="S259" s="1">
        <v>0.8</v>
      </c>
      <c r="T259" s="1">
        <v>7.2</v>
      </c>
      <c r="U259" s="26">
        <v>1</v>
      </c>
      <c r="V259" s="26" t="s">
        <v>298</v>
      </c>
      <c r="W259" s="1">
        <v>8</v>
      </c>
      <c r="X259" s="1">
        <v>8</v>
      </c>
      <c r="Y259" s="1">
        <v>22</v>
      </c>
      <c r="Z259" s="1">
        <v>22</v>
      </c>
      <c r="AA259" s="1" t="s">
        <v>298</v>
      </c>
      <c r="AB259" s="1" t="s">
        <v>298</v>
      </c>
      <c r="AC259" s="1">
        <v>0.10100000000000001</v>
      </c>
      <c r="AD259" s="1" t="s">
        <v>298</v>
      </c>
      <c r="AE259" s="1" t="s">
        <v>298</v>
      </c>
      <c r="AF259" s="1">
        <v>0.4</v>
      </c>
      <c r="AG259" s="1">
        <v>0.35</v>
      </c>
      <c r="AH259" s="1">
        <v>0.55000000000000004</v>
      </c>
      <c r="AI259" s="1">
        <v>0.3</v>
      </c>
      <c r="AJ259" s="1">
        <v>30</v>
      </c>
      <c r="AK259" s="1">
        <v>19</v>
      </c>
      <c r="AL259" s="1">
        <v>0</v>
      </c>
      <c r="AM259" s="1">
        <v>0</v>
      </c>
      <c r="AN259" s="1">
        <v>5016</v>
      </c>
      <c r="AO259" s="42">
        <f t="shared" si="370"/>
        <v>0.7</v>
      </c>
      <c r="AP259" s="42" t="str">
        <f t="shared" si="370"/>
        <v>Standard</v>
      </c>
      <c r="AQ259" s="42" t="s">
        <v>298</v>
      </c>
      <c r="AR259" s="42" t="s">
        <v>298</v>
      </c>
      <c r="AS259" s="42" t="s">
        <v>298</v>
      </c>
      <c r="AT259" s="42" t="s">
        <v>298</v>
      </c>
      <c r="AU259" s="42" t="s">
        <v>298</v>
      </c>
      <c r="AV259" s="42" t="s">
        <v>298</v>
      </c>
      <c r="AW259" s="39">
        <v>0.65</v>
      </c>
      <c r="AX259" s="39">
        <v>0.4</v>
      </c>
      <c r="AY259" s="39">
        <v>0.18</v>
      </c>
      <c r="AZ259" s="39">
        <v>0.5</v>
      </c>
      <c r="BA259" s="39">
        <v>0</v>
      </c>
      <c r="BB259" s="39">
        <v>0.1</v>
      </c>
      <c r="BC259" s="39">
        <v>0.1</v>
      </c>
      <c r="BD259" s="39">
        <v>0.1</v>
      </c>
      <c r="BE259" s="39">
        <v>0.1</v>
      </c>
      <c r="BF259" s="1" t="s">
        <v>114</v>
      </c>
      <c r="BG259" s="1" t="s">
        <v>114</v>
      </c>
      <c r="BH259" s="1" t="s">
        <v>114</v>
      </c>
      <c r="BI259" s="42">
        <f t="shared" si="371"/>
        <v>1</v>
      </c>
      <c r="BJ259" s="42" t="s">
        <v>338</v>
      </c>
      <c r="BK259" s="42" t="s">
        <v>338</v>
      </c>
      <c r="BL259" s="1" t="s">
        <v>71</v>
      </c>
      <c r="BM259" s="1" t="s">
        <v>136</v>
      </c>
      <c r="BN259" s="1" t="s">
        <v>39</v>
      </c>
      <c r="BO259" s="42" t="s">
        <v>338</v>
      </c>
      <c r="BP259" s="1" t="s">
        <v>40</v>
      </c>
      <c r="BQ259" s="1" t="s">
        <v>61</v>
      </c>
      <c r="BR259" s="1" t="s">
        <v>79</v>
      </c>
      <c r="BS259" s="1" t="s">
        <v>134</v>
      </c>
      <c r="BT259" s="15" t="s">
        <v>134</v>
      </c>
      <c r="BU259" s="1" t="s">
        <v>142</v>
      </c>
      <c r="BV259" s="15" t="s">
        <v>142</v>
      </c>
      <c r="BW259" s="1" t="s">
        <v>143</v>
      </c>
      <c r="BX259" s="36" t="s">
        <v>338</v>
      </c>
      <c r="BY259" s="36" t="s">
        <v>338</v>
      </c>
      <c r="BZ259" s="20">
        <v>0</v>
      </c>
      <c r="CA259" s="26">
        <v>3</v>
      </c>
      <c r="CB259" s="74" t="str">
        <f t="shared" si="366"/>
        <v>not applic.</v>
      </c>
      <c r="CC259" s="74" t="str">
        <f t="shared" si="372"/>
        <v>not compact</v>
      </c>
      <c r="CD259" s="74" t="str">
        <f t="shared" si="373"/>
        <v>not compact</v>
      </c>
      <c r="CE259" s="36" t="str">
        <f t="shared" si="374"/>
        <v>Standard</v>
      </c>
      <c r="CF259" s="36" t="str">
        <f t="shared" si="374"/>
        <v>Standard</v>
      </c>
      <c r="CG259" s="42">
        <f t="shared" ref="CG259:CH259" si="383">CG258</f>
        <v>-1</v>
      </c>
      <c r="CH259" s="42">
        <f t="shared" si="383"/>
        <v>0</v>
      </c>
      <c r="CI259" s="42">
        <f t="shared" ref="CI259" si="384">CI258</f>
        <v>0</v>
      </c>
      <c r="CJ259" s="42" t="s">
        <v>289</v>
      </c>
      <c r="CK259" s="42">
        <v>0</v>
      </c>
      <c r="CL259" s="31" t="s">
        <v>0</v>
      </c>
    </row>
    <row r="260" spans="3:91" s="1" customFormat="1" x14ac:dyDescent="0.25">
      <c r="C260" s="1">
        <v>8</v>
      </c>
      <c r="D260" s="1">
        <v>2006</v>
      </c>
      <c r="E260" s="42" t="str">
        <f t="shared" si="369"/>
        <v>SingleFam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36">
        <v>0</v>
      </c>
      <c r="N260" s="36">
        <v>19</v>
      </c>
      <c r="O260" s="1">
        <v>300</v>
      </c>
      <c r="P260" s="1">
        <v>0</v>
      </c>
      <c r="Q260" s="1">
        <v>0.8</v>
      </c>
      <c r="R260" s="1">
        <v>0.8</v>
      </c>
      <c r="S260" s="1">
        <v>0.8</v>
      </c>
      <c r="T260" s="1">
        <v>7.2</v>
      </c>
      <c r="U260" s="26">
        <v>1</v>
      </c>
      <c r="V260" s="26" t="s">
        <v>298</v>
      </c>
      <c r="W260" s="1">
        <v>8</v>
      </c>
      <c r="X260" s="1">
        <v>8</v>
      </c>
      <c r="Y260" s="1">
        <v>22</v>
      </c>
      <c r="Z260" s="1">
        <v>22</v>
      </c>
      <c r="AA260" s="1" t="s">
        <v>298</v>
      </c>
      <c r="AB260" s="1" t="s">
        <v>298</v>
      </c>
      <c r="AC260" s="1">
        <v>0.10100000000000001</v>
      </c>
      <c r="AD260" s="1" t="s">
        <v>298</v>
      </c>
      <c r="AE260" s="1" t="s">
        <v>298</v>
      </c>
      <c r="AF260" s="1">
        <v>0.4</v>
      </c>
      <c r="AG260" s="1">
        <v>0.35</v>
      </c>
      <c r="AH260" s="1">
        <v>0.55000000000000004</v>
      </c>
      <c r="AI260" s="1">
        <v>0.3</v>
      </c>
      <c r="AJ260" s="1">
        <v>30</v>
      </c>
      <c r="AK260" s="1">
        <v>19</v>
      </c>
      <c r="AL260" s="1">
        <v>0</v>
      </c>
      <c r="AM260" s="1">
        <v>0</v>
      </c>
      <c r="AN260" s="1">
        <v>5016</v>
      </c>
      <c r="AO260" s="42">
        <f t="shared" si="370"/>
        <v>0.7</v>
      </c>
      <c r="AP260" s="42" t="str">
        <f t="shared" si="370"/>
        <v>Standard</v>
      </c>
      <c r="AQ260" s="42" t="s">
        <v>298</v>
      </c>
      <c r="AR260" s="42" t="s">
        <v>298</v>
      </c>
      <c r="AS260" s="42" t="s">
        <v>298</v>
      </c>
      <c r="AT260" s="42" t="s">
        <v>298</v>
      </c>
      <c r="AU260" s="42" t="s">
        <v>298</v>
      </c>
      <c r="AV260" s="42" t="s">
        <v>298</v>
      </c>
      <c r="AW260" s="39">
        <v>0.65</v>
      </c>
      <c r="AX260" s="39">
        <v>0.4</v>
      </c>
      <c r="AY260" s="39">
        <v>0.18</v>
      </c>
      <c r="AZ260" s="39">
        <v>0.5</v>
      </c>
      <c r="BA260" s="39">
        <v>0</v>
      </c>
      <c r="BB260" s="39">
        <v>0.1</v>
      </c>
      <c r="BC260" s="39">
        <v>0.1</v>
      </c>
      <c r="BD260" s="39">
        <v>0.1</v>
      </c>
      <c r="BE260" s="39">
        <v>0.1</v>
      </c>
      <c r="BF260" s="1" t="s">
        <v>114</v>
      </c>
      <c r="BG260" s="1" t="s">
        <v>114</v>
      </c>
      <c r="BH260" s="1" t="s">
        <v>114</v>
      </c>
      <c r="BI260" s="42">
        <f t="shared" si="371"/>
        <v>1</v>
      </c>
      <c r="BJ260" s="42" t="s">
        <v>338</v>
      </c>
      <c r="BK260" s="42" t="s">
        <v>338</v>
      </c>
      <c r="BL260" s="1" t="s">
        <v>71</v>
      </c>
      <c r="BM260" s="1" t="s">
        <v>136</v>
      </c>
      <c r="BN260" s="1" t="s">
        <v>39</v>
      </c>
      <c r="BO260" s="42" t="s">
        <v>338</v>
      </c>
      <c r="BP260" s="1" t="s">
        <v>40</v>
      </c>
      <c r="BQ260" s="1" t="s">
        <v>61</v>
      </c>
      <c r="BR260" s="1" t="s">
        <v>79</v>
      </c>
      <c r="BS260" s="1" t="s">
        <v>134</v>
      </c>
      <c r="BT260" s="15" t="s">
        <v>134</v>
      </c>
      <c r="BU260" s="1" t="s">
        <v>142</v>
      </c>
      <c r="BV260" s="15" t="s">
        <v>142</v>
      </c>
      <c r="BW260" s="1" t="s">
        <v>143</v>
      </c>
      <c r="BX260" s="36" t="s">
        <v>338</v>
      </c>
      <c r="BY260" s="36" t="s">
        <v>338</v>
      </c>
      <c r="BZ260" s="20">
        <v>0</v>
      </c>
      <c r="CA260" s="26">
        <v>3</v>
      </c>
      <c r="CB260" s="74" t="str">
        <f t="shared" si="366"/>
        <v>not applic.</v>
      </c>
      <c r="CC260" s="74" t="str">
        <f t="shared" si="372"/>
        <v>not compact</v>
      </c>
      <c r="CD260" s="74" t="str">
        <f t="shared" si="373"/>
        <v>not compact</v>
      </c>
      <c r="CE260" s="36" t="str">
        <f t="shared" si="374"/>
        <v>Standard</v>
      </c>
      <c r="CF260" s="36" t="str">
        <f t="shared" si="374"/>
        <v>Standard</v>
      </c>
      <c r="CG260" s="42">
        <f t="shared" ref="CG260:CH260" si="385">CG259</f>
        <v>-1</v>
      </c>
      <c r="CH260" s="42">
        <f t="shared" si="385"/>
        <v>0</v>
      </c>
      <c r="CI260" s="42">
        <f t="shared" ref="CI260" si="386">CI259</f>
        <v>0</v>
      </c>
      <c r="CJ260" s="42" t="s">
        <v>289</v>
      </c>
      <c r="CK260" s="42">
        <v>0</v>
      </c>
      <c r="CL260" s="31" t="s">
        <v>0</v>
      </c>
    </row>
    <row r="261" spans="3:91" s="1" customFormat="1" x14ac:dyDescent="0.25">
      <c r="C261" s="1">
        <v>9</v>
      </c>
      <c r="D261" s="1">
        <v>2006</v>
      </c>
      <c r="E261" s="42" t="str">
        <f t="shared" si="369"/>
        <v>SingleFam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36">
        <v>0</v>
      </c>
      <c r="N261" s="36">
        <v>19</v>
      </c>
      <c r="O261" s="1">
        <v>300</v>
      </c>
      <c r="P261" s="1">
        <v>0</v>
      </c>
      <c r="Q261" s="1">
        <v>0.8</v>
      </c>
      <c r="R261" s="1">
        <v>0.8</v>
      </c>
      <c r="S261" s="1">
        <v>0.8</v>
      </c>
      <c r="T261" s="1">
        <v>7.2</v>
      </c>
      <c r="U261" s="26">
        <v>1</v>
      </c>
      <c r="V261" s="26" t="s">
        <v>298</v>
      </c>
      <c r="W261" s="1">
        <v>8</v>
      </c>
      <c r="X261" s="1">
        <v>8</v>
      </c>
      <c r="Y261" s="1">
        <v>22</v>
      </c>
      <c r="Z261" s="1">
        <v>22</v>
      </c>
      <c r="AA261" s="1" t="s">
        <v>298</v>
      </c>
      <c r="AB261" s="1" t="s">
        <v>298</v>
      </c>
      <c r="AC261" s="1">
        <v>0.10100000000000001</v>
      </c>
      <c r="AD261" s="1" t="s">
        <v>298</v>
      </c>
      <c r="AE261" s="1" t="s">
        <v>298</v>
      </c>
      <c r="AF261" s="1">
        <v>0.4</v>
      </c>
      <c r="AG261" s="1">
        <v>0.35</v>
      </c>
      <c r="AH261" s="1">
        <v>0.55000000000000004</v>
      </c>
      <c r="AI261" s="1">
        <v>0.3</v>
      </c>
      <c r="AJ261" s="1">
        <v>30</v>
      </c>
      <c r="AK261" s="1">
        <v>19</v>
      </c>
      <c r="AL261" s="1">
        <v>0</v>
      </c>
      <c r="AM261" s="1">
        <v>0</v>
      </c>
      <c r="AN261" s="1">
        <v>5016</v>
      </c>
      <c r="AO261" s="42">
        <f t="shared" si="370"/>
        <v>0.7</v>
      </c>
      <c r="AP261" s="42" t="str">
        <f t="shared" si="370"/>
        <v>Standard</v>
      </c>
      <c r="AQ261" s="42" t="s">
        <v>298</v>
      </c>
      <c r="AR261" s="42" t="s">
        <v>298</v>
      </c>
      <c r="AS261" s="42" t="s">
        <v>298</v>
      </c>
      <c r="AT261" s="42" t="s">
        <v>298</v>
      </c>
      <c r="AU261" s="42" t="s">
        <v>298</v>
      </c>
      <c r="AV261" s="42" t="s">
        <v>298</v>
      </c>
      <c r="AW261" s="39">
        <v>0.65</v>
      </c>
      <c r="AX261" s="39">
        <v>0.4</v>
      </c>
      <c r="AY261" s="39">
        <v>0.18</v>
      </c>
      <c r="AZ261" s="39">
        <v>0.5</v>
      </c>
      <c r="BA261" s="39">
        <v>0</v>
      </c>
      <c r="BB261" s="39">
        <v>0.1</v>
      </c>
      <c r="BC261" s="39">
        <v>0.1</v>
      </c>
      <c r="BD261" s="39">
        <v>0.1</v>
      </c>
      <c r="BE261" s="39">
        <v>0.1</v>
      </c>
      <c r="BF261" s="1" t="s">
        <v>114</v>
      </c>
      <c r="BG261" s="1" t="s">
        <v>114</v>
      </c>
      <c r="BH261" s="1" t="s">
        <v>114</v>
      </c>
      <c r="BI261" s="42">
        <f t="shared" si="371"/>
        <v>1</v>
      </c>
      <c r="BJ261" s="42" t="s">
        <v>338</v>
      </c>
      <c r="BK261" s="42" t="s">
        <v>338</v>
      </c>
      <c r="BL261" s="1" t="s">
        <v>71</v>
      </c>
      <c r="BM261" s="1" t="s">
        <v>136</v>
      </c>
      <c r="BN261" s="1" t="s">
        <v>39</v>
      </c>
      <c r="BO261" s="42" t="s">
        <v>338</v>
      </c>
      <c r="BP261" s="1" t="s">
        <v>40</v>
      </c>
      <c r="BQ261" s="1" t="s">
        <v>61</v>
      </c>
      <c r="BR261" s="1" t="s">
        <v>79</v>
      </c>
      <c r="BS261" s="1" t="s">
        <v>134</v>
      </c>
      <c r="BT261" s="15" t="s">
        <v>134</v>
      </c>
      <c r="BU261" s="1" t="s">
        <v>142</v>
      </c>
      <c r="BV261" s="15" t="s">
        <v>142</v>
      </c>
      <c r="BW261" s="1" t="s">
        <v>143</v>
      </c>
      <c r="BX261" s="36" t="s">
        <v>338</v>
      </c>
      <c r="BY261" s="36" t="s">
        <v>338</v>
      </c>
      <c r="BZ261" s="20">
        <v>0</v>
      </c>
      <c r="CA261" s="26">
        <v>3</v>
      </c>
      <c r="CB261" s="74" t="str">
        <f t="shared" si="366"/>
        <v>not applic.</v>
      </c>
      <c r="CC261" s="74" t="str">
        <f t="shared" si="372"/>
        <v>not compact</v>
      </c>
      <c r="CD261" s="74" t="str">
        <f t="shared" si="373"/>
        <v>not compact</v>
      </c>
      <c r="CE261" s="36" t="str">
        <f t="shared" si="374"/>
        <v>Standard</v>
      </c>
      <c r="CF261" s="36" t="str">
        <f t="shared" si="374"/>
        <v>Standard</v>
      </c>
      <c r="CG261" s="42">
        <f t="shared" ref="CG261:CH261" si="387">CG260</f>
        <v>-1</v>
      </c>
      <c r="CH261" s="42">
        <f t="shared" si="387"/>
        <v>0</v>
      </c>
      <c r="CI261" s="42">
        <f t="shared" ref="CI261" si="388">CI260</f>
        <v>0</v>
      </c>
      <c r="CJ261" s="42" t="s">
        <v>289</v>
      </c>
      <c r="CK261" s="42">
        <v>0</v>
      </c>
      <c r="CL261" s="31" t="s">
        <v>0</v>
      </c>
    </row>
    <row r="262" spans="3:91" s="1" customFormat="1" x14ac:dyDescent="0.25">
      <c r="C262" s="1">
        <v>10</v>
      </c>
      <c r="D262" s="1">
        <v>2006</v>
      </c>
      <c r="E262" s="42" t="str">
        <f t="shared" si="369"/>
        <v>SingleFam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36">
        <v>0</v>
      </c>
      <c r="N262" s="36">
        <v>19</v>
      </c>
      <c r="O262" s="1">
        <v>300</v>
      </c>
      <c r="P262" s="1">
        <v>0</v>
      </c>
      <c r="Q262" s="1">
        <v>0.8</v>
      </c>
      <c r="R262" s="1">
        <v>0.8</v>
      </c>
      <c r="S262" s="1">
        <v>0.8</v>
      </c>
      <c r="T262" s="1">
        <v>7.2</v>
      </c>
      <c r="U262" s="26">
        <v>1</v>
      </c>
      <c r="V262" s="26" t="s">
        <v>298</v>
      </c>
      <c r="W262" s="1">
        <v>8</v>
      </c>
      <c r="X262" s="1">
        <v>8</v>
      </c>
      <c r="Y262" s="1">
        <v>22</v>
      </c>
      <c r="Z262" s="1">
        <v>22</v>
      </c>
      <c r="AA262" s="1" t="s">
        <v>298</v>
      </c>
      <c r="AB262" s="1" t="s">
        <v>298</v>
      </c>
      <c r="AC262" s="1">
        <v>0.10100000000000001</v>
      </c>
      <c r="AD262" s="1" t="s">
        <v>298</v>
      </c>
      <c r="AE262" s="1" t="s">
        <v>298</v>
      </c>
      <c r="AF262" s="1">
        <v>0.4</v>
      </c>
      <c r="AG262" s="1">
        <v>0.35</v>
      </c>
      <c r="AH262" s="1">
        <v>0.55000000000000004</v>
      </c>
      <c r="AI262" s="1">
        <v>0.3</v>
      </c>
      <c r="AJ262" s="1">
        <v>30</v>
      </c>
      <c r="AK262" s="1">
        <v>19</v>
      </c>
      <c r="AL262" s="1">
        <v>0</v>
      </c>
      <c r="AM262" s="1">
        <v>0</v>
      </c>
      <c r="AN262" s="1">
        <v>5016</v>
      </c>
      <c r="AO262" s="42">
        <f t="shared" si="370"/>
        <v>0.7</v>
      </c>
      <c r="AP262" s="42" t="str">
        <f t="shared" si="370"/>
        <v>Standard</v>
      </c>
      <c r="AQ262" s="42" t="s">
        <v>298</v>
      </c>
      <c r="AR262" s="42" t="s">
        <v>298</v>
      </c>
      <c r="AS262" s="42" t="s">
        <v>298</v>
      </c>
      <c r="AT262" s="42" t="s">
        <v>298</v>
      </c>
      <c r="AU262" s="42" t="s">
        <v>298</v>
      </c>
      <c r="AV262" s="42" t="s">
        <v>298</v>
      </c>
      <c r="AW262" s="39">
        <v>0.65</v>
      </c>
      <c r="AX262" s="39">
        <v>0.4</v>
      </c>
      <c r="AY262" s="39">
        <v>0.18</v>
      </c>
      <c r="AZ262" s="39">
        <v>0.5</v>
      </c>
      <c r="BA262" s="39">
        <v>0</v>
      </c>
      <c r="BB262" s="39">
        <v>0.1</v>
      </c>
      <c r="BC262" s="39">
        <v>0.1</v>
      </c>
      <c r="BD262" s="39">
        <v>0.1</v>
      </c>
      <c r="BE262" s="39">
        <v>0.1</v>
      </c>
      <c r="BF262" s="1" t="s">
        <v>114</v>
      </c>
      <c r="BG262" s="1" t="s">
        <v>114</v>
      </c>
      <c r="BH262" s="1" t="s">
        <v>114</v>
      </c>
      <c r="BI262" s="42">
        <f t="shared" si="371"/>
        <v>1</v>
      </c>
      <c r="BJ262" s="42" t="s">
        <v>338</v>
      </c>
      <c r="BK262" s="42" t="s">
        <v>338</v>
      </c>
      <c r="BL262" s="1" t="s">
        <v>71</v>
      </c>
      <c r="BM262" s="1" t="s">
        <v>136</v>
      </c>
      <c r="BN262" s="1" t="s">
        <v>39</v>
      </c>
      <c r="BO262" s="42" t="s">
        <v>338</v>
      </c>
      <c r="BP262" s="1" t="s">
        <v>40</v>
      </c>
      <c r="BQ262" s="1" t="s">
        <v>61</v>
      </c>
      <c r="BR262" s="1" t="s">
        <v>79</v>
      </c>
      <c r="BS262" s="1" t="s">
        <v>134</v>
      </c>
      <c r="BT262" s="15" t="s">
        <v>134</v>
      </c>
      <c r="BU262" s="1" t="s">
        <v>142</v>
      </c>
      <c r="BV262" s="15" t="s">
        <v>142</v>
      </c>
      <c r="BW262" s="1" t="s">
        <v>143</v>
      </c>
      <c r="BX262" s="36" t="s">
        <v>338</v>
      </c>
      <c r="BY262" s="36" t="s">
        <v>338</v>
      </c>
      <c r="BZ262" s="20">
        <v>0</v>
      </c>
      <c r="CA262" s="26">
        <v>3</v>
      </c>
      <c r="CB262" s="74" t="str">
        <f t="shared" si="366"/>
        <v>not applic.</v>
      </c>
      <c r="CC262" s="74" t="str">
        <f t="shared" si="372"/>
        <v>not compact</v>
      </c>
      <c r="CD262" s="74" t="str">
        <f t="shared" si="373"/>
        <v>not compact</v>
      </c>
      <c r="CE262" s="36" t="str">
        <f t="shared" si="374"/>
        <v>Standard</v>
      </c>
      <c r="CF262" s="36" t="str">
        <f t="shared" si="374"/>
        <v>Standard</v>
      </c>
      <c r="CG262" s="42">
        <f t="shared" ref="CG262:CH262" si="389">CG261</f>
        <v>-1</v>
      </c>
      <c r="CH262" s="42">
        <f t="shared" si="389"/>
        <v>0</v>
      </c>
      <c r="CI262" s="42">
        <f t="shared" ref="CI262" si="390">CI261</f>
        <v>0</v>
      </c>
      <c r="CJ262" s="42" t="s">
        <v>289</v>
      </c>
      <c r="CK262" s="42">
        <v>0</v>
      </c>
      <c r="CL262" s="31" t="s">
        <v>0</v>
      </c>
    </row>
    <row r="263" spans="3:91" s="1" customFormat="1" x14ac:dyDescent="0.25">
      <c r="C263" s="1">
        <v>11</v>
      </c>
      <c r="D263" s="1">
        <v>2006</v>
      </c>
      <c r="E263" s="42" t="str">
        <f t="shared" si="369"/>
        <v>SingleFam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36">
        <v>0</v>
      </c>
      <c r="N263" s="36">
        <v>19</v>
      </c>
      <c r="O263" s="1">
        <v>300</v>
      </c>
      <c r="P263" s="1">
        <v>0</v>
      </c>
      <c r="Q263" s="1">
        <v>0.8</v>
      </c>
      <c r="R263" s="1">
        <v>0.8</v>
      </c>
      <c r="S263" s="1">
        <v>0.8</v>
      </c>
      <c r="T263" s="1">
        <v>7.2</v>
      </c>
      <c r="U263" s="26">
        <v>1</v>
      </c>
      <c r="V263" s="26" t="s">
        <v>298</v>
      </c>
      <c r="W263" s="1">
        <v>8</v>
      </c>
      <c r="X263" s="1">
        <v>8</v>
      </c>
      <c r="Y263" s="1">
        <v>22</v>
      </c>
      <c r="Z263" s="1">
        <v>22</v>
      </c>
      <c r="AA263" s="1" t="s">
        <v>298</v>
      </c>
      <c r="AB263" s="1" t="s">
        <v>298</v>
      </c>
      <c r="AC263" s="1">
        <v>0.10100000000000001</v>
      </c>
      <c r="AD263" s="1" t="s">
        <v>298</v>
      </c>
      <c r="AE263" s="1" t="s">
        <v>298</v>
      </c>
      <c r="AF263" s="1">
        <v>0.4</v>
      </c>
      <c r="AG263" s="1">
        <v>0.35</v>
      </c>
      <c r="AH263" s="1">
        <v>0.55000000000000004</v>
      </c>
      <c r="AI263" s="1">
        <v>0.3</v>
      </c>
      <c r="AJ263" s="1">
        <v>30</v>
      </c>
      <c r="AK263" s="1">
        <v>19</v>
      </c>
      <c r="AL263" s="1">
        <v>0</v>
      </c>
      <c r="AM263" s="1">
        <v>0</v>
      </c>
      <c r="AN263" s="1">
        <v>5016</v>
      </c>
      <c r="AO263" s="42">
        <f t="shared" si="370"/>
        <v>0.7</v>
      </c>
      <c r="AP263" s="42" t="str">
        <f t="shared" si="370"/>
        <v>Standard</v>
      </c>
      <c r="AQ263" s="42" t="s">
        <v>298</v>
      </c>
      <c r="AR263" s="42" t="s">
        <v>298</v>
      </c>
      <c r="AS263" s="42" t="s">
        <v>298</v>
      </c>
      <c r="AT263" s="42" t="s">
        <v>298</v>
      </c>
      <c r="AU263" s="42" t="s">
        <v>298</v>
      </c>
      <c r="AV263" s="42" t="s">
        <v>298</v>
      </c>
      <c r="AW263" s="39">
        <v>0.65</v>
      </c>
      <c r="AX263" s="39">
        <v>0.4</v>
      </c>
      <c r="AY263" s="39">
        <v>0.18</v>
      </c>
      <c r="AZ263" s="39">
        <v>0.5</v>
      </c>
      <c r="BA263" s="39">
        <v>0</v>
      </c>
      <c r="BB263" s="39">
        <v>0.1</v>
      </c>
      <c r="BC263" s="39">
        <v>0.1</v>
      </c>
      <c r="BD263" s="39">
        <v>0.1</v>
      </c>
      <c r="BE263" s="39">
        <v>0.1</v>
      </c>
      <c r="BF263" s="1" t="s">
        <v>114</v>
      </c>
      <c r="BG263" s="1" t="s">
        <v>114</v>
      </c>
      <c r="BH263" s="1" t="s">
        <v>114</v>
      </c>
      <c r="BI263" s="42">
        <f t="shared" si="371"/>
        <v>1</v>
      </c>
      <c r="BJ263" s="42" t="s">
        <v>338</v>
      </c>
      <c r="BK263" s="42" t="s">
        <v>338</v>
      </c>
      <c r="BL263" s="1" t="s">
        <v>71</v>
      </c>
      <c r="BM263" s="1" t="s">
        <v>136</v>
      </c>
      <c r="BN263" s="1" t="s">
        <v>39</v>
      </c>
      <c r="BO263" s="42" t="s">
        <v>338</v>
      </c>
      <c r="BP263" s="1" t="s">
        <v>40</v>
      </c>
      <c r="BQ263" s="1" t="s">
        <v>61</v>
      </c>
      <c r="BR263" s="1" t="s">
        <v>79</v>
      </c>
      <c r="BS263" s="1" t="s">
        <v>134</v>
      </c>
      <c r="BT263" s="15" t="s">
        <v>134</v>
      </c>
      <c r="BU263" s="1" t="s">
        <v>142</v>
      </c>
      <c r="BV263" s="15" t="s">
        <v>142</v>
      </c>
      <c r="BW263" s="1" t="s">
        <v>143</v>
      </c>
      <c r="BX263" s="36" t="s">
        <v>338</v>
      </c>
      <c r="BY263" s="36" t="s">
        <v>338</v>
      </c>
      <c r="BZ263" s="20">
        <v>0</v>
      </c>
      <c r="CA263" s="26">
        <v>3</v>
      </c>
      <c r="CB263" s="74" t="str">
        <f t="shared" si="366"/>
        <v>not applic.</v>
      </c>
      <c r="CC263" s="74" t="str">
        <f t="shared" si="372"/>
        <v>not compact</v>
      </c>
      <c r="CD263" s="74" t="str">
        <f t="shared" si="373"/>
        <v>not compact</v>
      </c>
      <c r="CE263" s="36" t="str">
        <f t="shared" si="374"/>
        <v>Standard</v>
      </c>
      <c r="CF263" s="36" t="str">
        <f t="shared" si="374"/>
        <v>Standard</v>
      </c>
      <c r="CG263" s="42">
        <f t="shared" ref="CG263:CH263" si="391">CG262</f>
        <v>-1</v>
      </c>
      <c r="CH263" s="42">
        <f t="shared" si="391"/>
        <v>0</v>
      </c>
      <c r="CI263" s="42">
        <f t="shared" ref="CI263" si="392">CI262</f>
        <v>0</v>
      </c>
      <c r="CJ263" s="42" t="s">
        <v>289</v>
      </c>
      <c r="CK263" s="42">
        <v>0</v>
      </c>
      <c r="CL263" s="31" t="s">
        <v>0</v>
      </c>
    </row>
    <row r="264" spans="3:91" s="1" customFormat="1" x14ac:dyDescent="0.25">
      <c r="C264" s="1">
        <v>12</v>
      </c>
      <c r="D264" s="1">
        <v>2006</v>
      </c>
      <c r="E264" s="42" t="str">
        <f t="shared" si="369"/>
        <v>SingleFam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36">
        <v>0</v>
      </c>
      <c r="N264" s="36">
        <v>19</v>
      </c>
      <c r="O264" s="1">
        <v>300</v>
      </c>
      <c r="P264" s="1">
        <v>0</v>
      </c>
      <c r="Q264" s="1">
        <v>0.8</v>
      </c>
      <c r="R264" s="1">
        <v>0.8</v>
      </c>
      <c r="S264" s="1">
        <v>0.8</v>
      </c>
      <c r="T264" s="1">
        <v>7.2</v>
      </c>
      <c r="U264" s="26">
        <v>1</v>
      </c>
      <c r="V264" s="26" t="s">
        <v>298</v>
      </c>
      <c r="W264" s="1">
        <v>8</v>
      </c>
      <c r="X264" s="1">
        <v>8</v>
      </c>
      <c r="Y264" s="1">
        <v>22</v>
      </c>
      <c r="Z264" s="1">
        <v>22</v>
      </c>
      <c r="AA264" s="1" t="s">
        <v>298</v>
      </c>
      <c r="AB264" s="1" t="s">
        <v>298</v>
      </c>
      <c r="AC264" s="1">
        <v>0.10100000000000001</v>
      </c>
      <c r="AD264" s="1" t="s">
        <v>298</v>
      </c>
      <c r="AE264" s="1" t="s">
        <v>298</v>
      </c>
      <c r="AF264" s="1">
        <v>0.4</v>
      </c>
      <c r="AG264" s="1">
        <v>0.35</v>
      </c>
      <c r="AH264" s="1">
        <v>0.55000000000000004</v>
      </c>
      <c r="AI264" s="1">
        <v>0.3</v>
      </c>
      <c r="AJ264" s="1">
        <v>30</v>
      </c>
      <c r="AK264" s="1">
        <v>19</v>
      </c>
      <c r="AL264" s="1">
        <v>0</v>
      </c>
      <c r="AM264" s="1">
        <v>0</v>
      </c>
      <c r="AN264" s="1">
        <v>5016</v>
      </c>
      <c r="AO264" s="42">
        <f t="shared" si="370"/>
        <v>0.7</v>
      </c>
      <c r="AP264" s="42" t="str">
        <f t="shared" si="370"/>
        <v>Standard</v>
      </c>
      <c r="AQ264" s="42" t="s">
        <v>298</v>
      </c>
      <c r="AR264" s="42" t="s">
        <v>298</v>
      </c>
      <c r="AS264" s="42" t="s">
        <v>298</v>
      </c>
      <c r="AT264" s="42" t="s">
        <v>298</v>
      </c>
      <c r="AU264" s="42" t="s">
        <v>298</v>
      </c>
      <c r="AV264" s="42" t="s">
        <v>298</v>
      </c>
      <c r="AW264" s="39">
        <v>0.65</v>
      </c>
      <c r="AX264" s="39">
        <v>0.4</v>
      </c>
      <c r="AY264" s="39">
        <v>0.18</v>
      </c>
      <c r="AZ264" s="39">
        <v>0.5</v>
      </c>
      <c r="BA264" s="39">
        <v>0</v>
      </c>
      <c r="BB264" s="39">
        <v>0.1</v>
      </c>
      <c r="BC264" s="39">
        <v>0.1</v>
      </c>
      <c r="BD264" s="39">
        <v>0.1</v>
      </c>
      <c r="BE264" s="39">
        <v>0.1</v>
      </c>
      <c r="BF264" s="1" t="s">
        <v>114</v>
      </c>
      <c r="BG264" s="1" t="s">
        <v>114</v>
      </c>
      <c r="BH264" s="1" t="s">
        <v>114</v>
      </c>
      <c r="BI264" s="42">
        <f t="shared" si="371"/>
        <v>1</v>
      </c>
      <c r="BJ264" s="42" t="s">
        <v>338</v>
      </c>
      <c r="BK264" s="42" t="s">
        <v>338</v>
      </c>
      <c r="BL264" s="1" t="s">
        <v>71</v>
      </c>
      <c r="BM264" s="1" t="s">
        <v>136</v>
      </c>
      <c r="BN264" s="1" t="s">
        <v>39</v>
      </c>
      <c r="BO264" s="42" t="s">
        <v>338</v>
      </c>
      <c r="BP264" s="1" t="s">
        <v>40</v>
      </c>
      <c r="BQ264" s="1" t="s">
        <v>61</v>
      </c>
      <c r="BR264" s="1" t="s">
        <v>79</v>
      </c>
      <c r="BS264" s="1" t="s">
        <v>134</v>
      </c>
      <c r="BT264" s="15" t="s">
        <v>134</v>
      </c>
      <c r="BU264" s="1" t="s">
        <v>142</v>
      </c>
      <c r="BV264" s="15" t="s">
        <v>142</v>
      </c>
      <c r="BW264" s="1" t="s">
        <v>143</v>
      </c>
      <c r="BX264" s="36" t="s">
        <v>338</v>
      </c>
      <c r="BY264" s="36" t="s">
        <v>338</v>
      </c>
      <c r="BZ264" s="20">
        <v>0</v>
      </c>
      <c r="CA264" s="26">
        <v>3</v>
      </c>
      <c r="CB264" s="74" t="str">
        <f t="shared" si="366"/>
        <v>not applic.</v>
      </c>
      <c r="CC264" s="74" t="str">
        <f t="shared" si="372"/>
        <v>not compact</v>
      </c>
      <c r="CD264" s="74" t="str">
        <f t="shared" si="373"/>
        <v>not compact</v>
      </c>
      <c r="CE264" s="36" t="str">
        <f t="shared" si="374"/>
        <v>Standard</v>
      </c>
      <c r="CF264" s="36" t="str">
        <f t="shared" si="374"/>
        <v>Standard</v>
      </c>
      <c r="CG264" s="42">
        <f t="shared" ref="CG264:CH264" si="393">CG263</f>
        <v>-1</v>
      </c>
      <c r="CH264" s="42">
        <f t="shared" si="393"/>
        <v>0</v>
      </c>
      <c r="CI264" s="42">
        <f t="shared" ref="CI264" si="394">CI263</f>
        <v>0</v>
      </c>
      <c r="CJ264" s="42" t="s">
        <v>289</v>
      </c>
      <c r="CK264" s="42">
        <v>0</v>
      </c>
      <c r="CL264" s="31" t="s">
        <v>0</v>
      </c>
    </row>
    <row r="265" spans="3:91" s="1" customFormat="1" x14ac:dyDescent="0.25">
      <c r="C265" s="1">
        <v>13</v>
      </c>
      <c r="D265" s="1">
        <v>2006</v>
      </c>
      <c r="E265" s="42" t="str">
        <f t="shared" si="369"/>
        <v>SingleFam</v>
      </c>
      <c r="F265" s="1">
        <v>0</v>
      </c>
      <c r="G265" s="1">
        <v>0</v>
      </c>
      <c r="H265" s="1">
        <v>0.1</v>
      </c>
      <c r="I265" s="1">
        <v>375</v>
      </c>
      <c r="J265" s="1">
        <v>4</v>
      </c>
      <c r="K265" s="1">
        <v>0</v>
      </c>
      <c r="L265" s="1">
        <v>0</v>
      </c>
      <c r="M265" s="36">
        <v>0</v>
      </c>
      <c r="N265" s="36">
        <v>19</v>
      </c>
      <c r="O265" s="1">
        <v>300</v>
      </c>
      <c r="P265" s="1">
        <v>0</v>
      </c>
      <c r="Q265" s="1">
        <v>0.8</v>
      </c>
      <c r="R265" s="1">
        <v>0.8</v>
      </c>
      <c r="S265" s="1">
        <v>0.8</v>
      </c>
      <c r="T265" s="1">
        <v>7.2</v>
      </c>
      <c r="U265" s="26">
        <v>1</v>
      </c>
      <c r="V265" s="26" t="s">
        <v>298</v>
      </c>
      <c r="W265" s="1">
        <v>8</v>
      </c>
      <c r="X265" s="1">
        <v>8</v>
      </c>
      <c r="Y265" s="1">
        <v>22</v>
      </c>
      <c r="Z265" s="1">
        <v>22</v>
      </c>
      <c r="AA265" s="1" t="s">
        <v>298</v>
      </c>
      <c r="AB265" s="1" t="s">
        <v>298</v>
      </c>
      <c r="AC265" s="1">
        <v>0.10100000000000001</v>
      </c>
      <c r="AD265" s="1" t="s">
        <v>298</v>
      </c>
      <c r="AE265" s="1" t="s">
        <v>298</v>
      </c>
      <c r="AF265" s="1">
        <v>0.4</v>
      </c>
      <c r="AG265" s="1">
        <v>0.35</v>
      </c>
      <c r="AH265" s="1">
        <v>0.55000000000000004</v>
      </c>
      <c r="AI265" s="1">
        <v>0.3</v>
      </c>
      <c r="AJ265" s="1">
        <v>30</v>
      </c>
      <c r="AK265" s="1">
        <v>19</v>
      </c>
      <c r="AL265" s="1">
        <v>0</v>
      </c>
      <c r="AM265" s="1">
        <v>0</v>
      </c>
      <c r="AN265" s="1">
        <v>5016</v>
      </c>
      <c r="AO265" s="42">
        <f t="shared" si="370"/>
        <v>0.7</v>
      </c>
      <c r="AP265" s="42" t="str">
        <f t="shared" si="370"/>
        <v>Standard</v>
      </c>
      <c r="AQ265" s="42" t="s">
        <v>298</v>
      </c>
      <c r="AR265" s="42" t="s">
        <v>298</v>
      </c>
      <c r="AS265" s="42" t="s">
        <v>298</v>
      </c>
      <c r="AT265" s="42" t="s">
        <v>298</v>
      </c>
      <c r="AU265" s="42" t="s">
        <v>298</v>
      </c>
      <c r="AV265" s="42" t="s">
        <v>298</v>
      </c>
      <c r="AW265" s="39">
        <v>0.65</v>
      </c>
      <c r="AX265" s="39">
        <v>0.4</v>
      </c>
      <c r="AY265" s="39">
        <v>0.18</v>
      </c>
      <c r="AZ265" s="39">
        <v>0.5</v>
      </c>
      <c r="BA265" s="39">
        <v>0</v>
      </c>
      <c r="BB265" s="39">
        <v>0.1</v>
      </c>
      <c r="BC265" s="39">
        <v>0.1</v>
      </c>
      <c r="BD265" s="39">
        <v>0.1</v>
      </c>
      <c r="BE265" s="39">
        <v>0.1</v>
      </c>
      <c r="BF265" s="1" t="s">
        <v>114</v>
      </c>
      <c r="BG265" s="1" t="s">
        <v>114</v>
      </c>
      <c r="BH265" s="1" t="s">
        <v>114</v>
      </c>
      <c r="BI265" s="42">
        <f t="shared" si="371"/>
        <v>1</v>
      </c>
      <c r="BJ265" s="42" t="s">
        <v>338</v>
      </c>
      <c r="BK265" s="42" t="s">
        <v>338</v>
      </c>
      <c r="BL265" s="1" t="s">
        <v>71</v>
      </c>
      <c r="BM265" s="1" t="s">
        <v>136</v>
      </c>
      <c r="BN265" s="1" t="s">
        <v>39</v>
      </c>
      <c r="BO265" s="42" t="s">
        <v>338</v>
      </c>
      <c r="BP265" s="1" t="s">
        <v>40</v>
      </c>
      <c r="BQ265" s="1" t="s">
        <v>61</v>
      </c>
      <c r="BR265" s="1" t="s">
        <v>79</v>
      </c>
      <c r="BS265" s="1" t="s">
        <v>134</v>
      </c>
      <c r="BT265" s="15" t="s">
        <v>134</v>
      </c>
      <c r="BU265" s="1" t="s">
        <v>142</v>
      </c>
      <c r="BV265" s="15" t="s">
        <v>142</v>
      </c>
      <c r="BW265" s="1" t="s">
        <v>143</v>
      </c>
      <c r="BX265" s="36" t="s">
        <v>338</v>
      </c>
      <c r="BY265" s="36" t="s">
        <v>338</v>
      </c>
      <c r="BZ265" s="20">
        <v>0</v>
      </c>
      <c r="CA265" s="26">
        <v>3</v>
      </c>
      <c r="CB265" s="74" t="str">
        <f t="shared" si="366"/>
        <v>not applic.</v>
      </c>
      <c r="CC265" s="74" t="str">
        <f t="shared" si="372"/>
        <v>not compact</v>
      </c>
      <c r="CD265" s="74" t="str">
        <f t="shared" si="373"/>
        <v>not compact</v>
      </c>
      <c r="CE265" s="36" t="str">
        <f t="shared" si="374"/>
        <v>Standard</v>
      </c>
      <c r="CF265" s="36" t="str">
        <f t="shared" si="374"/>
        <v>Standard</v>
      </c>
      <c r="CG265" s="42">
        <f t="shared" ref="CG265:CH265" si="395">CG264</f>
        <v>-1</v>
      </c>
      <c r="CH265" s="42">
        <f t="shared" si="395"/>
        <v>0</v>
      </c>
      <c r="CI265" s="42">
        <f t="shared" ref="CI265" si="396">CI264</f>
        <v>0</v>
      </c>
      <c r="CJ265" s="42" t="s">
        <v>289</v>
      </c>
      <c r="CK265" s="42">
        <v>0</v>
      </c>
      <c r="CL265" s="31" t="s">
        <v>0</v>
      </c>
    </row>
    <row r="266" spans="3:91" s="1" customFormat="1" x14ac:dyDescent="0.25">
      <c r="C266" s="1">
        <v>14</v>
      </c>
      <c r="D266" s="1">
        <v>2006</v>
      </c>
      <c r="E266" s="42" t="str">
        <f t="shared" si="369"/>
        <v>SingleFam</v>
      </c>
      <c r="F266" s="1">
        <v>0</v>
      </c>
      <c r="G266" s="1">
        <v>0</v>
      </c>
      <c r="H266" s="1">
        <v>0.1</v>
      </c>
      <c r="I266" s="1">
        <v>375</v>
      </c>
      <c r="J266" s="1">
        <v>4</v>
      </c>
      <c r="K266" s="1">
        <v>0</v>
      </c>
      <c r="L266" s="1">
        <v>0</v>
      </c>
      <c r="M266" s="36">
        <v>0</v>
      </c>
      <c r="N266" s="36">
        <v>19</v>
      </c>
      <c r="O266" s="1">
        <v>300</v>
      </c>
      <c r="P266" s="1">
        <v>0</v>
      </c>
      <c r="Q266" s="1">
        <v>0.8</v>
      </c>
      <c r="R266" s="1">
        <v>0.8</v>
      </c>
      <c r="S266" s="1">
        <v>0.8</v>
      </c>
      <c r="T266" s="1">
        <v>7.2</v>
      </c>
      <c r="U266" s="26">
        <v>1</v>
      </c>
      <c r="V266" s="26" t="s">
        <v>298</v>
      </c>
      <c r="W266" s="1">
        <v>8</v>
      </c>
      <c r="X266" s="1">
        <v>8</v>
      </c>
      <c r="Y266" s="1">
        <v>22</v>
      </c>
      <c r="Z266" s="1">
        <v>22</v>
      </c>
      <c r="AA266" s="1" t="s">
        <v>298</v>
      </c>
      <c r="AB266" s="1" t="s">
        <v>298</v>
      </c>
      <c r="AC266" s="1">
        <v>0.10100000000000001</v>
      </c>
      <c r="AD266" s="1" t="s">
        <v>298</v>
      </c>
      <c r="AE266" s="1" t="s">
        <v>298</v>
      </c>
      <c r="AF266" s="1">
        <v>0.4</v>
      </c>
      <c r="AG266" s="1">
        <v>0.35</v>
      </c>
      <c r="AH266" s="1">
        <v>0.55000000000000004</v>
      </c>
      <c r="AI266" s="1">
        <v>0.3</v>
      </c>
      <c r="AJ266" s="1">
        <v>30</v>
      </c>
      <c r="AK266" s="1">
        <v>19</v>
      </c>
      <c r="AL266" s="1">
        <v>0</v>
      </c>
      <c r="AM266" s="1">
        <v>0</v>
      </c>
      <c r="AN266" s="1">
        <v>5016</v>
      </c>
      <c r="AO266" s="42">
        <f t="shared" si="370"/>
        <v>0.7</v>
      </c>
      <c r="AP266" s="42" t="str">
        <f t="shared" si="370"/>
        <v>Standard</v>
      </c>
      <c r="AQ266" s="42" t="s">
        <v>298</v>
      </c>
      <c r="AR266" s="42" t="s">
        <v>298</v>
      </c>
      <c r="AS266" s="42" t="s">
        <v>298</v>
      </c>
      <c r="AT266" s="42" t="s">
        <v>298</v>
      </c>
      <c r="AU266" s="42" t="s">
        <v>298</v>
      </c>
      <c r="AV266" s="42" t="s">
        <v>298</v>
      </c>
      <c r="AW266" s="39">
        <v>0.65</v>
      </c>
      <c r="AX266" s="39">
        <v>0.4</v>
      </c>
      <c r="AY266" s="39">
        <v>0.18</v>
      </c>
      <c r="AZ266" s="39">
        <v>0.5</v>
      </c>
      <c r="BA266" s="39">
        <v>0</v>
      </c>
      <c r="BB266" s="39">
        <v>0.1</v>
      </c>
      <c r="BC266" s="39">
        <v>0.1</v>
      </c>
      <c r="BD266" s="39">
        <v>0.1</v>
      </c>
      <c r="BE266" s="39">
        <v>0.1</v>
      </c>
      <c r="BF266" s="1" t="s">
        <v>114</v>
      </c>
      <c r="BG266" s="1" t="s">
        <v>114</v>
      </c>
      <c r="BH266" s="1" t="s">
        <v>114</v>
      </c>
      <c r="BI266" s="42">
        <f t="shared" si="371"/>
        <v>1</v>
      </c>
      <c r="BJ266" s="42" t="s">
        <v>338</v>
      </c>
      <c r="BK266" s="42" t="s">
        <v>338</v>
      </c>
      <c r="BL266" s="1" t="s">
        <v>71</v>
      </c>
      <c r="BM266" s="1" t="s">
        <v>136</v>
      </c>
      <c r="BN266" s="1" t="s">
        <v>39</v>
      </c>
      <c r="BO266" s="42" t="s">
        <v>338</v>
      </c>
      <c r="BP266" s="1" t="s">
        <v>40</v>
      </c>
      <c r="BQ266" s="1" t="s">
        <v>61</v>
      </c>
      <c r="BR266" s="1" t="s">
        <v>79</v>
      </c>
      <c r="BS266" s="1" t="s">
        <v>134</v>
      </c>
      <c r="BT266" s="15" t="s">
        <v>134</v>
      </c>
      <c r="BU266" s="1" t="s">
        <v>142</v>
      </c>
      <c r="BV266" s="15" t="s">
        <v>142</v>
      </c>
      <c r="BW266" s="1" t="s">
        <v>143</v>
      </c>
      <c r="BX266" s="36" t="s">
        <v>338</v>
      </c>
      <c r="BY266" s="36" t="s">
        <v>338</v>
      </c>
      <c r="BZ266" s="20">
        <v>0</v>
      </c>
      <c r="CA266" s="26">
        <v>3</v>
      </c>
      <c r="CB266" s="74" t="str">
        <f t="shared" si="366"/>
        <v>not applic.</v>
      </c>
      <c r="CC266" s="74" t="str">
        <f t="shared" si="372"/>
        <v>not compact</v>
      </c>
      <c r="CD266" s="74" t="str">
        <f t="shared" si="373"/>
        <v>not compact</v>
      </c>
      <c r="CE266" s="36" t="str">
        <f t="shared" si="374"/>
        <v>Standard</v>
      </c>
      <c r="CF266" s="36" t="str">
        <f t="shared" si="374"/>
        <v>Standard</v>
      </c>
      <c r="CG266" s="42">
        <f t="shared" ref="CG266:CH266" si="397">CG265</f>
        <v>-1</v>
      </c>
      <c r="CH266" s="42">
        <f t="shared" si="397"/>
        <v>0</v>
      </c>
      <c r="CI266" s="42">
        <f t="shared" ref="CI266" si="398">CI265</f>
        <v>0</v>
      </c>
      <c r="CJ266" s="42" t="s">
        <v>289</v>
      </c>
      <c r="CK266" s="42">
        <v>0</v>
      </c>
      <c r="CL266" s="31" t="s">
        <v>0</v>
      </c>
    </row>
    <row r="267" spans="3:91" s="1" customFormat="1" x14ac:dyDescent="0.25">
      <c r="C267" s="1">
        <v>15</v>
      </c>
      <c r="D267" s="1">
        <v>2006</v>
      </c>
      <c r="E267" s="42" t="str">
        <f t="shared" si="369"/>
        <v>SingleFam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36">
        <v>0</v>
      </c>
      <c r="N267" s="36">
        <v>19</v>
      </c>
      <c r="O267" s="1">
        <v>300</v>
      </c>
      <c r="P267" s="1">
        <v>0</v>
      </c>
      <c r="Q267" s="1">
        <v>0.8</v>
      </c>
      <c r="R267" s="1">
        <v>0.8</v>
      </c>
      <c r="S267" s="1">
        <v>0.8</v>
      </c>
      <c r="T267" s="1">
        <v>7.2</v>
      </c>
      <c r="U267" s="26">
        <v>1</v>
      </c>
      <c r="V267" s="26" t="s">
        <v>298</v>
      </c>
      <c r="W267" s="1">
        <v>8</v>
      </c>
      <c r="X267" s="1">
        <v>8</v>
      </c>
      <c r="Y267" s="1">
        <v>22</v>
      </c>
      <c r="Z267" s="1">
        <v>22</v>
      </c>
      <c r="AA267" s="1" t="s">
        <v>298</v>
      </c>
      <c r="AB267" s="1" t="s">
        <v>298</v>
      </c>
      <c r="AC267" s="1">
        <v>0.10100000000000001</v>
      </c>
      <c r="AD267" s="1" t="s">
        <v>298</v>
      </c>
      <c r="AE267" s="1" t="s">
        <v>298</v>
      </c>
      <c r="AF267" s="1">
        <v>0.4</v>
      </c>
      <c r="AG267" s="1">
        <v>0.35</v>
      </c>
      <c r="AH267" s="1">
        <v>0.55000000000000004</v>
      </c>
      <c r="AI267" s="1">
        <v>0.3</v>
      </c>
      <c r="AJ267" s="1">
        <v>30</v>
      </c>
      <c r="AK267" s="1">
        <v>19</v>
      </c>
      <c r="AL267" s="1">
        <v>0</v>
      </c>
      <c r="AM267" s="1">
        <v>0</v>
      </c>
      <c r="AN267" s="1">
        <v>5016</v>
      </c>
      <c r="AO267" s="42">
        <f t="shared" si="370"/>
        <v>0.7</v>
      </c>
      <c r="AP267" s="42" t="str">
        <f t="shared" si="370"/>
        <v>Standard</v>
      </c>
      <c r="AQ267" s="42" t="s">
        <v>298</v>
      </c>
      <c r="AR267" s="42" t="s">
        <v>298</v>
      </c>
      <c r="AS267" s="42" t="s">
        <v>298</v>
      </c>
      <c r="AT267" s="42" t="s">
        <v>298</v>
      </c>
      <c r="AU267" s="42" t="s">
        <v>298</v>
      </c>
      <c r="AV267" s="42" t="s">
        <v>298</v>
      </c>
      <c r="AW267" s="39">
        <v>0.65</v>
      </c>
      <c r="AX267" s="39">
        <v>0.4</v>
      </c>
      <c r="AY267" s="39">
        <v>0.18</v>
      </c>
      <c r="AZ267" s="39">
        <v>0.5</v>
      </c>
      <c r="BA267" s="39">
        <v>0</v>
      </c>
      <c r="BB267" s="39">
        <v>0.1</v>
      </c>
      <c r="BC267" s="39">
        <v>0.1</v>
      </c>
      <c r="BD267" s="39">
        <v>0.1</v>
      </c>
      <c r="BE267" s="39">
        <v>0.1</v>
      </c>
      <c r="BF267" s="1" t="s">
        <v>114</v>
      </c>
      <c r="BG267" s="1" t="s">
        <v>114</v>
      </c>
      <c r="BH267" s="1" t="s">
        <v>114</v>
      </c>
      <c r="BI267" s="42">
        <f t="shared" si="371"/>
        <v>1</v>
      </c>
      <c r="BJ267" s="42" t="s">
        <v>338</v>
      </c>
      <c r="BK267" s="42" t="s">
        <v>338</v>
      </c>
      <c r="BL267" s="1" t="s">
        <v>71</v>
      </c>
      <c r="BM267" s="1" t="s">
        <v>136</v>
      </c>
      <c r="BN267" s="1" t="s">
        <v>39</v>
      </c>
      <c r="BO267" s="42" t="s">
        <v>338</v>
      </c>
      <c r="BP267" s="1" t="s">
        <v>40</v>
      </c>
      <c r="BQ267" s="1" t="s">
        <v>61</v>
      </c>
      <c r="BR267" s="1" t="s">
        <v>79</v>
      </c>
      <c r="BS267" s="1" t="s">
        <v>134</v>
      </c>
      <c r="BT267" s="15" t="s">
        <v>134</v>
      </c>
      <c r="BU267" s="1" t="s">
        <v>142</v>
      </c>
      <c r="BV267" s="15" t="s">
        <v>142</v>
      </c>
      <c r="BW267" s="1" t="s">
        <v>143</v>
      </c>
      <c r="BX267" s="36" t="s">
        <v>338</v>
      </c>
      <c r="BY267" s="36" t="s">
        <v>338</v>
      </c>
      <c r="BZ267" s="20">
        <v>0</v>
      </c>
      <c r="CA267" s="26">
        <v>3</v>
      </c>
      <c r="CB267" s="74" t="str">
        <f t="shared" si="366"/>
        <v>not applic.</v>
      </c>
      <c r="CC267" s="74" t="str">
        <f t="shared" si="372"/>
        <v>not compact</v>
      </c>
      <c r="CD267" s="74" t="str">
        <f t="shared" si="373"/>
        <v>not compact</v>
      </c>
      <c r="CE267" s="36" t="str">
        <f t="shared" si="374"/>
        <v>Standard</v>
      </c>
      <c r="CF267" s="36" t="str">
        <f t="shared" si="374"/>
        <v>Standard</v>
      </c>
      <c r="CG267" s="42">
        <f t="shared" ref="CG267:CH267" si="399">CG266</f>
        <v>-1</v>
      </c>
      <c r="CH267" s="42">
        <f t="shared" si="399"/>
        <v>0</v>
      </c>
      <c r="CI267" s="42">
        <f t="shared" ref="CI267" si="400">CI266</f>
        <v>0</v>
      </c>
      <c r="CJ267" s="42" t="s">
        <v>289</v>
      </c>
      <c r="CK267" s="42">
        <v>0</v>
      </c>
      <c r="CL267" s="31" t="s">
        <v>0</v>
      </c>
    </row>
    <row r="268" spans="3:91" s="1" customFormat="1" x14ac:dyDescent="0.25">
      <c r="C268" s="1">
        <v>16</v>
      </c>
      <c r="D268" s="1">
        <v>2006</v>
      </c>
      <c r="E268" s="42" t="str">
        <f t="shared" si="369"/>
        <v>SingleFam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36">
        <v>0</v>
      </c>
      <c r="N268" s="36">
        <v>20</v>
      </c>
      <c r="O268" s="1">
        <v>300</v>
      </c>
      <c r="P268" s="1">
        <v>0</v>
      </c>
      <c r="Q268" s="1">
        <v>0.8</v>
      </c>
      <c r="R268" s="1">
        <v>0.8</v>
      </c>
      <c r="S268" s="1">
        <v>0.8</v>
      </c>
      <c r="T268" s="1">
        <v>7.2</v>
      </c>
      <c r="U268" s="26">
        <v>1</v>
      </c>
      <c r="V268" s="26" t="s">
        <v>298</v>
      </c>
      <c r="W268" s="1">
        <v>8</v>
      </c>
      <c r="X268" s="1">
        <v>8</v>
      </c>
      <c r="Y268" s="1">
        <v>22</v>
      </c>
      <c r="Z268" s="1">
        <v>22</v>
      </c>
      <c r="AA268" s="1" t="s">
        <v>298</v>
      </c>
      <c r="AB268" s="1" t="s">
        <v>298</v>
      </c>
      <c r="AC268" s="1">
        <v>7.1999999999999995E-2</v>
      </c>
      <c r="AD268" s="1" t="s">
        <v>298</v>
      </c>
      <c r="AE268" s="1" t="s">
        <v>298</v>
      </c>
      <c r="AF268" s="1">
        <v>0.4</v>
      </c>
      <c r="AG268" s="1">
        <v>0.35</v>
      </c>
      <c r="AH268" s="1">
        <v>0.55000000000000004</v>
      </c>
      <c r="AI268" s="1">
        <v>0.3</v>
      </c>
      <c r="AJ268" s="1">
        <v>38</v>
      </c>
      <c r="AK268" s="1">
        <v>30</v>
      </c>
      <c r="AL268" s="1">
        <v>0</v>
      </c>
      <c r="AM268" s="1">
        <v>10048</v>
      </c>
      <c r="AN268" s="1">
        <v>15048</v>
      </c>
      <c r="AO268" s="42">
        <f t="shared" si="370"/>
        <v>0.7</v>
      </c>
      <c r="AP268" s="42" t="str">
        <f t="shared" si="370"/>
        <v>Standard</v>
      </c>
      <c r="AQ268" s="42" t="s">
        <v>298</v>
      </c>
      <c r="AR268" s="42" t="s">
        <v>298</v>
      </c>
      <c r="AS268" s="42" t="s">
        <v>298</v>
      </c>
      <c r="AT268" s="42" t="s">
        <v>298</v>
      </c>
      <c r="AU268" s="42" t="s">
        <v>298</v>
      </c>
      <c r="AV268" s="42" t="s">
        <v>298</v>
      </c>
      <c r="AW268" s="39">
        <v>0.35</v>
      </c>
      <c r="AX268" s="39">
        <v>0.4</v>
      </c>
      <c r="AY268" s="39">
        <v>0.18</v>
      </c>
      <c r="AZ268" s="39">
        <v>0.5</v>
      </c>
      <c r="BA268" s="39">
        <v>0</v>
      </c>
      <c r="BB268" s="39">
        <v>0.1</v>
      </c>
      <c r="BC268" s="39">
        <v>0.1</v>
      </c>
      <c r="BD268" s="39">
        <v>0.1</v>
      </c>
      <c r="BE268" s="39">
        <v>0.1</v>
      </c>
      <c r="BF268" s="1" t="s">
        <v>114</v>
      </c>
      <c r="BG268" s="1" t="s">
        <v>114</v>
      </c>
      <c r="BH268" s="1" t="s">
        <v>114</v>
      </c>
      <c r="BI268" s="42">
        <f t="shared" si="371"/>
        <v>1</v>
      </c>
      <c r="BJ268" s="42" t="s">
        <v>338</v>
      </c>
      <c r="BK268" s="42" t="s">
        <v>338</v>
      </c>
      <c r="BL268" s="1" t="s">
        <v>70</v>
      </c>
      <c r="BM268" s="1" t="s">
        <v>135</v>
      </c>
      <c r="BN268" s="1" t="s">
        <v>41</v>
      </c>
      <c r="BO268" s="42" t="s">
        <v>338</v>
      </c>
      <c r="BP268" s="1" t="s">
        <v>42</v>
      </c>
      <c r="BQ268" s="1" t="s">
        <v>62</v>
      </c>
      <c r="BR268" s="1" t="s">
        <v>79</v>
      </c>
      <c r="BS268" s="1" t="s">
        <v>146</v>
      </c>
      <c r="BT268" s="15" t="s">
        <v>146</v>
      </c>
      <c r="BU268" s="1" t="s">
        <v>145</v>
      </c>
      <c r="BV268" s="15" t="s">
        <v>145</v>
      </c>
      <c r="BW268" s="1" t="s">
        <v>144</v>
      </c>
      <c r="BX268" s="36" t="s">
        <v>338</v>
      </c>
      <c r="BY268" s="36" t="s">
        <v>338</v>
      </c>
      <c r="BZ268" s="20">
        <v>0</v>
      </c>
      <c r="CA268" s="26">
        <v>3</v>
      </c>
      <c r="CB268" s="74" t="str">
        <f t="shared" si="366"/>
        <v>not applic.</v>
      </c>
      <c r="CC268" s="74" t="str">
        <f t="shared" si="372"/>
        <v>not compact</v>
      </c>
      <c r="CD268" s="74" t="str">
        <f t="shared" si="373"/>
        <v>not compact</v>
      </c>
      <c r="CE268" s="36" t="str">
        <f t="shared" si="374"/>
        <v>Standard</v>
      </c>
      <c r="CF268" s="36" t="str">
        <f t="shared" si="374"/>
        <v>Standard</v>
      </c>
      <c r="CG268" s="42">
        <f t="shared" ref="CG268:CH268" si="401">CG267</f>
        <v>-1</v>
      </c>
      <c r="CH268" s="42">
        <f t="shared" si="401"/>
        <v>0</v>
      </c>
      <c r="CI268" s="42">
        <f t="shared" ref="CI268" si="402">CI267</f>
        <v>0</v>
      </c>
      <c r="CJ268" s="42" t="s">
        <v>289</v>
      </c>
      <c r="CK268" s="42">
        <v>0</v>
      </c>
      <c r="CL268" s="31" t="s">
        <v>0</v>
      </c>
    </row>
    <row r="269" spans="3:91" s="1" customFormat="1" x14ac:dyDescent="0.25">
      <c r="C269" s="1">
        <v>1</v>
      </c>
      <c r="D269" s="1">
        <v>2006</v>
      </c>
      <c r="E269" s="63" t="s">
        <v>217</v>
      </c>
      <c r="F269" s="1">
        <v>0</v>
      </c>
      <c r="G269" s="1">
        <v>0</v>
      </c>
      <c r="H269" s="1">
        <v>0.1</v>
      </c>
      <c r="I269" s="1">
        <v>375</v>
      </c>
      <c r="J269" s="1">
        <v>4</v>
      </c>
      <c r="K269" s="1">
        <v>0</v>
      </c>
      <c r="L269" s="1">
        <v>0</v>
      </c>
      <c r="M269" s="36">
        <v>0</v>
      </c>
      <c r="N269" s="36">
        <v>20</v>
      </c>
      <c r="O269" s="1">
        <v>300</v>
      </c>
      <c r="P269" s="1">
        <v>0</v>
      </c>
      <c r="Q269" s="1">
        <v>0.8</v>
      </c>
      <c r="R269" s="1">
        <v>0.8</v>
      </c>
      <c r="S269" s="1">
        <v>0.8</v>
      </c>
      <c r="T269" s="1">
        <v>7.2</v>
      </c>
      <c r="U269" s="26">
        <v>1</v>
      </c>
      <c r="V269" s="26" t="s">
        <v>298</v>
      </c>
      <c r="W269" s="1">
        <v>8</v>
      </c>
      <c r="X269" s="1">
        <v>8</v>
      </c>
      <c r="Y269" s="1">
        <v>22</v>
      </c>
      <c r="Z269" s="1">
        <v>22</v>
      </c>
      <c r="AA269" s="1" t="s">
        <v>298</v>
      </c>
      <c r="AB269" s="1" t="s">
        <v>298</v>
      </c>
      <c r="AC269" s="1">
        <v>7.1999999999999995E-2</v>
      </c>
      <c r="AD269" s="1" t="s">
        <v>298</v>
      </c>
      <c r="AE269" s="1" t="s">
        <v>298</v>
      </c>
      <c r="AF269" s="1">
        <v>0.4</v>
      </c>
      <c r="AG269" s="1">
        <v>0.35</v>
      </c>
      <c r="AH269" s="1">
        <v>0.55000000000000004</v>
      </c>
      <c r="AI269" s="1">
        <v>0.3</v>
      </c>
      <c r="AJ269" s="1">
        <v>38</v>
      </c>
      <c r="AK269" s="1">
        <v>30</v>
      </c>
      <c r="AL269" s="1">
        <v>0</v>
      </c>
      <c r="AM269" s="1">
        <v>10024</v>
      </c>
      <c r="AN269" s="1">
        <v>15024</v>
      </c>
      <c r="AO269" s="39">
        <v>0.7</v>
      </c>
      <c r="AP269" s="39" t="s">
        <v>182</v>
      </c>
      <c r="AQ269" s="42" t="s">
        <v>298</v>
      </c>
      <c r="AR269" s="42" t="s">
        <v>298</v>
      </c>
      <c r="AS269" s="42" t="s">
        <v>298</v>
      </c>
      <c r="AT269" s="42" t="s">
        <v>298</v>
      </c>
      <c r="AU269" s="42" t="s">
        <v>298</v>
      </c>
      <c r="AV269" s="42" t="s">
        <v>298</v>
      </c>
      <c r="AW269" s="39">
        <v>0.35</v>
      </c>
      <c r="AX269" s="39">
        <v>0.4</v>
      </c>
      <c r="AY269" s="39">
        <v>0.18</v>
      </c>
      <c r="AZ269" s="39">
        <v>0.5</v>
      </c>
      <c r="BA269" s="39">
        <v>0</v>
      </c>
      <c r="BB269" s="39">
        <v>0.1</v>
      </c>
      <c r="BC269" s="39">
        <v>0.1</v>
      </c>
      <c r="BD269" s="39">
        <v>0.1</v>
      </c>
      <c r="BE269" s="39">
        <v>0.1</v>
      </c>
      <c r="BF269" s="1" t="s">
        <v>114</v>
      </c>
      <c r="BG269" s="1" t="s">
        <v>114</v>
      </c>
      <c r="BH269" s="1" t="s">
        <v>114</v>
      </c>
      <c r="BI269" s="39">
        <v>1</v>
      </c>
      <c r="BJ269" s="42" t="s">
        <v>338</v>
      </c>
      <c r="BK269" s="42" t="s">
        <v>338</v>
      </c>
      <c r="BL269" s="1" t="s">
        <v>70</v>
      </c>
      <c r="BM269" s="1" t="s">
        <v>135</v>
      </c>
      <c r="BN269" s="1" t="s">
        <v>39</v>
      </c>
      <c r="BO269" s="42" t="s">
        <v>338</v>
      </c>
      <c r="BP269" s="1" t="s">
        <v>40</v>
      </c>
      <c r="BQ269" s="1" t="s">
        <v>62</v>
      </c>
      <c r="BR269" s="1" t="s">
        <v>79</v>
      </c>
      <c r="BS269" s="1" t="s">
        <v>146</v>
      </c>
      <c r="BT269" s="15" t="s">
        <v>146</v>
      </c>
      <c r="BU269" s="1" t="s">
        <v>145</v>
      </c>
      <c r="BV269" s="15" t="s">
        <v>145</v>
      </c>
      <c r="BW269" s="1" t="s">
        <v>144</v>
      </c>
      <c r="BX269" s="36" t="s">
        <v>338</v>
      </c>
      <c r="BY269" s="36" t="s">
        <v>338</v>
      </c>
      <c r="BZ269" s="20">
        <v>0</v>
      </c>
      <c r="CA269" s="26">
        <v>3</v>
      </c>
      <c r="CB269" s="74" t="str">
        <f t="shared" si="366"/>
        <v>not applic.</v>
      </c>
      <c r="CC269" s="73" t="s">
        <v>266</v>
      </c>
      <c r="CD269" s="73" t="s">
        <v>266</v>
      </c>
      <c r="CE269" s="1" t="s">
        <v>182</v>
      </c>
      <c r="CF269" s="1" t="s">
        <v>182</v>
      </c>
      <c r="CG269" s="39">
        <v>-1</v>
      </c>
      <c r="CH269" s="39">
        <v>0</v>
      </c>
      <c r="CI269" s="39">
        <v>0</v>
      </c>
      <c r="CJ269" s="39" t="s">
        <v>289</v>
      </c>
      <c r="CK269" s="39">
        <v>0</v>
      </c>
      <c r="CL269" s="31" t="s">
        <v>0</v>
      </c>
      <c r="CM269" s="1" t="s">
        <v>131</v>
      </c>
    </row>
    <row r="270" spans="3:91" s="1" customFormat="1" x14ac:dyDescent="0.25">
      <c r="C270" s="1">
        <v>2</v>
      </c>
      <c r="D270" s="1">
        <v>2006</v>
      </c>
      <c r="E270" s="42" t="str">
        <f t="shared" si="369"/>
        <v>MultiFam</v>
      </c>
      <c r="F270" s="1">
        <v>0</v>
      </c>
      <c r="G270" s="1">
        <v>0</v>
      </c>
      <c r="H270" s="1">
        <v>0.1</v>
      </c>
      <c r="I270" s="1">
        <v>375</v>
      </c>
      <c r="J270" s="1">
        <v>4</v>
      </c>
      <c r="K270" s="1">
        <v>0</v>
      </c>
      <c r="L270" s="1">
        <v>0</v>
      </c>
      <c r="M270" s="36">
        <v>0</v>
      </c>
      <c r="N270" s="36">
        <v>19</v>
      </c>
      <c r="O270" s="1">
        <v>300</v>
      </c>
      <c r="P270" s="1">
        <v>0</v>
      </c>
      <c r="Q270" s="1">
        <v>0.8</v>
      </c>
      <c r="R270" s="1">
        <v>0.8</v>
      </c>
      <c r="S270" s="1">
        <v>0.8</v>
      </c>
      <c r="T270" s="1">
        <v>7.2</v>
      </c>
      <c r="U270" s="26">
        <v>1</v>
      </c>
      <c r="V270" s="26" t="s">
        <v>298</v>
      </c>
      <c r="W270" s="1">
        <v>8</v>
      </c>
      <c r="X270" s="1">
        <v>8</v>
      </c>
      <c r="Y270" s="1">
        <v>22</v>
      </c>
      <c r="Z270" s="1">
        <v>22</v>
      </c>
      <c r="AA270" s="1" t="s">
        <v>298</v>
      </c>
      <c r="AB270" s="1" t="s">
        <v>298</v>
      </c>
      <c r="AC270" s="1">
        <v>0.10100000000000001</v>
      </c>
      <c r="AD270" s="1" t="s">
        <v>298</v>
      </c>
      <c r="AE270" s="1" t="s">
        <v>298</v>
      </c>
      <c r="AF270" s="1">
        <v>0.4</v>
      </c>
      <c r="AG270" s="1">
        <v>0.35</v>
      </c>
      <c r="AH270" s="1">
        <v>0.55000000000000004</v>
      </c>
      <c r="AI270" s="1">
        <v>0.3</v>
      </c>
      <c r="AJ270" s="1">
        <v>30</v>
      </c>
      <c r="AK270" s="1">
        <v>19</v>
      </c>
      <c r="AL270" s="1">
        <v>0</v>
      </c>
      <c r="AM270" s="1">
        <v>0</v>
      </c>
      <c r="AN270" s="1">
        <v>5016</v>
      </c>
      <c r="AO270" s="42">
        <f>AO269</f>
        <v>0.7</v>
      </c>
      <c r="AP270" s="42" t="str">
        <f>AP269</f>
        <v>Standard</v>
      </c>
      <c r="AQ270" s="42" t="s">
        <v>298</v>
      </c>
      <c r="AR270" s="42" t="s">
        <v>298</v>
      </c>
      <c r="AS270" s="42" t="s">
        <v>298</v>
      </c>
      <c r="AT270" s="42" t="s">
        <v>298</v>
      </c>
      <c r="AU270" s="42" t="s">
        <v>298</v>
      </c>
      <c r="AV270" s="42" t="s">
        <v>298</v>
      </c>
      <c r="AW270" s="39">
        <v>0.65</v>
      </c>
      <c r="AX270" s="39">
        <v>0.4</v>
      </c>
      <c r="AY270" s="39">
        <v>0.18</v>
      </c>
      <c r="AZ270" s="39">
        <v>0.5</v>
      </c>
      <c r="BA270" s="39">
        <v>0</v>
      </c>
      <c r="BB270" s="39">
        <v>0.1</v>
      </c>
      <c r="BC270" s="39">
        <v>0.1</v>
      </c>
      <c r="BD270" s="39">
        <v>0.1</v>
      </c>
      <c r="BE270" s="39">
        <v>0.1</v>
      </c>
      <c r="BF270" s="1" t="s">
        <v>114</v>
      </c>
      <c r="BG270" s="1" t="s">
        <v>114</v>
      </c>
      <c r="BH270" s="1" t="s">
        <v>114</v>
      </c>
      <c r="BI270" s="42">
        <f>BI269</f>
        <v>1</v>
      </c>
      <c r="BJ270" s="42" t="s">
        <v>338</v>
      </c>
      <c r="BK270" s="42" t="s">
        <v>338</v>
      </c>
      <c r="BL270" s="1" t="s">
        <v>71</v>
      </c>
      <c r="BM270" s="1" t="s">
        <v>136</v>
      </c>
      <c r="BN270" s="1" t="s">
        <v>39</v>
      </c>
      <c r="BO270" s="42" t="s">
        <v>338</v>
      </c>
      <c r="BP270" s="1" t="s">
        <v>40</v>
      </c>
      <c r="BQ270" s="1" t="s">
        <v>61</v>
      </c>
      <c r="BR270" s="1" t="s">
        <v>79</v>
      </c>
      <c r="BS270" s="1" t="s">
        <v>134</v>
      </c>
      <c r="BT270" s="15" t="s">
        <v>134</v>
      </c>
      <c r="BU270" s="1" t="s">
        <v>142</v>
      </c>
      <c r="BV270" s="15" t="s">
        <v>142</v>
      </c>
      <c r="BW270" s="1" t="s">
        <v>143</v>
      </c>
      <c r="BX270" s="36" t="s">
        <v>338</v>
      </c>
      <c r="BY270" s="36" t="s">
        <v>338</v>
      </c>
      <c r="BZ270" s="20">
        <v>0</v>
      </c>
      <c r="CA270" s="26">
        <v>3</v>
      </c>
      <c r="CB270" s="74" t="str">
        <f t="shared" si="366"/>
        <v>not applic.</v>
      </c>
      <c r="CC270" s="74" t="str">
        <f t="shared" ref="CC270:CH270" si="403">CC269</f>
        <v>not compact</v>
      </c>
      <c r="CD270" s="74" t="str">
        <f t="shared" si="403"/>
        <v>not compact</v>
      </c>
      <c r="CE270" s="36" t="str">
        <f t="shared" si="403"/>
        <v>Standard</v>
      </c>
      <c r="CF270" s="36" t="str">
        <f t="shared" si="403"/>
        <v>Standard</v>
      </c>
      <c r="CG270" s="42">
        <f t="shared" si="403"/>
        <v>-1</v>
      </c>
      <c r="CH270" s="42">
        <f t="shared" si="403"/>
        <v>0</v>
      </c>
      <c r="CI270" s="42">
        <f t="shared" ref="CI270" si="404">CI269</f>
        <v>0</v>
      </c>
      <c r="CJ270" s="42" t="s">
        <v>289</v>
      </c>
      <c r="CK270" s="42">
        <v>0</v>
      </c>
      <c r="CL270" s="31" t="s">
        <v>0</v>
      </c>
      <c r="CM270" s="1" t="s">
        <v>132</v>
      </c>
    </row>
    <row r="271" spans="3:91" s="1" customFormat="1" x14ac:dyDescent="0.25">
      <c r="C271" s="1">
        <v>3</v>
      </c>
      <c r="D271" s="1">
        <v>2006</v>
      </c>
      <c r="E271" s="42" t="str">
        <f t="shared" si="369"/>
        <v>MultiFam</v>
      </c>
      <c r="F271" s="1">
        <v>0</v>
      </c>
      <c r="G271" s="1">
        <v>0</v>
      </c>
      <c r="H271" s="1">
        <v>0.1</v>
      </c>
      <c r="I271" s="1">
        <v>375</v>
      </c>
      <c r="J271" s="1">
        <v>4</v>
      </c>
      <c r="K271" s="1">
        <v>0</v>
      </c>
      <c r="L271" s="1">
        <v>0</v>
      </c>
      <c r="M271" s="36">
        <v>0</v>
      </c>
      <c r="N271" s="36">
        <v>20</v>
      </c>
      <c r="O271" s="1">
        <v>300</v>
      </c>
      <c r="P271" s="1">
        <v>0</v>
      </c>
      <c r="Q271" s="1">
        <v>0.8</v>
      </c>
      <c r="R271" s="1">
        <v>0.8</v>
      </c>
      <c r="S271" s="1">
        <v>0.8</v>
      </c>
      <c r="T271" s="1">
        <v>7.2</v>
      </c>
      <c r="U271" s="26">
        <v>1</v>
      </c>
      <c r="V271" s="26" t="s">
        <v>298</v>
      </c>
      <c r="W271" s="1">
        <v>8</v>
      </c>
      <c r="X271" s="1">
        <v>8</v>
      </c>
      <c r="Y271" s="1">
        <v>22</v>
      </c>
      <c r="Z271" s="1">
        <v>22</v>
      </c>
      <c r="AA271" s="1" t="s">
        <v>298</v>
      </c>
      <c r="AB271" s="1" t="s">
        <v>298</v>
      </c>
      <c r="AC271" s="1">
        <v>0.10100000000000001</v>
      </c>
      <c r="AD271" s="1" t="s">
        <v>298</v>
      </c>
      <c r="AE271" s="1" t="s">
        <v>298</v>
      </c>
      <c r="AF271" s="1">
        <v>0.4</v>
      </c>
      <c r="AG271" s="1">
        <v>0.35</v>
      </c>
      <c r="AH271" s="1">
        <v>0.55000000000000004</v>
      </c>
      <c r="AI271" s="1">
        <v>0.3</v>
      </c>
      <c r="AJ271" s="1">
        <v>30</v>
      </c>
      <c r="AK271" s="1">
        <v>19</v>
      </c>
      <c r="AL271" s="1">
        <v>0</v>
      </c>
      <c r="AM271" s="1">
        <v>0</v>
      </c>
      <c r="AN271" s="1">
        <v>5016</v>
      </c>
      <c r="AO271" s="42">
        <f t="shared" ref="AO271:AP271" si="405">AO270</f>
        <v>0.7</v>
      </c>
      <c r="AP271" s="42" t="str">
        <f t="shared" si="405"/>
        <v>Standard</v>
      </c>
      <c r="AQ271" s="42" t="s">
        <v>298</v>
      </c>
      <c r="AR271" s="42" t="s">
        <v>298</v>
      </c>
      <c r="AS271" s="42" t="s">
        <v>298</v>
      </c>
      <c r="AT271" s="42" t="s">
        <v>298</v>
      </c>
      <c r="AU271" s="42" t="s">
        <v>298</v>
      </c>
      <c r="AV271" s="42" t="s">
        <v>298</v>
      </c>
      <c r="AW271" s="39">
        <v>0.65</v>
      </c>
      <c r="AX271" s="39">
        <v>0.4</v>
      </c>
      <c r="AY271" s="39">
        <v>0.18</v>
      </c>
      <c r="AZ271" s="39">
        <v>0.5</v>
      </c>
      <c r="BA271" s="39">
        <v>0</v>
      </c>
      <c r="BB271" s="39">
        <v>0.1</v>
      </c>
      <c r="BC271" s="39">
        <v>0.1</v>
      </c>
      <c r="BD271" s="39">
        <v>0.1</v>
      </c>
      <c r="BE271" s="39">
        <v>0.1</v>
      </c>
      <c r="BF271" s="1" t="s">
        <v>114</v>
      </c>
      <c r="BG271" s="1" t="s">
        <v>114</v>
      </c>
      <c r="BH271" s="1" t="s">
        <v>114</v>
      </c>
      <c r="BI271" s="42">
        <f t="shared" ref="BI271" si="406">BI270</f>
        <v>1</v>
      </c>
      <c r="BJ271" s="42" t="s">
        <v>338</v>
      </c>
      <c r="BK271" s="42" t="s">
        <v>338</v>
      </c>
      <c r="BL271" s="1" t="s">
        <v>71</v>
      </c>
      <c r="BM271" s="1" t="s">
        <v>136</v>
      </c>
      <c r="BN271" s="1" t="s">
        <v>39</v>
      </c>
      <c r="BO271" s="42" t="s">
        <v>338</v>
      </c>
      <c r="BP271" s="1" t="s">
        <v>40</v>
      </c>
      <c r="BQ271" s="1" t="s">
        <v>61</v>
      </c>
      <c r="BR271" s="1" t="s">
        <v>79</v>
      </c>
      <c r="BS271" s="1" t="s">
        <v>134</v>
      </c>
      <c r="BT271" s="15" t="s">
        <v>134</v>
      </c>
      <c r="BU271" s="1" t="s">
        <v>142</v>
      </c>
      <c r="BV271" s="15" t="s">
        <v>142</v>
      </c>
      <c r="BW271" s="1" t="s">
        <v>143</v>
      </c>
      <c r="BX271" s="36" t="s">
        <v>338</v>
      </c>
      <c r="BY271" s="36" t="s">
        <v>338</v>
      </c>
      <c r="BZ271" s="20">
        <v>0</v>
      </c>
      <c r="CA271" s="26">
        <v>3</v>
      </c>
      <c r="CB271" s="74" t="str">
        <f t="shared" si="366"/>
        <v>not applic.</v>
      </c>
      <c r="CC271" s="74" t="str">
        <f t="shared" ref="CC271:CC284" si="407">CC270</f>
        <v>not compact</v>
      </c>
      <c r="CD271" s="74" t="str">
        <f t="shared" ref="CD271:CD284" si="408">CD270</f>
        <v>not compact</v>
      </c>
      <c r="CE271" s="36" t="str">
        <f t="shared" ref="CE271:CF284" si="409">CE270</f>
        <v>Standard</v>
      </c>
      <c r="CF271" s="36" t="str">
        <f t="shared" si="409"/>
        <v>Standard</v>
      </c>
      <c r="CG271" s="42">
        <f t="shared" ref="CG271:CH271" si="410">CG270</f>
        <v>-1</v>
      </c>
      <c r="CH271" s="42">
        <f t="shared" si="410"/>
        <v>0</v>
      </c>
      <c r="CI271" s="42">
        <f t="shared" ref="CI271" si="411">CI270</f>
        <v>0</v>
      </c>
      <c r="CJ271" s="42" t="s">
        <v>289</v>
      </c>
      <c r="CK271" s="42">
        <v>0</v>
      </c>
      <c r="CL271" s="31" t="s">
        <v>0</v>
      </c>
      <c r="CM271" s="1" t="s">
        <v>133</v>
      </c>
    </row>
    <row r="272" spans="3:91" s="1" customFormat="1" x14ac:dyDescent="0.25">
      <c r="C272" s="1">
        <v>4</v>
      </c>
      <c r="D272" s="1">
        <v>2006</v>
      </c>
      <c r="E272" s="42" t="str">
        <f t="shared" si="369"/>
        <v>MultiFam</v>
      </c>
      <c r="F272" s="1">
        <v>0</v>
      </c>
      <c r="G272" s="1">
        <v>0</v>
      </c>
      <c r="H272" s="1">
        <v>0.1</v>
      </c>
      <c r="I272" s="1">
        <v>375</v>
      </c>
      <c r="J272" s="1">
        <v>4</v>
      </c>
      <c r="K272" s="1">
        <v>0</v>
      </c>
      <c r="L272" s="1">
        <v>0</v>
      </c>
      <c r="M272" s="36">
        <v>0</v>
      </c>
      <c r="N272" s="36">
        <v>19</v>
      </c>
      <c r="O272" s="1">
        <v>300</v>
      </c>
      <c r="P272" s="1">
        <v>0</v>
      </c>
      <c r="Q272" s="1">
        <v>0.8</v>
      </c>
      <c r="R272" s="1">
        <v>0.8</v>
      </c>
      <c r="S272" s="1">
        <v>0.8</v>
      </c>
      <c r="T272" s="1">
        <v>7.2</v>
      </c>
      <c r="U272" s="26">
        <v>1</v>
      </c>
      <c r="V272" s="26" t="s">
        <v>298</v>
      </c>
      <c r="W272" s="1">
        <v>8</v>
      </c>
      <c r="X272" s="1">
        <v>8</v>
      </c>
      <c r="Y272" s="1">
        <v>22</v>
      </c>
      <c r="Z272" s="1">
        <v>22</v>
      </c>
      <c r="AA272" s="1" t="s">
        <v>298</v>
      </c>
      <c r="AB272" s="1" t="s">
        <v>298</v>
      </c>
      <c r="AC272" s="1">
        <v>0.10100000000000001</v>
      </c>
      <c r="AD272" s="1" t="s">
        <v>298</v>
      </c>
      <c r="AE272" s="1" t="s">
        <v>298</v>
      </c>
      <c r="AF272" s="1">
        <v>0.4</v>
      </c>
      <c r="AG272" s="1">
        <v>0.35</v>
      </c>
      <c r="AH272" s="1">
        <v>0.55000000000000004</v>
      </c>
      <c r="AI272" s="1">
        <v>0.3</v>
      </c>
      <c r="AJ272" s="1">
        <v>30</v>
      </c>
      <c r="AK272" s="1">
        <v>19</v>
      </c>
      <c r="AL272" s="1">
        <v>0</v>
      </c>
      <c r="AM272" s="1">
        <v>0</v>
      </c>
      <c r="AN272" s="1">
        <v>5016</v>
      </c>
      <c r="AO272" s="42">
        <f t="shared" ref="AO272:AP272" si="412">AO271</f>
        <v>0.7</v>
      </c>
      <c r="AP272" s="42" t="str">
        <f t="shared" si="412"/>
        <v>Standard</v>
      </c>
      <c r="AQ272" s="42" t="s">
        <v>298</v>
      </c>
      <c r="AR272" s="42" t="s">
        <v>298</v>
      </c>
      <c r="AS272" s="42" t="s">
        <v>298</v>
      </c>
      <c r="AT272" s="42" t="s">
        <v>298</v>
      </c>
      <c r="AU272" s="42" t="s">
        <v>298</v>
      </c>
      <c r="AV272" s="42" t="s">
        <v>298</v>
      </c>
      <c r="AW272" s="39">
        <v>0.65</v>
      </c>
      <c r="AX272" s="39">
        <v>0.4</v>
      </c>
      <c r="AY272" s="39">
        <v>0.18</v>
      </c>
      <c r="AZ272" s="39">
        <v>0.5</v>
      </c>
      <c r="BA272" s="39">
        <v>0</v>
      </c>
      <c r="BB272" s="39">
        <v>0.1</v>
      </c>
      <c r="BC272" s="39">
        <v>0.1</v>
      </c>
      <c r="BD272" s="39">
        <v>0.1</v>
      </c>
      <c r="BE272" s="39">
        <v>0.1</v>
      </c>
      <c r="BF272" s="1" t="s">
        <v>114</v>
      </c>
      <c r="BG272" s="1" t="s">
        <v>114</v>
      </c>
      <c r="BH272" s="1" t="s">
        <v>114</v>
      </c>
      <c r="BI272" s="42">
        <f t="shared" ref="BI272" si="413">BI271</f>
        <v>1</v>
      </c>
      <c r="BJ272" s="42" t="s">
        <v>338</v>
      </c>
      <c r="BK272" s="42" t="s">
        <v>338</v>
      </c>
      <c r="BL272" s="1" t="s">
        <v>71</v>
      </c>
      <c r="BM272" s="1" t="s">
        <v>136</v>
      </c>
      <c r="BN272" s="1" t="s">
        <v>39</v>
      </c>
      <c r="BO272" s="42" t="s">
        <v>338</v>
      </c>
      <c r="BP272" s="1" t="s">
        <v>40</v>
      </c>
      <c r="BQ272" s="1" t="s">
        <v>61</v>
      </c>
      <c r="BR272" s="1" t="s">
        <v>79</v>
      </c>
      <c r="BS272" s="1" t="s">
        <v>134</v>
      </c>
      <c r="BT272" s="15" t="s">
        <v>134</v>
      </c>
      <c r="BU272" s="1" t="s">
        <v>142</v>
      </c>
      <c r="BV272" s="15" t="s">
        <v>142</v>
      </c>
      <c r="BW272" s="1" t="s">
        <v>143</v>
      </c>
      <c r="BX272" s="36" t="s">
        <v>338</v>
      </c>
      <c r="BY272" s="36" t="s">
        <v>338</v>
      </c>
      <c r="BZ272" s="20">
        <v>0</v>
      </c>
      <c r="CA272" s="26">
        <v>3</v>
      </c>
      <c r="CB272" s="74" t="str">
        <f t="shared" si="366"/>
        <v>not applic.</v>
      </c>
      <c r="CC272" s="74" t="str">
        <f t="shared" si="407"/>
        <v>not compact</v>
      </c>
      <c r="CD272" s="74" t="str">
        <f t="shared" si="408"/>
        <v>not compact</v>
      </c>
      <c r="CE272" s="36" t="str">
        <f t="shared" si="409"/>
        <v>Standard</v>
      </c>
      <c r="CF272" s="36" t="str">
        <f t="shared" si="409"/>
        <v>Standard</v>
      </c>
      <c r="CG272" s="42">
        <f t="shared" ref="CG272:CH272" si="414">CG271</f>
        <v>-1</v>
      </c>
      <c r="CH272" s="42">
        <f t="shared" si="414"/>
        <v>0</v>
      </c>
      <c r="CI272" s="42">
        <f t="shared" ref="CI272" si="415">CI271</f>
        <v>0</v>
      </c>
      <c r="CJ272" s="42" t="s">
        <v>289</v>
      </c>
      <c r="CK272" s="42">
        <v>0</v>
      </c>
      <c r="CL272" s="31" t="s">
        <v>0</v>
      </c>
    </row>
    <row r="273" spans="1:91" s="1" customFormat="1" x14ac:dyDescent="0.25">
      <c r="C273" s="1">
        <v>5</v>
      </c>
      <c r="D273" s="1">
        <v>2006</v>
      </c>
      <c r="E273" s="42" t="str">
        <f t="shared" si="369"/>
        <v>MultiFam</v>
      </c>
      <c r="F273" s="1">
        <v>0</v>
      </c>
      <c r="G273" s="1">
        <v>0</v>
      </c>
      <c r="H273" s="1">
        <v>0.1</v>
      </c>
      <c r="I273" s="1">
        <v>375</v>
      </c>
      <c r="J273" s="1">
        <v>4</v>
      </c>
      <c r="K273" s="1">
        <v>0</v>
      </c>
      <c r="L273" s="1">
        <v>0</v>
      </c>
      <c r="M273" s="36">
        <v>0</v>
      </c>
      <c r="N273" s="36">
        <v>20</v>
      </c>
      <c r="O273" s="1">
        <v>300</v>
      </c>
      <c r="P273" s="1">
        <v>0</v>
      </c>
      <c r="Q273" s="1">
        <v>0.8</v>
      </c>
      <c r="R273" s="1">
        <v>0.8</v>
      </c>
      <c r="S273" s="1">
        <v>0.8</v>
      </c>
      <c r="T273" s="1">
        <v>7.2</v>
      </c>
      <c r="U273" s="26">
        <v>1</v>
      </c>
      <c r="V273" s="26" t="s">
        <v>298</v>
      </c>
      <c r="W273" s="1">
        <v>8</v>
      </c>
      <c r="X273" s="1">
        <v>8</v>
      </c>
      <c r="Y273" s="1">
        <v>22</v>
      </c>
      <c r="Z273" s="1">
        <v>22</v>
      </c>
      <c r="AA273" s="1" t="s">
        <v>298</v>
      </c>
      <c r="AB273" s="1" t="s">
        <v>298</v>
      </c>
      <c r="AC273" s="1">
        <v>0.10100000000000001</v>
      </c>
      <c r="AD273" s="1" t="s">
        <v>298</v>
      </c>
      <c r="AE273" s="1" t="s">
        <v>298</v>
      </c>
      <c r="AF273" s="1">
        <v>0.4</v>
      </c>
      <c r="AG273" s="1">
        <v>0.35</v>
      </c>
      <c r="AH273" s="1">
        <v>0.55000000000000004</v>
      </c>
      <c r="AI273" s="1">
        <v>0.3</v>
      </c>
      <c r="AJ273" s="1">
        <v>30</v>
      </c>
      <c r="AK273" s="1">
        <v>19</v>
      </c>
      <c r="AL273" s="1">
        <v>0</v>
      </c>
      <c r="AM273" s="1">
        <v>0</v>
      </c>
      <c r="AN273" s="1">
        <v>5016</v>
      </c>
      <c r="AO273" s="42">
        <f t="shared" ref="AO273:AP273" si="416">AO272</f>
        <v>0.7</v>
      </c>
      <c r="AP273" s="42" t="str">
        <f t="shared" si="416"/>
        <v>Standard</v>
      </c>
      <c r="AQ273" s="42" t="s">
        <v>298</v>
      </c>
      <c r="AR273" s="42" t="s">
        <v>298</v>
      </c>
      <c r="AS273" s="42" t="s">
        <v>298</v>
      </c>
      <c r="AT273" s="42" t="s">
        <v>298</v>
      </c>
      <c r="AU273" s="42" t="s">
        <v>298</v>
      </c>
      <c r="AV273" s="42" t="s">
        <v>298</v>
      </c>
      <c r="AW273" s="39">
        <v>0.65</v>
      </c>
      <c r="AX273" s="39">
        <v>0.4</v>
      </c>
      <c r="AY273" s="39">
        <v>0.18</v>
      </c>
      <c r="AZ273" s="39">
        <v>0.5</v>
      </c>
      <c r="BA273" s="39">
        <v>0</v>
      </c>
      <c r="BB273" s="39">
        <v>0.1</v>
      </c>
      <c r="BC273" s="39">
        <v>0.1</v>
      </c>
      <c r="BD273" s="39">
        <v>0.1</v>
      </c>
      <c r="BE273" s="39">
        <v>0.1</v>
      </c>
      <c r="BF273" s="1" t="s">
        <v>114</v>
      </c>
      <c r="BG273" s="1" t="s">
        <v>114</v>
      </c>
      <c r="BH273" s="1" t="s">
        <v>114</v>
      </c>
      <c r="BI273" s="42">
        <f t="shared" ref="BI273" si="417">BI272</f>
        <v>1</v>
      </c>
      <c r="BJ273" s="42" t="s">
        <v>338</v>
      </c>
      <c r="BK273" s="42" t="s">
        <v>338</v>
      </c>
      <c r="BL273" s="1" t="s">
        <v>71</v>
      </c>
      <c r="BM273" s="1" t="s">
        <v>136</v>
      </c>
      <c r="BN273" s="1" t="s">
        <v>39</v>
      </c>
      <c r="BO273" s="42" t="s">
        <v>338</v>
      </c>
      <c r="BP273" s="1" t="s">
        <v>40</v>
      </c>
      <c r="BQ273" s="1" t="s">
        <v>61</v>
      </c>
      <c r="BR273" s="1" t="s">
        <v>79</v>
      </c>
      <c r="BS273" s="1" t="s">
        <v>134</v>
      </c>
      <c r="BT273" s="15" t="s">
        <v>134</v>
      </c>
      <c r="BU273" s="1" t="s">
        <v>142</v>
      </c>
      <c r="BV273" s="15" t="s">
        <v>142</v>
      </c>
      <c r="BW273" s="1" t="s">
        <v>143</v>
      </c>
      <c r="BX273" s="36" t="s">
        <v>338</v>
      </c>
      <c r="BY273" s="36" t="s">
        <v>338</v>
      </c>
      <c r="BZ273" s="20">
        <v>0</v>
      </c>
      <c r="CA273" s="26">
        <v>3</v>
      </c>
      <c r="CB273" s="74" t="str">
        <f t="shared" si="366"/>
        <v>not applic.</v>
      </c>
      <c r="CC273" s="74" t="str">
        <f t="shared" si="407"/>
        <v>not compact</v>
      </c>
      <c r="CD273" s="74" t="str">
        <f t="shared" si="408"/>
        <v>not compact</v>
      </c>
      <c r="CE273" s="36" t="str">
        <f t="shared" si="409"/>
        <v>Standard</v>
      </c>
      <c r="CF273" s="36" t="str">
        <f t="shared" si="409"/>
        <v>Standard</v>
      </c>
      <c r="CG273" s="42">
        <f t="shared" ref="CG273:CH273" si="418">CG272</f>
        <v>-1</v>
      </c>
      <c r="CH273" s="42">
        <f t="shared" si="418"/>
        <v>0</v>
      </c>
      <c r="CI273" s="42">
        <f t="shared" ref="CI273" si="419">CI272</f>
        <v>0</v>
      </c>
      <c r="CJ273" s="42" t="s">
        <v>289</v>
      </c>
      <c r="CK273" s="42">
        <v>0</v>
      </c>
      <c r="CL273" s="31" t="s">
        <v>0</v>
      </c>
    </row>
    <row r="274" spans="1:91" s="1" customFormat="1" x14ac:dyDescent="0.25">
      <c r="C274" s="1">
        <v>6</v>
      </c>
      <c r="D274" s="1">
        <v>2006</v>
      </c>
      <c r="E274" s="42" t="str">
        <f t="shared" si="369"/>
        <v>MultiFam</v>
      </c>
      <c r="F274" s="1">
        <v>0</v>
      </c>
      <c r="G274" s="1">
        <v>0</v>
      </c>
      <c r="H274" s="1">
        <v>0.1</v>
      </c>
      <c r="I274" s="1">
        <v>375</v>
      </c>
      <c r="J274" s="1">
        <v>4</v>
      </c>
      <c r="K274" s="1">
        <v>0</v>
      </c>
      <c r="L274" s="1">
        <v>0</v>
      </c>
      <c r="M274" s="36">
        <v>0</v>
      </c>
      <c r="N274" s="36">
        <v>20</v>
      </c>
      <c r="O274" s="1">
        <v>300</v>
      </c>
      <c r="P274" s="1">
        <v>0</v>
      </c>
      <c r="Q274" s="1">
        <v>0.8</v>
      </c>
      <c r="R274" s="1">
        <v>0.8</v>
      </c>
      <c r="S274" s="1">
        <v>0.8</v>
      </c>
      <c r="T274" s="1">
        <v>7.2</v>
      </c>
      <c r="U274" s="26">
        <v>1</v>
      </c>
      <c r="V274" s="26" t="s">
        <v>298</v>
      </c>
      <c r="W274" s="1">
        <v>8</v>
      </c>
      <c r="X274" s="1">
        <v>8</v>
      </c>
      <c r="Y274" s="1">
        <v>22</v>
      </c>
      <c r="Z274" s="1">
        <v>22</v>
      </c>
      <c r="AA274" s="1" t="s">
        <v>298</v>
      </c>
      <c r="AB274" s="1" t="s">
        <v>298</v>
      </c>
      <c r="AC274" s="1">
        <v>0.10100000000000001</v>
      </c>
      <c r="AD274" s="1" t="s">
        <v>298</v>
      </c>
      <c r="AE274" s="1" t="s">
        <v>298</v>
      </c>
      <c r="AF274" s="1">
        <v>0.4</v>
      </c>
      <c r="AG274" s="1">
        <v>0.35</v>
      </c>
      <c r="AH274" s="1">
        <v>0.55000000000000004</v>
      </c>
      <c r="AI274" s="1">
        <v>0.3</v>
      </c>
      <c r="AJ274" s="1">
        <v>30</v>
      </c>
      <c r="AK274" s="1">
        <v>19</v>
      </c>
      <c r="AL274" s="1">
        <v>0</v>
      </c>
      <c r="AM274" s="1">
        <v>0</v>
      </c>
      <c r="AN274" s="1">
        <v>5016</v>
      </c>
      <c r="AO274" s="42">
        <f t="shared" ref="AO274:AP274" si="420">AO273</f>
        <v>0.7</v>
      </c>
      <c r="AP274" s="42" t="str">
        <f t="shared" si="420"/>
        <v>Standard</v>
      </c>
      <c r="AQ274" s="42" t="s">
        <v>298</v>
      </c>
      <c r="AR274" s="42" t="s">
        <v>298</v>
      </c>
      <c r="AS274" s="42" t="s">
        <v>298</v>
      </c>
      <c r="AT274" s="42" t="s">
        <v>298</v>
      </c>
      <c r="AU274" s="42" t="s">
        <v>298</v>
      </c>
      <c r="AV274" s="42" t="s">
        <v>298</v>
      </c>
      <c r="AW274" s="39">
        <v>0.65</v>
      </c>
      <c r="AX274" s="39">
        <v>0.4</v>
      </c>
      <c r="AY274" s="39">
        <v>0.18</v>
      </c>
      <c r="AZ274" s="39">
        <v>0.5</v>
      </c>
      <c r="BA274" s="39">
        <v>0</v>
      </c>
      <c r="BB274" s="39">
        <v>0.1</v>
      </c>
      <c r="BC274" s="39">
        <v>0.1</v>
      </c>
      <c r="BD274" s="39">
        <v>0.1</v>
      </c>
      <c r="BE274" s="39">
        <v>0.1</v>
      </c>
      <c r="BF274" s="1" t="s">
        <v>114</v>
      </c>
      <c r="BG274" s="1" t="s">
        <v>114</v>
      </c>
      <c r="BH274" s="1" t="s">
        <v>114</v>
      </c>
      <c r="BI274" s="42">
        <f t="shared" ref="BI274" si="421">BI273</f>
        <v>1</v>
      </c>
      <c r="BJ274" s="42" t="s">
        <v>338</v>
      </c>
      <c r="BK274" s="42" t="s">
        <v>338</v>
      </c>
      <c r="BL274" s="1" t="s">
        <v>71</v>
      </c>
      <c r="BM274" s="1" t="s">
        <v>136</v>
      </c>
      <c r="BN274" s="1" t="s">
        <v>39</v>
      </c>
      <c r="BO274" s="42" t="s">
        <v>338</v>
      </c>
      <c r="BP274" s="1" t="s">
        <v>40</v>
      </c>
      <c r="BQ274" s="1" t="s">
        <v>61</v>
      </c>
      <c r="BR274" s="1" t="s">
        <v>79</v>
      </c>
      <c r="BS274" s="1" t="s">
        <v>134</v>
      </c>
      <c r="BT274" s="15" t="s">
        <v>134</v>
      </c>
      <c r="BU274" s="1" t="s">
        <v>142</v>
      </c>
      <c r="BV274" s="15" t="s">
        <v>142</v>
      </c>
      <c r="BW274" s="1" t="s">
        <v>143</v>
      </c>
      <c r="BX274" s="36" t="s">
        <v>338</v>
      </c>
      <c r="BY274" s="36" t="s">
        <v>338</v>
      </c>
      <c r="BZ274" s="20">
        <v>0</v>
      </c>
      <c r="CA274" s="26">
        <v>3</v>
      </c>
      <c r="CB274" s="74" t="str">
        <f t="shared" si="366"/>
        <v>not applic.</v>
      </c>
      <c r="CC274" s="74" t="str">
        <f t="shared" si="407"/>
        <v>not compact</v>
      </c>
      <c r="CD274" s="74" t="str">
        <f t="shared" si="408"/>
        <v>not compact</v>
      </c>
      <c r="CE274" s="36" t="str">
        <f t="shared" si="409"/>
        <v>Standard</v>
      </c>
      <c r="CF274" s="36" t="str">
        <f t="shared" si="409"/>
        <v>Standard</v>
      </c>
      <c r="CG274" s="42">
        <f t="shared" ref="CG274:CH274" si="422">CG273</f>
        <v>-1</v>
      </c>
      <c r="CH274" s="42">
        <f t="shared" si="422"/>
        <v>0</v>
      </c>
      <c r="CI274" s="42">
        <f t="shared" ref="CI274" si="423">CI273</f>
        <v>0</v>
      </c>
      <c r="CJ274" s="42" t="s">
        <v>289</v>
      </c>
      <c r="CK274" s="42">
        <v>0</v>
      </c>
      <c r="CL274" s="31" t="s">
        <v>0</v>
      </c>
    </row>
    <row r="275" spans="1:91" s="1" customFormat="1" x14ac:dyDescent="0.25">
      <c r="C275" s="1">
        <v>7</v>
      </c>
      <c r="D275" s="1">
        <v>2006</v>
      </c>
      <c r="E275" s="42" t="str">
        <f t="shared" si="369"/>
        <v>MultiFam</v>
      </c>
      <c r="F275" s="1">
        <v>0</v>
      </c>
      <c r="G275" s="1">
        <v>0</v>
      </c>
      <c r="H275" s="1">
        <v>0.1</v>
      </c>
      <c r="I275" s="1">
        <v>375</v>
      </c>
      <c r="J275" s="1">
        <v>4</v>
      </c>
      <c r="K275" s="1">
        <v>0</v>
      </c>
      <c r="L275" s="1">
        <v>0</v>
      </c>
      <c r="M275" s="36">
        <v>0</v>
      </c>
      <c r="N275" s="36">
        <v>20</v>
      </c>
      <c r="O275" s="1">
        <v>300</v>
      </c>
      <c r="P275" s="1">
        <v>0</v>
      </c>
      <c r="Q275" s="1">
        <v>0.8</v>
      </c>
      <c r="R275" s="1">
        <v>0.8</v>
      </c>
      <c r="S275" s="1">
        <v>0.8</v>
      </c>
      <c r="T275" s="1">
        <v>7.2</v>
      </c>
      <c r="U275" s="26">
        <v>1</v>
      </c>
      <c r="V275" s="26" t="s">
        <v>298</v>
      </c>
      <c r="W275" s="1">
        <v>8</v>
      </c>
      <c r="X275" s="1">
        <v>8</v>
      </c>
      <c r="Y275" s="1">
        <v>22</v>
      </c>
      <c r="Z275" s="1">
        <v>22</v>
      </c>
      <c r="AA275" s="1" t="s">
        <v>298</v>
      </c>
      <c r="AB275" s="1" t="s">
        <v>298</v>
      </c>
      <c r="AC275" s="1">
        <v>0.10100000000000001</v>
      </c>
      <c r="AD275" s="1" t="s">
        <v>298</v>
      </c>
      <c r="AE275" s="1" t="s">
        <v>298</v>
      </c>
      <c r="AF275" s="1">
        <v>0.4</v>
      </c>
      <c r="AG275" s="1">
        <v>0.35</v>
      </c>
      <c r="AH275" s="1">
        <v>0.55000000000000004</v>
      </c>
      <c r="AI275" s="1">
        <v>0.3</v>
      </c>
      <c r="AJ275" s="1">
        <v>30</v>
      </c>
      <c r="AK275" s="1">
        <v>19</v>
      </c>
      <c r="AL275" s="1">
        <v>0</v>
      </c>
      <c r="AM275" s="1">
        <v>0</v>
      </c>
      <c r="AN275" s="1">
        <v>5016</v>
      </c>
      <c r="AO275" s="42">
        <f t="shared" ref="AO275:AP275" si="424">AO274</f>
        <v>0.7</v>
      </c>
      <c r="AP275" s="42" t="str">
        <f t="shared" si="424"/>
        <v>Standard</v>
      </c>
      <c r="AQ275" s="42" t="s">
        <v>298</v>
      </c>
      <c r="AR275" s="42" t="s">
        <v>298</v>
      </c>
      <c r="AS275" s="42" t="s">
        <v>298</v>
      </c>
      <c r="AT275" s="42" t="s">
        <v>298</v>
      </c>
      <c r="AU275" s="42" t="s">
        <v>298</v>
      </c>
      <c r="AV275" s="42" t="s">
        <v>298</v>
      </c>
      <c r="AW275" s="39">
        <v>0.65</v>
      </c>
      <c r="AX275" s="39">
        <v>0.4</v>
      </c>
      <c r="AY275" s="39">
        <v>0.18</v>
      </c>
      <c r="AZ275" s="39">
        <v>0.5</v>
      </c>
      <c r="BA275" s="39">
        <v>0</v>
      </c>
      <c r="BB275" s="39">
        <v>0.1</v>
      </c>
      <c r="BC275" s="39">
        <v>0.1</v>
      </c>
      <c r="BD275" s="39">
        <v>0.1</v>
      </c>
      <c r="BE275" s="39">
        <v>0.1</v>
      </c>
      <c r="BF275" s="1" t="s">
        <v>114</v>
      </c>
      <c r="BG275" s="1" t="s">
        <v>114</v>
      </c>
      <c r="BH275" s="1" t="s">
        <v>114</v>
      </c>
      <c r="BI275" s="42">
        <f t="shared" ref="BI275" si="425">BI274</f>
        <v>1</v>
      </c>
      <c r="BJ275" s="42" t="s">
        <v>338</v>
      </c>
      <c r="BK275" s="42" t="s">
        <v>338</v>
      </c>
      <c r="BL275" s="1" t="s">
        <v>71</v>
      </c>
      <c r="BM275" s="1" t="s">
        <v>136</v>
      </c>
      <c r="BN275" s="1" t="s">
        <v>39</v>
      </c>
      <c r="BO275" s="42" t="s">
        <v>338</v>
      </c>
      <c r="BP275" s="1" t="s">
        <v>40</v>
      </c>
      <c r="BQ275" s="1" t="s">
        <v>61</v>
      </c>
      <c r="BR275" s="1" t="s">
        <v>79</v>
      </c>
      <c r="BS275" s="1" t="s">
        <v>134</v>
      </c>
      <c r="BT275" s="15" t="s">
        <v>134</v>
      </c>
      <c r="BU275" s="1" t="s">
        <v>142</v>
      </c>
      <c r="BV275" s="15" t="s">
        <v>142</v>
      </c>
      <c r="BW275" s="1" t="s">
        <v>143</v>
      </c>
      <c r="BX275" s="36" t="s">
        <v>338</v>
      </c>
      <c r="BY275" s="36" t="s">
        <v>338</v>
      </c>
      <c r="BZ275" s="20">
        <v>0</v>
      </c>
      <c r="CA275" s="26">
        <v>3</v>
      </c>
      <c r="CB275" s="74" t="str">
        <f t="shared" si="366"/>
        <v>not applic.</v>
      </c>
      <c r="CC275" s="74" t="str">
        <f t="shared" si="407"/>
        <v>not compact</v>
      </c>
      <c r="CD275" s="74" t="str">
        <f t="shared" si="408"/>
        <v>not compact</v>
      </c>
      <c r="CE275" s="36" t="str">
        <f t="shared" si="409"/>
        <v>Standard</v>
      </c>
      <c r="CF275" s="36" t="str">
        <f t="shared" si="409"/>
        <v>Standard</v>
      </c>
      <c r="CG275" s="42">
        <f t="shared" ref="CG275:CH275" si="426">CG274</f>
        <v>-1</v>
      </c>
      <c r="CH275" s="42">
        <f t="shared" si="426"/>
        <v>0</v>
      </c>
      <c r="CI275" s="42">
        <f t="shared" ref="CI275" si="427">CI274</f>
        <v>0</v>
      </c>
      <c r="CJ275" s="42" t="s">
        <v>289</v>
      </c>
      <c r="CK275" s="42">
        <v>0</v>
      </c>
      <c r="CL275" s="31" t="s">
        <v>0</v>
      </c>
    </row>
    <row r="276" spans="1:91" s="1" customFormat="1" x14ac:dyDescent="0.25">
      <c r="C276" s="1">
        <v>8</v>
      </c>
      <c r="D276" s="1">
        <v>2006</v>
      </c>
      <c r="E276" s="42" t="str">
        <f t="shared" si="369"/>
        <v>MultiFam</v>
      </c>
      <c r="F276" s="1">
        <v>0</v>
      </c>
      <c r="G276" s="1">
        <v>0</v>
      </c>
      <c r="H276" s="1">
        <v>0.1</v>
      </c>
      <c r="I276" s="1">
        <v>375</v>
      </c>
      <c r="J276" s="1">
        <v>4</v>
      </c>
      <c r="K276" s="1">
        <v>0</v>
      </c>
      <c r="L276" s="1">
        <v>0</v>
      </c>
      <c r="M276" s="36">
        <v>0</v>
      </c>
      <c r="N276" s="36">
        <v>19</v>
      </c>
      <c r="O276" s="1">
        <v>300</v>
      </c>
      <c r="P276" s="1">
        <v>0</v>
      </c>
      <c r="Q276" s="1">
        <v>0.8</v>
      </c>
      <c r="R276" s="1">
        <v>0.8</v>
      </c>
      <c r="S276" s="1">
        <v>0.8</v>
      </c>
      <c r="T276" s="1">
        <v>7.2</v>
      </c>
      <c r="U276" s="26">
        <v>1</v>
      </c>
      <c r="V276" s="26" t="s">
        <v>298</v>
      </c>
      <c r="W276" s="1">
        <v>8</v>
      </c>
      <c r="X276" s="1">
        <v>8</v>
      </c>
      <c r="Y276" s="1">
        <v>22</v>
      </c>
      <c r="Z276" s="1">
        <v>22</v>
      </c>
      <c r="AA276" s="1" t="s">
        <v>298</v>
      </c>
      <c r="AB276" s="1" t="s">
        <v>298</v>
      </c>
      <c r="AC276" s="1">
        <v>0.10100000000000001</v>
      </c>
      <c r="AD276" s="1" t="s">
        <v>298</v>
      </c>
      <c r="AE276" s="1" t="s">
        <v>298</v>
      </c>
      <c r="AF276" s="1">
        <v>0.4</v>
      </c>
      <c r="AG276" s="1">
        <v>0.35</v>
      </c>
      <c r="AH276" s="1">
        <v>0.55000000000000004</v>
      </c>
      <c r="AI276" s="1">
        <v>0.3</v>
      </c>
      <c r="AJ276" s="1">
        <v>30</v>
      </c>
      <c r="AK276" s="1">
        <v>19</v>
      </c>
      <c r="AL276" s="1">
        <v>0</v>
      </c>
      <c r="AM276" s="1">
        <v>0</v>
      </c>
      <c r="AN276" s="1">
        <v>5016</v>
      </c>
      <c r="AO276" s="42">
        <f t="shared" ref="AO276:AP276" si="428">AO275</f>
        <v>0.7</v>
      </c>
      <c r="AP276" s="42" t="str">
        <f t="shared" si="428"/>
        <v>Standard</v>
      </c>
      <c r="AQ276" s="42" t="s">
        <v>298</v>
      </c>
      <c r="AR276" s="42" t="s">
        <v>298</v>
      </c>
      <c r="AS276" s="42" t="s">
        <v>298</v>
      </c>
      <c r="AT276" s="42" t="s">
        <v>298</v>
      </c>
      <c r="AU276" s="42" t="s">
        <v>298</v>
      </c>
      <c r="AV276" s="42" t="s">
        <v>298</v>
      </c>
      <c r="AW276" s="39">
        <v>0.65</v>
      </c>
      <c r="AX276" s="39">
        <v>0.4</v>
      </c>
      <c r="AY276" s="39">
        <v>0.18</v>
      </c>
      <c r="AZ276" s="39">
        <v>0.5</v>
      </c>
      <c r="BA276" s="39">
        <v>0</v>
      </c>
      <c r="BB276" s="39">
        <v>0.1</v>
      </c>
      <c r="BC276" s="39">
        <v>0.1</v>
      </c>
      <c r="BD276" s="39">
        <v>0.1</v>
      </c>
      <c r="BE276" s="39">
        <v>0.1</v>
      </c>
      <c r="BF276" s="1" t="s">
        <v>114</v>
      </c>
      <c r="BG276" s="1" t="s">
        <v>114</v>
      </c>
      <c r="BH276" s="1" t="s">
        <v>114</v>
      </c>
      <c r="BI276" s="42">
        <f t="shared" ref="BI276" si="429">BI275</f>
        <v>1</v>
      </c>
      <c r="BJ276" s="42" t="s">
        <v>338</v>
      </c>
      <c r="BK276" s="42" t="s">
        <v>338</v>
      </c>
      <c r="BL276" s="1" t="s">
        <v>71</v>
      </c>
      <c r="BM276" s="1" t="s">
        <v>136</v>
      </c>
      <c r="BN276" s="1" t="s">
        <v>39</v>
      </c>
      <c r="BO276" s="42" t="s">
        <v>338</v>
      </c>
      <c r="BP276" s="1" t="s">
        <v>40</v>
      </c>
      <c r="BQ276" s="1" t="s">
        <v>61</v>
      </c>
      <c r="BR276" s="1" t="s">
        <v>79</v>
      </c>
      <c r="BS276" s="1" t="s">
        <v>134</v>
      </c>
      <c r="BT276" s="15" t="s">
        <v>134</v>
      </c>
      <c r="BU276" s="1" t="s">
        <v>142</v>
      </c>
      <c r="BV276" s="15" t="s">
        <v>142</v>
      </c>
      <c r="BW276" s="1" t="s">
        <v>143</v>
      </c>
      <c r="BX276" s="36" t="s">
        <v>338</v>
      </c>
      <c r="BY276" s="36" t="s">
        <v>338</v>
      </c>
      <c r="BZ276" s="20">
        <v>0</v>
      </c>
      <c r="CA276" s="26">
        <v>3</v>
      </c>
      <c r="CB276" s="74" t="str">
        <f t="shared" si="366"/>
        <v>not applic.</v>
      </c>
      <c r="CC276" s="74" t="str">
        <f t="shared" si="407"/>
        <v>not compact</v>
      </c>
      <c r="CD276" s="74" t="str">
        <f t="shared" si="408"/>
        <v>not compact</v>
      </c>
      <c r="CE276" s="36" t="str">
        <f t="shared" si="409"/>
        <v>Standard</v>
      </c>
      <c r="CF276" s="36" t="str">
        <f t="shared" si="409"/>
        <v>Standard</v>
      </c>
      <c r="CG276" s="42">
        <f t="shared" ref="CG276:CH276" si="430">CG275</f>
        <v>-1</v>
      </c>
      <c r="CH276" s="42">
        <f t="shared" si="430"/>
        <v>0</v>
      </c>
      <c r="CI276" s="42">
        <f t="shared" ref="CI276" si="431">CI275</f>
        <v>0</v>
      </c>
      <c r="CJ276" s="42" t="s">
        <v>289</v>
      </c>
      <c r="CK276" s="42">
        <v>0</v>
      </c>
      <c r="CL276" s="31" t="s">
        <v>0</v>
      </c>
    </row>
    <row r="277" spans="1:91" s="1" customFormat="1" x14ac:dyDescent="0.25">
      <c r="C277" s="1">
        <v>9</v>
      </c>
      <c r="D277" s="1">
        <v>2006</v>
      </c>
      <c r="E277" s="42" t="str">
        <f t="shared" si="369"/>
        <v>MultiFam</v>
      </c>
      <c r="F277" s="1">
        <v>0</v>
      </c>
      <c r="G277" s="1">
        <v>0</v>
      </c>
      <c r="H277" s="1">
        <v>0.1</v>
      </c>
      <c r="I277" s="1">
        <v>375</v>
      </c>
      <c r="J277" s="1">
        <v>4</v>
      </c>
      <c r="K277" s="1">
        <v>0</v>
      </c>
      <c r="L277" s="1">
        <v>0</v>
      </c>
      <c r="M277" s="36">
        <v>0</v>
      </c>
      <c r="N277" s="36">
        <v>19</v>
      </c>
      <c r="O277" s="1">
        <v>300</v>
      </c>
      <c r="P277" s="1">
        <v>0</v>
      </c>
      <c r="Q277" s="1">
        <v>0.8</v>
      </c>
      <c r="R277" s="1">
        <v>0.8</v>
      </c>
      <c r="S277" s="1">
        <v>0.8</v>
      </c>
      <c r="T277" s="1">
        <v>7.2</v>
      </c>
      <c r="U277" s="26">
        <v>1</v>
      </c>
      <c r="V277" s="26" t="s">
        <v>298</v>
      </c>
      <c r="W277" s="1">
        <v>8</v>
      </c>
      <c r="X277" s="1">
        <v>8</v>
      </c>
      <c r="Y277" s="1">
        <v>22</v>
      </c>
      <c r="Z277" s="1">
        <v>22</v>
      </c>
      <c r="AA277" s="1" t="s">
        <v>298</v>
      </c>
      <c r="AB277" s="1" t="s">
        <v>298</v>
      </c>
      <c r="AC277" s="1">
        <v>0.10100000000000001</v>
      </c>
      <c r="AD277" s="1" t="s">
        <v>298</v>
      </c>
      <c r="AE277" s="1" t="s">
        <v>298</v>
      </c>
      <c r="AF277" s="1">
        <v>0.4</v>
      </c>
      <c r="AG277" s="1">
        <v>0.35</v>
      </c>
      <c r="AH277" s="1">
        <v>0.55000000000000004</v>
      </c>
      <c r="AI277" s="1">
        <v>0.3</v>
      </c>
      <c r="AJ277" s="1">
        <v>30</v>
      </c>
      <c r="AK277" s="1">
        <v>19</v>
      </c>
      <c r="AL277" s="1">
        <v>0</v>
      </c>
      <c r="AM277" s="1">
        <v>0</v>
      </c>
      <c r="AN277" s="1">
        <v>5016</v>
      </c>
      <c r="AO277" s="42">
        <f t="shared" ref="AO277:AP277" si="432">AO276</f>
        <v>0.7</v>
      </c>
      <c r="AP277" s="42" t="str">
        <f t="shared" si="432"/>
        <v>Standard</v>
      </c>
      <c r="AQ277" s="42" t="s">
        <v>298</v>
      </c>
      <c r="AR277" s="42" t="s">
        <v>298</v>
      </c>
      <c r="AS277" s="42" t="s">
        <v>298</v>
      </c>
      <c r="AT277" s="42" t="s">
        <v>298</v>
      </c>
      <c r="AU277" s="42" t="s">
        <v>298</v>
      </c>
      <c r="AV277" s="42" t="s">
        <v>298</v>
      </c>
      <c r="AW277" s="39">
        <v>0.65</v>
      </c>
      <c r="AX277" s="39">
        <v>0.4</v>
      </c>
      <c r="AY277" s="39">
        <v>0.18</v>
      </c>
      <c r="AZ277" s="39">
        <v>0.5</v>
      </c>
      <c r="BA277" s="39">
        <v>0</v>
      </c>
      <c r="BB277" s="39">
        <v>0.1</v>
      </c>
      <c r="BC277" s="39">
        <v>0.1</v>
      </c>
      <c r="BD277" s="39">
        <v>0.1</v>
      </c>
      <c r="BE277" s="39">
        <v>0.1</v>
      </c>
      <c r="BF277" s="1" t="s">
        <v>114</v>
      </c>
      <c r="BG277" s="1" t="s">
        <v>114</v>
      </c>
      <c r="BH277" s="1" t="s">
        <v>114</v>
      </c>
      <c r="BI277" s="42">
        <f t="shared" ref="BI277" si="433">BI276</f>
        <v>1</v>
      </c>
      <c r="BJ277" s="42" t="s">
        <v>338</v>
      </c>
      <c r="BK277" s="42" t="s">
        <v>338</v>
      </c>
      <c r="BL277" s="1" t="s">
        <v>71</v>
      </c>
      <c r="BM277" s="1" t="s">
        <v>136</v>
      </c>
      <c r="BN277" s="1" t="s">
        <v>39</v>
      </c>
      <c r="BO277" s="42" t="s">
        <v>338</v>
      </c>
      <c r="BP277" s="1" t="s">
        <v>40</v>
      </c>
      <c r="BQ277" s="1" t="s">
        <v>61</v>
      </c>
      <c r="BR277" s="1" t="s">
        <v>79</v>
      </c>
      <c r="BS277" s="1" t="s">
        <v>134</v>
      </c>
      <c r="BT277" s="15" t="s">
        <v>134</v>
      </c>
      <c r="BU277" s="1" t="s">
        <v>142</v>
      </c>
      <c r="BV277" s="15" t="s">
        <v>142</v>
      </c>
      <c r="BW277" s="1" t="s">
        <v>143</v>
      </c>
      <c r="BX277" s="36" t="s">
        <v>338</v>
      </c>
      <c r="BY277" s="36" t="s">
        <v>338</v>
      </c>
      <c r="BZ277" s="20">
        <v>0</v>
      </c>
      <c r="CA277" s="26">
        <v>3</v>
      </c>
      <c r="CB277" s="74" t="str">
        <f t="shared" si="366"/>
        <v>not applic.</v>
      </c>
      <c r="CC277" s="74" t="str">
        <f t="shared" si="407"/>
        <v>not compact</v>
      </c>
      <c r="CD277" s="74" t="str">
        <f t="shared" si="408"/>
        <v>not compact</v>
      </c>
      <c r="CE277" s="36" t="str">
        <f t="shared" si="409"/>
        <v>Standard</v>
      </c>
      <c r="CF277" s="36" t="str">
        <f t="shared" si="409"/>
        <v>Standard</v>
      </c>
      <c r="CG277" s="42">
        <f t="shared" ref="CG277:CH277" si="434">CG276</f>
        <v>-1</v>
      </c>
      <c r="CH277" s="42">
        <f t="shared" si="434"/>
        <v>0</v>
      </c>
      <c r="CI277" s="42">
        <f t="shared" ref="CI277" si="435">CI276</f>
        <v>0</v>
      </c>
      <c r="CJ277" s="42" t="s">
        <v>289</v>
      </c>
      <c r="CK277" s="42">
        <v>0</v>
      </c>
      <c r="CL277" s="31" t="s">
        <v>0</v>
      </c>
    </row>
    <row r="278" spans="1:91" s="1" customFormat="1" x14ac:dyDescent="0.25">
      <c r="C278" s="1">
        <v>10</v>
      </c>
      <c r="D278" s="1">
        <v>2006</v>
      </c>
      <c r="E278" s="42" t="str">
        <f t="shared" si="369"/>
        <v>MultiFam</v>
      </c>
      <c r="F278" s="1">
        <v>0</v>
      </c>
      <c r="G278" s="1">
        <v>0</v>
      </c>
      <c r="H278" s="1">
        <v>0.1</v>
      </c>
      <c r="I278" s="1">
        <v>375</v>
      </c>
      <c r="J278" s="1">
        <v>4</v>
      </c>
      <c r="K278" s="1">
        <v>0</v>
      </c>
      <c r="L278" s="1">
        <v>0</v>
      </c>
      <c r="M278" s="36">
        <v>0</v>
      </c>
      <c r="N278" s="36">
        <v>19</v>
      </c>
      <c r="O278" s="1">
        <v>300</v>
      </c>
      <c r="P278" s="1">
        <v>0</v>
      </c>
      <c r="Q278" s="1">
        <v>0.8</v>
      </c>
      <c r="R278" s="1">
        <v>0.8</v>
      </c>
      <c r="S278" s="1">
        <v>0.8</v>
      </c>
      <c r="T278" s="1">
        <v>7.2</v>
      </c>
      <c r="U278" s="26">
        <v>1</v>
      </c>
      <c r="V278" s="26" t="s">
        <v>298</v>
      </c>
      <c r="W278" s="1">
        <v>8</v>
      </c>
      <c r="X278" s="1">
        <v>8</v>
      </c>
      <c r="Y278" s="1">
        <v>22</v>
      </c>
      <c r="Z278" s="1">
        <v>22</v>
      </c>
      <c r="AA278" s="1" t="s">
        <v>298</v>
      </c>
      <c r="AB278" s="1" t="s">
        <v>298</v>
      </c>
      <c r="AC278" s="1">
        <v>0.10100000000000001</v>
      </c>
      <c r="AD278" s="1" t="s">
        <v>298</v>
      </c>
      <c r="AE278" s="1" t="s">
        <v>298</v>
      </c>
      <c r="AF278" s="1">
        <v>0.4</v>
      </c>
      <c r="AG278" s="1">
        <v>0.35</v>
      </c>
      <c r="AH278" s="1">
        <v>0.55000000000000004</v>
      </c>
      <c r="AI278" s="1">
        <v>0.3</v>
      </c>
      <c r="AJ278" s="1">
        <v>30</v>
      </c>
      <c r="AK278" s="1">
        <v>19</v>
      </c>
      <c r="AL278" s="1">
        <v>0</v>
      </c>
      <c r="AM278" s="1">
        <v>0</v>
      </c>
      <c r="AN278" s="1">
        <v>5016</v>
      </c>
      <c r="AO278" s="42">
        <f t="shared" ref="AO278:AP278" si="436">AO277</f>
        <v>0.7</v>
      </c>
      <c r="AP278" s="42" t="str">
        <f t="shared" si="436"/>
        <v>Standard</v>
      </c>
      <c r="AQ278" s="42" t="s">
        <v>298</v>
      </c>
      <c r="AR278" s="42" t="s">
        <v>298</v>
      </c>
      <c r="AS278" s="42" t="s">
        <v>298</v>
      </c>
      <c r="AT278" s="42" t="s">
        <v>298</v>
      </c>
      <c r="AU278" s="42" t="s">
        <v>298</v>
      </c>
      <c r="AV278" s="42" t="s">
        <v>298</v>
      </c>
      <c r="AW278" s="39">
        <v>0.65</v>
      </c>
      <c r="AX278" s="39">
        <v>0.4</v>
      </c>
      <c r="AY278" s="39">
        <v>0.18</v>
      </c>
      <c r="AZ278" s="39">
        <v>0.5</v>
      </c>
      <c r="BA278" s="39">
        <v>0</v>
      </c>
      <c r="BB278" s="39">
        <v>0.1</v>
      </c>
      <c r="BC278" s="39">
        <v>0.1</v>
      </c>
      <c r="BD278" s="39">
        <v>0.1</v>
      </c>
      <c r="BE278" s="39">
        <v>0.1</v>
      </c>
      <c r="BF278" s="1" t="s">
        <v>114</v>
      </c>
      <c r="BG278" s="1" t="s">
        <v>114</v>
      </c>
      <c r="BH278" s="1" t="s">
        <v>114</v>
      </c>
      <c r="BI278" s="42">
        <f t="shared" ref="BI278" si="437">BI277</f>
        <v>1</v>
      </c>
      <c r="BJ278" s="42" t="s">
        <v>338</v>
      </c>
      <c r="BK278" s="42" t="s">
        <v>338</v>
      </c>
      <c r="BL278" s="1" t="s">
        <v>71</v>
      </c>
      <c r="BM278" s="1" t="s">
        <v>136</v>
      </c>
      <c r="BN278" s="1" t="s">
        <v>39</v>
      </c>
      <c r="BO278" s="42" t="s">
        <v>338</v>
      </c>
      <c r="BP278" s="1" t="s">
        <v>40</v>
      </c>
      <c r="BQ278" s="1" t="s">
        <v>61</v>
      </c>
      <c r="BR278" s="1" t="s">
        <v>79</v>
      </c>
      <c r="BS278" s="1" t="s">
        <v>134</v>
      </c>
      <c r="BT278" s="15" t="s">
        <v>134</v>
      </c>
      <c r="BU278" s="1" t="s">
        <v>142</v>
      </c>
      <c r="BV278" s="15" t="s">
        <v>142</v>
      </c>
      <c r="BW278" s="1" t="s">
        <v>143</v>
      </c>
      <c r="BX278" s="36" t="s">
        <v>338</v>
      </c>
      <c r="BY278" s="36" t="s">
        <v>338</v>
      </c>
      <c r="BZ278" s="20">
        <v>0</v>
      </c>
      <c r="CA278" s="26">
        <v>3</v>
      </c>
      <c r="CB278" s="74" t="str">
        <f t="shared" si="366"/>
        <v>not applic.</v>
      </c>
      <c r="CC278" s="74" t="str">
        <f t="shared" si="407"/>
        <v>not compact</v>
      </c>
      <c r="CD278" s="74" t="str">
        <f t="shared" si="408"/>
        <v>not compact</v>
      </c>
      <c r="CE278" s="36" t="str">
        <f t="shared" si="409"/>
        <v>Standard</v>
      </c>
      <c r="CF278" s="36" t="str">
        <f t="shared" si="409"/>
        <v>Standard</v>
      </c>
      <c r="CG278" s="42">
        <f t="shared" ref="CG278:CH278" si="438">CG277</f>
        <v>-1</v>
      </c>
      <c r="CH278" s="42">
        <f t="shared" si="438"/>
        <v>0</v>
      </c>
      <c r="CI278" s="42">
        <f t="shared" ref="CI278" si="439">CI277</f>
        <v>0</v>
      </c>
      <c r="CJ278" s="42" t="s">
        <v>289</v>
      </c>
      <c r="CK278" s="42">
        <v>0</v>
      </c>
      <c r="CL278" s="31" t="s">
        <v>0</v>
      </c>
    </row>
    <row r="279" spans="1:91" s="1" customFormat="1" x14ac:dyDescent="0.25">
      <c r="C279" s="1">
        <v>11</v>
      </c>
      <c r="D279" s="1">
        <v>2006</v>
      </c>
      <c r="E279" s="42" t="str">
        <f t="shared" si="369"/>
        <v>MultiFam</v>
      </c>
      <c r="F279" s="1">
        <v>0</v>
      </c>
      <c r="G279" s="1">
        <v>0</v>
      </c>
      <c r="H279" s="1">
        <v>0.1</v>
      </c>
      <c r="I279" s="1">
        <v>375</v>
      </c>
      <c r="J279" s="1">
        <v>4</v>
      </c>
      <c r="K279" s="1">
        <v>0</v>
      </c>
      <c r="L279" s="1">
        <v>0</v>
      </c>
      <c r="M279" s="36">
        <v>0</v>
      </c>
      <c r="N279" s="36">
        <v>19</v>
      </c>
      <c r="O279" s="1">
        <v>300</v>
      </c>
      <c r="P279" s="1">
        <v>0</v>
      </c>
      <c r="Q279" s="1">
        <v>0.8</v>
      </c>
      <c r="R279" s="1">
        <v>0.8</v>
      </c>
      <c r="S279" s="1">
        <v>0.8</v>
      </c>
      <c r="T279" s="1">
        <v>7.2</v>
      </c>
      <c r="U279" s="26">
        <v>1</v>
      </c>
      <c r="V279" s="26" t="s">
        <v>298</v>
      </c>
      <c r="W279" s="1">
        <v>8</v>
      </c>
      <c r="X279" s="1">
        <v>8</v>
      </c>
      <c r="Y279" s="1">
        <v>22</v>
      </c>
      <c r="Z279" s="1">
        <v>22</v>
      </c>
      <c r="AA279" s="1" t="s">
        <v>298</v>
      </c>
      <c r="AB279" s="1" t="s">
        <v>298</v>
      </c>
      <c r="AC279" s="1">
        <v>0.10100000000000001</v>
      </c>
      <c r="AD279" s="1" t="s">
        <v>298</v>
      </c>
      <c r="AE279" s="1" t="s">
        <v>298</v>
      </c>
      <c r="AF279" s="1">
        <v>0.4</v>
      </c>
      <c r="AG279" s="1">
        <v>0.35</v>
      </c>
      <c r="AH279" s="1">
        <v>0.55000000000000004</v>
      </c>
      <c r="AI279" s="1">
        <v>0.3</v>
      </c>
      <c r="AJ279" s="1">
        <v>30</v>
      </c>
      <c r="AK279" s="1">
        <v>19</v>
      </c>
      <c r="AL279" s="1">
        <v>0</v>
      </c>
      <c r="AM279" s="1">
        <v>0</v>
      </c>
      <c r="AN279" s="1">
        <v>5016</v>
      </c>
      <c r="AO279" s="42">
        <f t="shared" ref="AO279:AP279" si="440">AO278</f>
        <v>0.7</v>
      </c>
      <c r="AP279" s="42" t="str">
        <f t="shared" si="440"/>
        <v>Standard</v>
      </c>
      <c r="AQ279" s="42" t="s">
        <v>298</v>
      </c>
      <c r="AR279" s="42" t="s">
        <v>298</v>
      </c>
      <c r="AS279" s="42" t="s">
        <v>298</v>
      </c>
      <c r="AT279" s="42" t="s">
        <v>298</v>
      </c>
      <c r="AU279" s="42" t="s">
        <v>298</v>
      </c>
      <c r="AV279" s="42" t="s">
        <v>298</v>
      </c>
      <c r="AW279" s="39">
        <v>0.65</v>
      </c>
      <c r="AX279" s="39">
        <v>0.4</v>
      </c>
      <c r="AY279" s="39">
        <v>0.18</v>
      </c>
      <c r="AZ279" s="39">
        <v>0.5</v>
      </c>
      <c r="BA279" s="39">
        <v>0</v>
      </c>
      <c r="BB279" s="39">
        <v>0.1</v>
      </c>
      <c r="BC279" s="39">
        <v>0.1</v>
      </c>
      <c r="BD279" s="39">
        <v>0.1</v>
      </c>
      <c r="BE279" s="39">
        <v>0.1</v>
      </c>
      <c r="BF279" s="1" t="s">
        <v>114</v>
      </c>
      <c r="BG279" s="1" t="s">
        <v>114</v>
      </c>
      <c r="BH279" s="1" t="s">
        <v>114</v>
      </c>
      <c r="BI279" s="42">
        <f t="shared" ref="BI279" si="441">BI278</f>
        <v>1</v>
      </c>
      <c r="BJ279" s="42" t="s">
        <v>338</v>
      </c>
      <c r="BK279" s="42" t="s">
        <v>338</v>
      </c>
      <c r="BL279" s="1" t="s">
        <v>71</v>
      </c>
      <c r="BM279" s="1" t="s">
        <v>136</v>
      </c>
      <c r="BN279" s="1" t="s">
        <v>39</v>
      </c>
      <c r="BO279" s="42" t="s">
        <v>338</v>
      </c>
      <c r="BP279" s="1" t="s">
        <v>40</v>
      </c>
      <c r="BQ279" s="1" t="s">
        <v>61</v>
      </c>
      <c r="BR279" s="1" t="s">
        <v>79</v>
      </c>
      <c r="BS279" s="1" t="s">
        <v>134</v>
      </c>
      <c r="BT279" s="15" t="s">
        <v>134</v>
      </c>
      <c r="BU279" s="1" t="s">
        <v>142</v>
      </c>
      <c r="BV279" s="15" t="s">
        <v>142</v>
      </c>
      <c r="BW279" s="1" t="s">
        <v>143</v>
      </c>
      <c r="BX279" s="36" t="s">
        <v>338</v>
      </c>
      <c r="BY279" s="36" t="s">
        <v>338</v>
      </c>
      <c r="BZ279" s="20">
        <v>0</v>
      </c>
      <c r="CA279" s="26">
        <v>3</v>
      </c>
      <c r="CB279" s="74" t="str">
        <f t="shared" si="366"/>
        <v>not applic.</v>
      </c>
      <c r="CC279" s="74" t="str">
        <f t="shared" si="407"/>
        <v>not compact</v>
      </c>
      <c r="CD279" s="74" t="str">
        <f t="shared" si="408"/>
        <v>not compact</v>
      </c>
      <c r="CE279" s="36" t="str">
        <f t="shared" si="409"/>
        <v>Standard</v>
      </c>
      <c r="CF279" s="36" t="str">
        <f t="shared" si="409"/>
        <v>Standard</v>
      </c>
      <c r="CG279" s="42">
        <f t="shared" ref="CG279:CH279" si="442">CG278</f>
        <v>-1</v>
      </c>
      <c r="CH279" s="42">
        <f t="shared" si="442"/>
        <v>0</v>
      </c>
      <c r="CI279" s="42">
        <f t="shared" ref="CI279" si="443">CI278</f>
        <v>0</v>
      </c>
      <c r="CJ279" s="42" t="s">
        <v>289</v>
      </c>
      <c r="CK279" s="42">
        <v>0</v>
      </c>
      <c r="CL279" s="31" t="s">
        <v>0</v>
      </c>
    </row>
    <row r="280" spans="1:91" s="1" customFormat="1" x14ac:dyDescent="0.25">
      <c r="C280" s="1">
        <v>12</v>
      </c>
      <c r="D280" s="1">
        <v>2006</v>
      </c>
      <c r="E280" s="42" t="str">
        <f t="shared" si="369"/>
        <v>MultiFam</v>
      </c>
      <c r="F280" s="1">
        <v>0</v>
      </c>
      <c r="G280" s="1">
        <v>0</v>
      </c>
      <c r="H280" s="1">
        <v>0.1</v>
      </c>
      <c r="I280" s="1">
        <v>375</v>
      </c>
      <c r="J280" s="1">
        <v>4</v>
      </c>
      <c r="K280" s="1">
        <v>0</v>
      </c>
      <c r="L280" s="1">
        <v>0</v>
      </c>
      <c r="M280" s="36">
        <v>0</v>
      </c>
      <c r="N280" s="36">
        <v>19</v>
      </c>
      <c r="O280" s="1">
        <v>300</v>
      </c>
      <c r="P280" s="1">
        <v>0</v>
      </c>
      <c r="Q280" s="1">
        <v>0.8</v>
      </c>
      <c r="R280" s="1">
        <v>0.8</v>
      </c>
      <c r="S280" s="1">
        <v>0.8</v>
      </c>
      <c r="T280" s="1">
        <v>7.2</v>
      </c>
      <c r="U280" s="26">
        <v>1</v>
      </c>
      <c r="V280" s="26" t="s">
        <v>298</v>
      </c>
      <c r="W280" s="1">
        <v>8</v>
      </c>
      <c r="X280" s="1">
        <v>8</v>
      </c>
      <c r="Y280" s="1">
        <v>22</v>
      </c>
      <c r="Z280" s="1">
        <v>22</v>
      </c>
      <c r="AA280" s="1" t="s">
        <v>298</v>
      </c>
      <c r="AB280" s="1" t="s">
        <v>298</v>
      </c>
      <c r="AC280" s="1">
        <v>0.10100000000000001</v>
      </c>
      <c r="AD280" s="1" t="s">
        <v>298</v>
      </c>
      <c r="AE280" s="1" t="s">
        <v>298</v>
      </c>
      <c r="AF280" s="1">
        <v>0.4</v>
      </c>
      <c r="AG280" s="1">
        <v>0.35</v>
      </c>
      <c r="AH280" s="1">
        <v>0.55000000000000004</v>
      </c>
      <c r="AI280" s="1">
        <v>0.3</v>
      </c>
      <c r="AJ280" s="1">
        <v>30</v>
      </c>
      <c r="AK280" s="1">
        <v>19</v>
      </c>
      <c r="AL280" s="1">
        <v>0</v>
      </c>
      <c r="AM280" s="1">
        <v>0</v>
      </c>
      <c r="AN280" s="1">
        <v>5016</v>
      </c>
      <c r="AO280" s="42">
        <f t="shared" ref="AO280:AP280" si="444">AO279</f>
        <v>0.7</v>
      </c>
      <c r="AP280" s="42" t="str">
        <f t="shared" si="444"/>
        <v>Standard</v>
      </c>
      <c r="AQ280" s="42" t="s">
        <v>298</v>
      </c>
      <c r="AR280" s="42" t="s">
        <v>298</v>
      </c>
      <c r="AS280" s="42" t="s">
        <v>298</v>
      </c>
      <c r="AT280" s="42" t="s">
        <v>298</v>
      </c>
      <c r="AU280" s="42" t="s">
        <v>298</v>
      </c>
      <c r="AV280" s="42" t="s">
        <v>298</v>
      </c>
      <c r="AW280" s="39">
        <v>0.65</v>
      </c>
      <c r="AX280" s="39">
        <v>0.4</v>
      </c>
      <c r="AY280" s="39">
        <v>0.18</v>
      </c>
      <c r="AZ280" s="39">
        <v>0.5</v>
      </c>
      <c r="BA280" s="39">
        <v>0</v>
      </c>
      <c r="BB280" s="39">
        <v>0.1</v>
      </c>
      <c r="BC280" s="39">
        <v>0.1</v>
      </c>
      <c r="BD280" s="39">
        <v>0.1</v>
      </c>
      <c r="BE280" s="39">
        <v>0.1</v>
      </c>
      <c r="BF280" s="1" t="s">
        <v>114</v>
      </c>
      <c r="BG280" s="1" t="s">
        <v>114</v>
      </c>
      <c r="BH280" s="1" t="s">
        <v>114</v>
      </c>
      <c r="BI280" s="42">
        <f t="shared" ref="BI280" si="445">BI279</f>
        <v>1</v>
      </c>
      <c r="BJ280" s="42" t="s">
        <v>338</v>
      </c>
      <c r="BK280" s="42" t="s">
        <v>338</v>
      </c>
      <c r="BL280" s="1" t="s">
        <v>71</v>
      </c>
      <c r="BM280" s="1" t="s">
        <v>136</v>
      </c>
      <c r="BN280" s="1" t="s">
        <v>39</v>
      </c>
      <c r="BO280" s="42" t="s">
        <v>338</v>
      </c>
      <c r="BP280" s="1" t="s">
        <v>40</v>
      </c>
      <c r="BQ280" s="1" t="s">
        <v>61</v>
      </c>
      <c r="BR280" s="1" t="s">
        <v>79</v>
      </c>
      <c r="BS280" s="1" t="s">
        <v>134</v>
      </c>
      <c r="BT280" s="15" t="s">
        <v>134</v>
      </c>
      <c r="BU280" s="1" t="s">
        <v>142</v>
      </c>
      <c r="BV280" s="15" t="s">
        <v>142</v>
      </c>
      <c r="BW280" s="1" t="s">
        <v>143</v>
      </c>
      <c r="BX280" s="36" t="s">
        <v>338</v>
      </c>
      <c r="BY280" s="36" t="s">
        <v>338</v>
      </c>
      <c r="BZ280" s="20">
        <v>0</v>
      </c>
      <c r="CA280" s="26">
        <v>3</v>
      </c>
      <c r="CB280" s="74" t="str">
        <f t="shared" si="366"/>
        <v>not applic.</v>
      </c>
      <c r="CC280" s="74" t="str">
        <f t="shared" si="407"/>
        <v>not compact</v>
      </c>
      <c r="CD280" s="74" t="str">
        <f t="shared" si="408"/>
        <v>not compact</v>
      </c>
      <c r="CE280" s="36" t="str">
        <f t="shared" si="409"/>
        <v>Standard</v>
      </c>
      <c r="CF280" s="36" t="str">
        <f t="shared" si="409"/>
        <v>Standard</v>
      </c>
      <c r="CG280" s="42">
        <f t="shared" ref="CG280:CH280" si="446">CG279</f>
        <v>-1</v>
      </c>
      <c r="CH280" s="42">
        <f t="shared" si="446"/>
        <v>0</v>
      </c>
      <c r="CI280" s="42">
        <f t="shared" ref="CI280" si="447">CI279</f>
        <v>0</v>
      </c>
      <c r="CJ280" s="42" t="s">
        <v>289</v>
      </c>
      <c r="CK280" s="42">
        <v>0</v>
      </c>
      <c r="CL280" s="31" t="s">
        <v>0</v>
      </c>
    </row>
    <row r="281" spans="1:91" s="1" customFormat="1" x14ac:dyDescent="0.25">
      <c r="C281" s="1">
        <v>13</v>
      </c>
      <c r="D281" s="1">
        <v>2006</v>
      </c>
      <c r="E281" s="42" t="str">
        <f t="shared" si="369"/>
        <v>MultiFam</v>
      </c>
      <c r="F281" s="1">
        <v>0</v>
      </c>
      <c r="G281" s="1">
        <v>0</v>
      </c>
      <c r="H281" s="1">
        <v>0.1</v>
      </c>
      <c r="I281" s="1">
        <v>375</v>
      </c>
      <c r="J281" s="1">
        <v>4</v>
      </c>
      <c r="K281" s="1">
        <v>0</v>
      </c>
      <c r="L281" s="1">
        <v>0</v>
      </c>
      <c r="M281" s="36">
        <v>0</v>
      </c>
      <c r="N281" s="36">
        <v>19</v>
      </c>
      <c r="O281" s="1">
        <v>300</v>
      </c>
      <c r="P281" s="1">
        <v>0</v>
      </c>
      <c r="Q281" s="1">
        <v>0.8</v>
      </c>
      <c r="R281" s="1">
        <v>0.8</v>
      </c>
      <c r="S281" s="1">
        <v>0.8</v>
      </c>
      <c r="T281" s="1">
        <v>7.2</v>
      </c>
      <c r="U281" s="26">
        <v>1</v>
      </c>
      <c r="V281" s="26" t="s">
        <v>298</v>
      </c>
      <c r="W281" s="1">
        <v>8</v>
      </c>
      <c r="X281" s="1">
        <v>8</v>
      </c>
      <c r="Y281" s="1">
        <v>22</v>
      </c>
      <c r="Z281" s="1">
        <v>22</v>
      </c>
      <c r="AA281" s="1" t="s">
        <v>298</v>
      </c>
      <c r="AB281" s="1" t="s">
        <v>298</v>
      </c>
      <c r="AC281" s="1">
        <v>0.10100000000000001</v>
      </c>
      <c r="AD281" s="1" t="s">
        <v>298</v>
      </c>
      <c r="AE281" s="1" t="s">
        <v>298</v>
      </c>
      <c r="AF281" s="1">
        <v>0.4</v>
      </c>
      <c r="AG281" s="1">
        <v>0.35</v>
      </c>
      <c r="AH281" s="1">
        <v>0.55000000000000004</v>
      </c>
      <c r="AI281" s="1">
        <v>0.3</v>
      </c>
      <c r="AJ281" s="1">
        <v>30</v>
      </c>
      <c r="AK281" s="1">
        <v>19</v>
      </c>
      <c r="AL281" s="1">
        <v>0</v>
      </c>
      <c r="AM281" s="1">
        <v>0</v>
      </c>
      <c r="AN281" s="1">
        <v>5016</v>
      </c>
      <c r="AO281" s="42">
        <f t="shared" ref="AO281:AP281" si="448">AO280</f>
        <v>0.7</v>
      </c>
      <c r="AP281" s="42" t="str">
        <f t="shared" si="448"/>
        <v>Standard</v>
      </c>
      <c r="AQ281" s="42" t="s">
        <v>298</v>
      </c>
      <c r="AR281" s="42" t="s">
        <v>298</v>
      </c>
      <c r="AS281" s="42" t="s">
        <v>298</v>
      </c>
      <c r="AT281" s="42" t="s">
        <v>298</v>
      </c>
      <c r="AU281" s="42" t="s">
        <v>298</v>
      </c>
      <c r="AV281" s="42" t="s">
        <v>298</v>
      </c>
      <c r="AW281" s="39">
        <v>0.65</v>
      </c>
      <c r="AX281" s="39">
        <v>0.4</v>
      </c>
      <c r="AY281" s="39">
        <v>0.18</v>
      </c>
      <c r="AZ281" s="39">
        <v>0.5</v>
      </c>
      <c r="BA281" s="39">
        <v>0</v>
      </c>
      <c r="BB281" s="39">
        <v>0.1</v>
      </c>
      <c r="BC281" s="39">
        <v>0.1</v>
      </c>
      <c r="BD281" s="39">
        <v>0.1</v>
      </c>
      <c r="BE281" s="39">
        <v>0.1</v>
      </c>
      <c r="BF281" s="1" t="s">
        <v>114</v>
      </c>
      <c r="BG281" s="1" t="s">
        <v>114</v>
      </c>
      <c r="BH281" s="1" t="s">
        <v>114</v>
      </c>
      <c r="BI281" s="42">
        <f t="shared" ref="BI281" si="449">BI280</f>
        <v>1</v>
      </c>
      <c r="BJ281" s="42" t="s">
        <v>338</v>
      </c>
      <c r="BK281" s="42" t="s">
        <v>338</v>
      </c>
      <c r="BL281" s="1" t="s">
        <v>71</v>
      </c>
      <c r="BM281" s="1" t="s">
        <v>136</v>
      </c>
      <c r="BN281" s="1" t="s">
        <v>39</v>
      </c>
      <c r="BO281" s="42" t="s">
        <v>338</v>
      </c>
      <c r="BP281" s="1" t="s">
        <v>40</v>
      </c>
      <c r="BQ281" s="1" t="s">
        <v>61</v>
      </c>
      <c r="BR281" s="1" t="s">
        <v>79</v>
      </c>
      <c r="BS281" s="1" t="s">
        <v>134</v>
      </c>
      <c r="BT281" s="15" t="s">
        <v>134</v>
      </c>
      <c r="BU281" s="1" t="s">
        <v>142</v>
      </c>
      <c r="BV281" s="15" t="s">
        <v>142</v>
      </c>
      <c r="BW281" s="1" t="s">
        <v>143</v>
      </c>
      <c r="BX281" s="36" t="s">
        <v>338</v>
      </c>
      <c r="BY281" s="36" t="s">
        <v>338</v>
      </c>
      <c r="BZ281" s="20">
        <v>0</v>
      </c>
      <c r="CA281" s="26">
        <v>3</v>
      </c>
      <c r="CB281" s="74" t="str">
        <f t="shared" si="366"/>
        <v>not applic.</v>
      </c>
      <c r="CC281" s="74" t="str">
        <f t="shared" si="407"/>
        <v>not compact</v>
      </c>
      <c r="CD281" s="74" t="str">
        <f t="shared" si="408"/>
        <v>not compact</v>
      </c>
      <c r="CE281" s="36" t="str">
        <f t="shared" si="409"/>
        <v>Standard</v>
      </c>
      <c r="CF281" s="36" t="str">
        <f t="shared" si="409"/>
        <v>Standard</v>
      </c>
      <c r="CG281" s="42">
        <f t="shared" ref="CG281:CH281" si="450">CG280</f>
        <v>-1</v>
      </c>
      <c r="CH281" s="42">
        <f t="shared" si="450"/>
        <v>0</v>
      </c>
      <c r="CI281" s="42">
        <f t="shared" ref="CI281" si="451">CI280</f>
        <v>0</v>
      </c>
      <c r="CJ281" s="42" t="s">
        <v>289</v>
      </c>
      <c r="CK281" s="42">
        <v>0</v>
      </c>
      <c r="CL281" s="31" t="s">
        <v>0</v>
      </c>
    </row>
    <row r="282" spans="1:91" s="1" customFormat="1" x14ac:dyDescent="0.25">
      <c r="C282" s="1">
        <v>14</v>
      </c>
      <c r="D282" s="1">
        <v>2006</v>
      </c>
      <c r="E282" s="42" t="str">
        <f t="shared" si="369"/>
        <v>MultiFam</v>
      </c>
      <c r="F282" s="1">
        <v>0</v>
      </c>
      <c r="G282" s="1">
        <v>0</v>
      </c>
      <c r="H282" s="1">
        <v>0.1</v>
      </c>
      <c r="I282" s="1">
        <v>375</v>
      </c>
      <c r="J282" s="1">
        <v>4</v>
      </c>
      <c r="K282" s="1">
        <v>0</v>
      </c>
      <c r="L282" s="1">
        <v>0</v>
      </c>
      <c r="M282" s="36">
        <v>0</v>
      </c>
      <c r="N282" s="36">
        <v>19</v>
      </c>
      <c r="O282" s="1">
        <v>300</v>
      </c>
      <c r="P282" s="1">
        <v>0</v>
      </c>
      <c r="Q282" s="1">
        <v>0.8</v>
      </c>
      <c r="R282" s="1">
        <v>0.8</v>
      </c>
      <c r="S282" s="1">
        <v>0.8</v>
      </c>
      <c r="T282" s="1">
        <v>7.2</v>
      </c>
      <c r="U282" s="26">
        <v>1</v>
      </c>
      <c r="V282" s="26" t="s">
        <v>298</v>
      </c>
      <c r="W282" s="1">
        <v>8</v>
      </c>
      <c r="X282" s="1">
        <v>8</v>
      </c>
      <c r="Y282" s="1">
        <v>22</v>
      </c>
      <c r="Z282" s="1">
        <v>22</v>
      </c>
      <c r="AA282" s="1" t="s">
        <v>298</v>
      </c>
      <c r="AB282" s="1" t="s">
        <v>298</v>
      </c>
      <c r="AC282" s="1">
        <v>0.10100000000000001</v>
      </c>
      <c r="AD282" s="1" t="s">
        <v>298</v>
      </c>
      <c r="AE282" s="1" t="s">
        <v>298</v>
      </c>
      <c r="AF282" s="1">
        <v>0.4</v>
      </c>
      <c r="AG282" s="1">
        <v>0.35</v>
      </c>
      <c r="AH282" s="1">
        <v>0.55000000000000004</v>
      </c>
      <c r="AI282" s="1">
        <v>0.3</v>
      </c>
      <c r="AJ282" s="1">
        <v>30</v>
      </c>
      <c r="AK282" s="1">
        <v>19</v>
      </c>
      <c r="AL282" s="1">
        <v>0</v>
      </c>
      <c r="AM282" s="1">
        <v>0</v>
      </c>
      <c r="AN282" s="1">
        <v>5016</v>
      </c>
      <c r="AO282" s="42">
        <f t="shared" ref="AO282:AP282" si="452">AO281</f>
        <v>0.7</v>
      </c>
      <c r="AP282" s="42" t="str">
        <f t="shared" si="452"/>
        <v>Standard</v>
      </c>
      <c r="AQ282" s="42" t="s">
        <v>298</v>
      </c>
      <c r="AR282" s="42" t="s">
        <v>298</v>
      </c>
      <c r="AS282" s="42" t="s">
        <v>298</v>
      </c>
      <c r="AT282" s="42" t="s">
        <v>298</v>
      </c>
      <c r="AU282" s="42" t="s">
        <v>298</v>
      </c>
      <c r="AV282" s="42" t="s">
        <v>298</v>
      </c>
      <c r="AW282" s="39">
        <v>0.65</v>
      </c>
      <c r="AX282" s="39">
        <v>0.4</v>
      </c>
      <c r="AY282" s="39">
        <v>0.18</v>
      </c>
      <c r="AZ282" s="39">
        <v>0.5</v>
      </c>
      <c r="BA282" s="39">
        <v>0</v>
      </c>
      <c r="BB282" s="39">
        <v>0.1</v>
      </c>
      <c r="BC282" s="39">
        <v>0.1</v>
      </c>
      <c r="BD282" s="39">
        <v>0.1</v>
      </c>
      <c r="BE282" s="39">
        <v>0.1</v>
      </c>
      <c r="BF282" s="1" t="s">
        <v>114</v>
      </c>
      <c r="BG282" s="1" t="s">
        <v>114</v>
      </c>
      <c r="BH282" s="1" t="s">
        <v>114</v>
      </c>
      <c r="BI282" s="42">
        <f t="shared" ref="BI282" si="453">BI281</f>
        <v>1</v>
      </c>
      <c r="BJ282" s="42" t="s">
        <v>338</v>
      </c>
      <c r="BK282" s="42" t="s">
        <v>338</v>
      </c>
      <c r="BL282" s="1" t="s">
        <v>71</v>
      </c>
      <c r="BM282" s="1" t="s">
        <v>136</v>
      </c>
      <c r="BN282" s="1" t="s">
        <v>39</v>
      </c>
      <c r="BO282" s="42" t="s">
        <v>338</v>
      </c>
      <c r="BP282" s="1" t="s">
        <v>40</v>
      </c>
      <c r="BQ282" s="1" t="s">
        <v>61</v>
      </c>
      <c r="BR282" s="1" t="s">
        <v>79</v>
      </c>
      <c r="BS282" s="1" t="s">
        <v>134</v>
      </c>
      <c r="BT282" s="15" t="s">
        <v>134</v>
      </c>
      <c r="BU282" s="1" t="s">
        <v>142</v>
      </c>
      <c r="BV282" s="15" t="s">
        <v>142</v>
      </c>
      <c r="BW282" s="1" t="s">
        <v>143</v>
      </c>
      <c r="BX282" s="36" t="s">
        <v>338</v>
      </c>
      <c r="BY282" s="36" t="s">
        <v>338</v>
      </c>
      <c r="BZ282" s="20">
        <v>0</v>
      </c>
      <c r="CA282" s="26">
        <v>3</v>
      </c>
      <c r="CB282" s="74" t="str">
        <f t="shared" si="366"/>
        <v>not applic.</v>
      </c>
      <c r="CC282" s="74" t="str">
        <f t="shared" si="407"/>
        <v>not compact</v>
      </c>
      <c r="CD282" s="74" t="str">
        <f t="shared" si="408"/>
        <v>not compact</v>
      </c>
      <c r="CE282" s="36" t="str">
        <f t="shared" si="409"/>
        <v>Standard</v>
      </c>
      <c r="CF282" s="36" t="str">
        <f t="shared" si="409"/>
        <v>Standard</v>
      </c>
      <c r="CG282" s="42">
        <f t="shared" ref="CG282:CH282" si="454">CG281</f>
        <v>-1</v>
      </c>
      <c r="CH282" s="42">
        <f t="shared" si="454"/>
        <v>0</v>
      </c>
      <c r="CI282" s="42">
        <f t="shared" ref="CI282" si="455">CI281</f>
        <v>0</v>
      </c>
      <c r="CJ282" s="42" t="s">
        <v>289</v>
      </c>
      <c r="CK282" s="42">
        <v>0</v>
      </c>
      <c r="CL282" s="31" t="s">
        <v>0</v>
      </c>
    </row>
    <row r="283" spans="1:91" s="1" customFormat="1" x14ac:dyDescent="0.25">
      <c r="C283" s="1">
        <v>15</v>
      </c>
      <c r="D283" s="1">
        <v>2006</v>
      </c>
      <c r="E283" s="42" t="str">
        <f t="shared" si="369"/>
        <v>MultiFam</v>
      </c>
      <c r="F283" s="1">
        <v>0</v>
      </c>
      <c r="G283" s="1">
        <v>0</v>
      </c>
      <c r="H283" s="1">
        <v>0.1</v>
      </c>
      <c r="I283" s="1">
        <v>375</v>
      </c>
      <c r="J283" s="1">
        <v>4</v>
      </c>
      <c r="K283" s="1">
        <v>0</v>
      </c>
      <c r="L283" s="1">
        <v>0</v>
      </c>
      <c r="M283" s="36">
        <v>0</v>
      </c>
      <c r="N283" s="36">
        <v>19</v>
      </c>
      <c r="O283" s="1">
        <v>300</v>
      </c>
      <c r="P283" s="1">
        <v>0</v>
      </c>
      <c r="Q283" s="1">
        <v>0.8</v>
      </c>
      <c r="R283" s="1">
        <v>0.8</v>
      </c>
      <c r="S283" s="1">
        <v>0.8</v>
      </c>
      <c r="T283" s="1">
        <v>7.2</v>
      </c>
      <c r="U283" s="26">
        <v>1</v>
      </c>
      <c r="V283" s="26" t="s">
        <v>298</v>
      </c>
      <c r="W283" s="1">
        <v>8</v>
      </c>
      <c r="X283" s="1">
        <v>8</v>
      </c>
      <c r="Y283" s="1">
        <v>22</v>
      </c>
      <c r="Z283" s="1">
        <v>22</v>
      </c>
      <c r="AA283" s="1" t="s">
        <v>298</v>
      </c>
      <c r="AB283" s="1" t="s">
        <v>298</v>
      </c>
      <c r="AC283" s="1">
        <v>0.10100000000000001</v>
      </c>
      <c r="AD283" s="1" t="s">
        <v>298</v>
      </c>
      <c r="AE283" s="1" t="s">
        <v>298</v>
      </c>
      <c r="AF283" s="1">
        <v>0.4</v>
      </c>
      <c r="AG283" s="1">
        <v>0.35</v>
      </c>
      <c r="AH283" s="1">
        <v>0.55000000000000004</v>
      </c>
      <c r="AI283" s="1">
        <v>0.3</v>
      </c>
      <c r="AJ283" s="1">
        <v>30</v>
      </c>
      <c r="AK283" s="1">
        <v>19</v>
      </c>
      <c r="AL283" s="1">
        <v>0</v>
      </c>
      <c r="AM283" s="1">
        <v>0</v>
      </c>
      <c r="AN283" s="1">
        <v>5016</v>
      </c>
      <c r="AO283" s="42">
        <f t="shared" ref="AO283:AP283" si="456">AO282</f>
        <v>0.7</v>
      </c>
      <c r="AP283" s="42" t="str">
        <f t="shared" si="456"/>
        <v>Standard</v>
      </c>
      <c r="AQ283" s="42" t="s">
        <v>298</v>
      </c>
      <c r="AR283" s="42" t="s">
        <v>298</v>
      </c>
      <c r="AS283" s="42" t="s">
        <v>298</v>
      </c>
      <c r="AT283" s="42" t="s">
        <v>298</v>
      </c>
      <c r="AU283" s="42" t="s">
        <v>298</v>
      </c>
      <c r="AV283" s="42" t="s">
        <v>298</v>
      </c>
      <c r="AW283" s="39">
        <v>0.65</v>
      </c>
      <c r="AX283" s="39">
        <v>0.4</v>
      </c>
      <c r="AY283" s="39">
        <v>0.18</v>
      </c>
      <c r="AZ283" s="39">
        <v>0.5</v>
      </c>
      <c r="BA283" s="39">
        <v>0</v>
      </c>
      <c r="BB283" s="39">
        <v>0.1</v>
      </c>
      <c r="BC283" s="39">
        <v>0.1</v>
      </c>
      <c r="BD283" s="39">
        <v>0.1</v>
      </c>
      <c r="BE283" s="39">
        <v>0.1</v>
      </c>
      <c r="BF283" s="1" t="s">
        <v>114</v>
      </c>
      <c r="BG283" s="1" t="s">
        <v>114</v>
      </c>
      <c r="BH283" s="1" t="s">
        <v>114</v>
      </c>
      <c r="BI283" s="42">
        <f t="shared" ref="BI283" si="457">BI282</f>
        <v>1</v>
      </c>
      <c r="BJ283" s="42" t="s">
        <v>338</v>
      </c>
      <c r="BK283" s="42" t="s">
        <v>338</v>
      </c>
      <c r="BL283" s="1" t="s">
        <v>71</v>
      </c>
      <c r="BM283" s="1" t="s">
        <v>136</v>
      </c>
      <c r="BN283" s="1" t="s">
        <v>39</v>
      </c>
      <c r="BO283" s="42" t="s">
        <v>338</v>
      </c>
      <c r="BP283" s="1" t="s">
        <v>40</v>
      </c>
      <c r="BQ283" s="1" t="s">
        <v>61</v>
      </c>
      <c r="BR283" s="1" t="s">
        <v>79</v>
      </c>
      <c r="BS283" s="1" t="s">
        <v>134</v>
      </c>
      <c r="BT283" s="15" t="s">
        <v>134</v>
      </c>
      <c r="BU283" s="1" t="s">
        <v>142</v>
      </c>
      <c r="BV283" s="15" t="s">
        <v>142</v>
      </c>
      <c r="BW283" s="1" t="s">
        <v>143</v>
      </c>
      <c r="BX283" s="36" t="s">
        <v>338</v>
      </c>
      <c r="BY283" s="36" t="s">
        <v>338</v>
      </c>
      <c r="BZ283" s="20">
        <v>0</v>
      </c>
      <c r="CA283" s="26">
        <v>3</v>
      </c>
      <c r="CB283" s="74" t="str">
        <f t="shared" si="366"/>
        <v>not applic.</v>
      </c>
      <c r="CC283" s="74" t="str">
        <f t="shared" si="407"/>
        <v>not compact</v>
      </c>
      <c r="CD283" s="74" t="str">
        <f t="shared" si="408"/>
        <v>not compact</v>
      </c>
      <c r="CE283" s="36" t="str">
        <f t="shared" si="409"/>
        <v>Standard</v>
      </c>
      <c r="CF283" s="36" t="str">
        <f t="shared" si="409"/>
        <v>Standard</v>
      </c>
      <c r="CG283" s="42">
        <f t="shared" ref="CG283:CH283" si="458">CG282</f>
        <v>-1</v>
      </c>
      <c r="CH283" s="42">
        <f t="shared" si="458"/>
        <v>0</v>
      </c>
      <c r="CI283" s="42">
        <f t="shared" ref="CI283" si="459">CI282</f>
        <v>0</v>
      </c>
      <c r="CJ283" s="42" t="s">
        <v>289</v>
      </c>
      <c r="CK283" s="42">
        <v>0</v>
      </c>
      <c r="CL283" s="31" t="s">
        <v>0</v>
      </c>
    </row>
    <row r="284" spans="1:91" s="1" customFormat="1" x14ac:dyDescent="0.25">
      <c r="C284" s="1">
        <v>16</v>
      </c>
      <c r="D284" s="1">
        <v>2006</v>
      </c>
      <c r="E284" s="42" t="str">
        <f t="shared" si="369"/>
        <v>MultiFam</v>
      </c>
      <c r="F284" s="1">
        <v>0</v>
      </c>
      <c r="G284" s="1">
        <v>0</v>
      </c>
      <c r="H284" s="1">
        <v>0.1</v>
      </c>
      <c r="I284" s="1">
        <v>375</v>
      </c>
      <c r="J284" s="1">
        <v>4</v>
      </c>
      <c r="K284" s="1">
        <v>0</v>
      </c>
      <c r="L284" s="1">
        <v>0</v>
      </c>
      <c r="M284" s="36">
        <v>0</v>
      </c>
      <c r="N284" s="36">
        <v>20</v>
      </c>
      <c r="O284" s="1">
        <v>300</v>
      </c>
      <c r="P284" s="1">
        <v>0</v>
      </c>
      <c r="Q284" s="1">
        <v>0.8</v>
      </c>
      <c r="R284" s="1">
        <v>0.8</v>
      </c>
      <c r="S284" s="1">
        <v>0.8</v>
      </c>
      <c r="T284" s="1">
        <v>7.2</v>
      </c>
      <c r="U284" s="26">
        <v>1</v>
      </c>
      <c r="V284" s="26" t="s">
        <v>298</v>
      </c>
      <c r="W284" s="1">
        <v>8</v>
      </c>
      <c r="X284" s="1">
        <v>8</v>
      </c>
      <c r="Y284" s="1">
        <v>22</v>
      </c>
      <c r="Z284" s="1">
        <v>22</v>
      </c>
      <c r="AA284" s="1" t="s">
        <v>298</v>
      </c>
      <c r="AB284" s="1" t="s">
        <v>298</v>
      </c>
      <c r="AC284" s="1">
        <v>7.1999999999999995E-2</v>
      </c>
      <c r="AD284" s="1" t="s">
        <v>298</v>
      </c>
      <c r="AE284" s="1" t="s">
        <v>298</v>
      </c>
      <c r="AF284" s="1">
        <v>0.4</v>
      </c>
      <c r="AG284" s="1">
        <v>0.35</v>
      </c>
      <c r="AH284" s="1">
        <v>0.55000000000000004</v>
      </c>
      <c r="AI284" s="1">
        <v>0.3</v>
      </c>
      <c r="AJ284" s="1">
        <v>38</v>
      </c>
      <c r="AK284" s="1">
        <v>30</v>
      </c>
      <c r="AL284" s="1">
        <v>0</v>
      </c>
      <c r="AM284" s="1">
        <v>10048</v>
      </c>
      <c r="AN284" s="1">
        <v>15048</v>
      </c>
      <c r="AO284" s="42">
        <f t="shared" ref="AO284:AP284" si="460">AO283</f>
        <v>0.7</v>
      </c>
      <c r="AP284" s="42" t="str">
        <f t="shared" si="460"/>
        <v>Standard</v>
      </c>
      <c r="AQ284" s="42" t="s">
        <v>298</v>
      </c>
      <c r="AR284" s="42" t="s">
        <v>298</v>
      </c>
      <c r="AS284" s="42" t="s">
        <v>298</v>
      </c>
      <c r="AT284" s="42" t="s">
        <v>298</v>
      </c>
      <c r="AU284" s="42" t="s">
        <v>298</v>
      </c>
      <c r="AV284" s="42" t="s">
        <v>298</v>
      </c>
      <c r="AW284" s="39">
        <v>0.35</v>
      </c>
      <c r="AX284" s="39">
        <v>0.4</v>
      </c>
      <c r="AY284" s="39">
        <v>0.18</v>
      </c>
      <c r="AZ284" s="39">
        <v>0.5</v>
      </c>
      <c r="BA284" s="39">
        <v>0</v>
      </c>
      <c r="BB284" s="39">
        <v>0.1</v>
      </c>
      <c r="BC284" s="39">
        <v>0.1</v>
      </c>
      <c r="BD284" s="39">
        <v>0.1</v>
      </c>
      <c r="BE284" s="39">
        <v>0.1</v>
      </c>
      <c r="BF284" s="1" t="s">
        <v>114</v>
      </c>
      <c r="BG284" s="1" t="s">
        <v>114</v>
      </c>
      <c r="BH284" s="1" t="s">
        <v>114</v>
      </c>
      <c r="BI284" s="42">
        <f t="shared" ref="BI284" si="461">BI283</f>
        <v>1</v>
      </c>
      <c r="BJ284" s="42" t="s">
        <v>338</v>
      </c>
      <c r="BK284" s="42" t="s">
        <v>338</v>
      </c>
      <c r="BL284" s="1" t="s">
        <v>70</v>
      </c>
      <c r="BM284" s="1" t="s">
        <v>135</v>
      </c>
      <c r="BN284" s="1" t="s">
        <v>41</v>
      </c>
      <c r="BO284" s="42" t="s">
        <v>338</v>
      </c>
      <c r="BP284" s="1" t="s">
        <v>42</v>
      </c>
      <c r="BQ284" s="1" t="s">
        <v>62</v>
      </c>
      <c r="BR284" s="1" t="s">
        <v>79</v>
      </c>
      <c r="BS284" s="1" t="s">
        <v>146</v>
      </c>
      <c r="BT284" s="15" t="s">
        <v>146</v>
      </c>
      <c r="BU284" s="1" t="s">
        <v>145</v>
      </c>
      <c r="BV284" s="15" t="s">
        <v>145</v>
      </c>
      <c r="BW284" s="1" t="s">
        <v>144</v>
      </c>
      <c r="BX284" s="36" t="s">
        <v>338</v>
      </c>
      <c r="BY284" s="36" t="s">
        <v>338</v>
      </c>
      <c r="BZ284" s="20">
        <v>0</v>
      </c>
      <c r="CA284" s="26">
        <v>3</v>
      </c>
      <c r="CB284" s="74" t="str">
        <f t="shared" si="366"/>
        <v>not applic.</v>
      </c>
      <c r="CC284" s="74" t="str">
        <f t="shared" si="407"/>
        <v>not compact</v>
      </c>
      <c r="CD284" s="74" t="str">
        <f t="shared" si="408"/>
        <v>not compact</v>
      </c>
      <c r="CE284" s="36" t="str">
        <f t="shared" si="409"/>
        <v>Standard</v>
      </c>
      <c r="CF284" s="36" t="str">
        <f t="shared" si="409"/>
        <v>Standard</v>
      </c>
      <c r="CG284" s="42">
        <f t="shared" ref="CG284:CH284" si="462">CG283</f>
        <v>-1</v>
      </c>
      <c r="CH284" s="42">
        <f t="shared" si="462"/>
        <v>0</v>
      </c>
      <c r="CI284" s="42">
        <f t="shared" ref="CI284" si="463">CI283</f>
        <v>0</v>
      </c>
      <c r="CJ284" s="42" t="s">
        <v>289</v>
      </c>
      <c r="CK284" s="42">
        <v>0</v>
      </c>
      <c r="CL284" s="31" t="s">
        <v>0</v>
      </c>
    </row>
    <row r="285" spans="1:91" s="2" customFormat="1" x14ac:dyDescent="0.25">
      <c r="A285" s="10" t="s">
        <v>102</v>
      </c>
      <c r="C285" s="10" t="s">
        <v>27</v>
      </c>
      <c r="D285" s="10" t="s">
        <v>51</v>
      </c>
      <c r="E285" s="10" t="str">
        <f>E252</f>
        <v>BldgType</v>
      </c>
      <c r="F285" s="10" t="s">
        <v>28</v>
      </c>
      <c r="G285" s="10" t="s">
        <v>90</v>
      </c>
      <c r="H285" s="10" t="s">
        <v>250</v>
      </c>
      <c r="I285" s="10" t="s">
        <v>149</v>
      </c>
      <c r="J285" s="10" t="s">
        <v>150</v>
      </c>
      <c r="K285" s="10" t="s">
        <v>29</v>
      </c>
      <c r="L285" s="10" t="str">
        <f>L252</f>
        <v>PVMax</v>
      </c>
      <c r="M285" s="10" t="s">
        <v>240</v>
      </c>
      <c r="N285" s="10" t="s">
        <v>238</v>
      </c>
      <c r="O285" s="10" t="s">
        <v>106</v>
      </c>
      <c r="P285" s="10" t="s">
        <v>108</v>
      </c>
      <c r="Q285" s="10" t="s">
        <v>107</v>
      </c>
      <c r="R285" s="10" t="s">
        <v>249</v>
      </c>
      <c r="S285" s="10" t="s">
        <v>313</v>
      </c>
      <c r="T285" s="10" t="s">
        <v>225</v>
      </c>
      <c r="U285" s="45" t="s">
        <v>191</v>
      </c>
      <c r="V285" s="45" t="str">
        <f>V252</f>
        <v>wsfStationName</v>
      </c>
      <c r="W285" s="10" t="s">
        <v>88</v>
      </c>
      <c r="X285" s="10" t="str">
        <f>X252</f>
        <v>AltDuctRval</v>
      </c>
      <c r="Y285" s="10" t="s">
        <v>104</v>
      </c>
      <c r="Z285" s="10" t="s">
        <v>105</v>
      </c>
      <c r="AA285" s="10" t="s">
        <v>388</v>
      </c>
      <c r="AB285" s="10" t="s">
        <v>389</v>
      </c>
      <c r="AC285" s="10" t="s">
        <v>89</v>
      </c>
      <c r="AD285" s="10" t="s">
        <v>390</v>
      </c>
      <c r="AE285" s="10" t="s">
        <v>391</v>
      </c>
      <c r="AF285" s="10" t="s">
        <v>30</v>
      </c>
      <c r="AG285" s="10" t="s">
        <v>31</v>
      </c>
      <c r="AH285" s="10" t="s">
        <v>32</v>
      </c>
      <c r="AI285" s="10" t="s">
        <v>33</v>
      </c>
      <c r="AJ285" s="10" t="s">
        <v>34</v>
      </c>
      <c r="AK285" s="10" t="s">
        <v>35</v>
      </c>
      <c r="AL285" s="10" t="s">
        <v>36</v>
      </c>
      <c r="AM285" s="10" t="s">
        <v>55</v>
      </c>
      <c r="AN285" s="10" t="s">
        <v>95</v>
      </c>
      <c r="AO285" s="10" t="s">
        <v>187</v>
      </c>
      <c r="AP285" s="45" t="s">
        <v>196</v>
      </c>
      <c r="AQ285" s="45" t="s">
        <v>350</v>
      </c>
      <c r="AR285" s="45" t="s">
        <v>351</v>
      </c>
      <c r="AS285" s="45" t="s">
        <v>352</v>
      </c>
      <c r="AT285" s="45" t="s">
        <v>353</v>
      </c>
      <c r="AU285" s="45" t="s">
        <v>354</v>
      </c>
      <c r="AV285" s="45" t="s">
        <v>355</v>
      </c>
      <c r="AW285" s="10" t="s">
        <v>72</v>
      </c>
      <c r="AX285" s="10" t="s">
        <v>73</v>
      </c>
      <c r="AY285" s="10" t="s">
        <v>152</v>
      </c>
      <c r="AZ285" s="10" t="s">
        <v>178</v>
      </c>
      <c r="BA285" s="10" t="s">
        <v>87</v>
      </c>
      <c r="BB285" s="10" t="s">
        <v>98</v>
      </c>
      <c r="BC285" s="10" t="s">
        <v>99</v>
      </c>
      <c r="BD285" s="10" t="s">
        <v>402</v>
      </c>
      <c r="BE285" s="10" t="s">
        <v>403</v>
      </c>
      <c r="BF285" s="10" t="s">
        <v>113</v>
      </c>
      <c r="BG285" s="10" t="s">
        <v>400</v>
      </c>
      <c r="BH285" s="10" t="str">
        <f>BH252</f>
        <v>RoofBelowDeckIns</v>
      </c>
      <c r="BI285" s="45" t="str">
        <f>BI252</f>
        <v>RoofCavInsOverFrm</v>
      </c>
      <c r="BJ285" s="45" t="s">
        <v>366</v>
      </c>
      <c r="BK285" s="45" t="s">
        <v>367</v>
      </c>
      <c r="BL285" s="10" t="s">
        <v>52</v>
      </c>
      <c r="BM285" s="10" t="s">
        <v>118</v>
      </c>
      <c r="BN285" s="10" t="s">
        <v>37</v>
      </c>
      <c r="BO285" s="10" t="s">
        <v>369</v>
      </c>
      <c r="BP285" s="10" t="s">
        <v>38</v>
      </c>
      <c r="BQ285" s="10" t="s">
        <v>53</v>
      </c>
      <c r="BR285" s="10" t="s">
        <v>54</v>
      </c>
      <c r="BS285" s="10" t="s">
        <v>81</v>
      </c>
      <c r="BT285" s="10" t="s">
        <v>153</v>
      </c>
      <c r="BU285" s="10" t="s">
        <v>84</v>
      </c>
      <c r="BV285" s="10" t="s">
        <v>154</v>
      </c>
      <c r="BW285" s="10" t="s">
        <v>140</v>
      </c>
      <c r="BX285" s="10" t="s">
        <v>346</v>
      </c>
      <c r="BY285" s="10" t="s">
        <v>337</v>
      </c>
      <c r="BZ285" s="10" t="s">
        <v>209</v>
      </c>
      <c r="CA285" s="18" t="str">
        <f>CA153</f>
        <v>MinZNETier</v>
      </c>
      <c r="CB285" s="78" t="s">
        <v>272</v>
      </c>
      <c r="CC285" s="67" t="str">
        <f>CC252</f>
        <v>DHWCompactDistrib</v>
      </c>
      <c r="CD285" s="67" t="str">
        <f>CD252</f>
        <v>ElecDHWCompactDistrib</v>
      </c>
      <c r="CE285" s="10" t="s">
        <v>180</v>
      </c>
      <c r="CF285" s="10" t="s">
        <v>253</v>
      </c>
      <c r="CG285" s="10" t="s">
        <v>256</v>
      </c>
      <c r="CH285" s="10" t="s">
        <v>258</v>
      </c>
      <c r="CI285" s="10" t="s">
        <v>285</v>
      </c>
      <c r="CJ285" s="10" t="s">
        <v>286</v>
      </c>
      <c r="CK285" s="10" t="s">
        <v>287</v>
      </c>
      <c r="CL285" s="31" t="s">
        <v>0</v>
      </c>
    </row>
    <row r="286" spans="1:91" s="2" customFormat="1" x14ac:dyDescent="0.25">
      <c r="C286" s="2">
        <v>1</v>
      </c>
      <c r="D286" s="2">
        <v>2014</v>
      </c>
      <c r="E286" s="45" t="s">
        <v>219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35">
        <v>0</v>
      </c>
      <c r="N286" s="35">
        <v>20</v>
      </c>
      <c r="O286" s="3">
        <v>300</v>
      </c>
      <c r="P286" s="3">
        <v>0</v>
      </c>
      <c r="Q286" s="3">
        <v>0.8</v>
      </c>
      <c r="R286" s="3">
        <v>0.8</v>
      </c>
      <c r="S286" s="3">
        <v>0.8</v>
      </c>
      <c r="T286" s="3">
        <v>7.2</v>
      </c>
      <c r="U286" s="25">
        <v>1</v>
      </c>
      <c r="V286" s="25" t="s">
        <v>298</v>
      </c>
      <c r="W286" s="2">
        <v>8</v>
      </c>
      <c r="X286" s="2">
        <v>8</v>
      </c>
      <c r="Y286" s="3">
        <v>20</v>
      </c>
      <c r="Z286" s="3">
        <v>20</v>
      </c>
      <c r="AA286" s="3" t="s">
        <v>298</v>
      </c>
      <c r="AB286" s="3" t="s">
        <v>298</v>
      </c>
      <c r="AC286" s="2">
        <v>7.1999999999999995E-2</v>
      </c>
      <c r="AD286" s="2" t="s">
        <v>298</v>
      </c>
      <c r="AE286" s="2" t="s">
        <v>298</v>
      </c>
      <c r="AF286" s="2">
        <v>0.4</v>
      </c>
      <c r="AG286" s="2">
        <v>0.35</v>
      </c>
      <c r="AH286" s="2">
        <v>0.55000000000000004</v>
      </c>
      <c r="AI286" s="2">
        <v>0.3</v>
      </c>
      <c r="AJ286" s="2">
        <v>38</v>
      </c>
      <c r="AK286" s="2">
        <v>30</v>
      </c>
      <c r="AL286" s="2">
        <v>0</v>
      </c>
      <c r="AM286" s="2">
        <v>10024</v>
      </c>
      <c r="AN286" s="2">
        <v>15024</v>
      </c>
      <c r="AO286" s="38">
        <v>0.7</v>
      </c>
      <c r="AP286" s="38" t="s">
        <v>182</v>
      </c>
      <c r="AQ286" s="40" t="s">
        <v>298</v>
      </c>
      <c r="AR286" s="40" t="s">
        <v>298</v>
      </c>
      <c r="AS286" s="40" t="s">
        <v>298</v>
      </c>
      <c r="AT286" s="40" t="s">
        <v>298</v>
      </c>
      <c r="AU286" s="40" t="s">
        <v>298</v>
      </c>
      <c r="AV286" s="40" t="s">
        <v>298</v>
      </c>
      <c r="AW286" s="38">
        <v>0.35</v>
      </c>
      <c r="AX286" s="38">
        <v>0.4</v>
      </c>
      <c r="AY286" s="38">
        <v>0.18</v>
      </c>
      <c r="AZ286" s="38">
        <v>0.5</v>
      </c>
      <c r="BA286" s="38">
        <v>0</v>
      </c>
      <c r="BB286" s="27">
        <v>0.25</v>
      </c>
      <c r="BC286" s="27">
        <v>0.25</v>
      </c>
      <c r="BD286" s="27">
        <v>0.25</v>
      </c>
      <c r="BE286" s="27">
        <v>0.25</v>
      </c>
      <c r="BF286" s="2" t="s">
        <v>114</v>
      </c>
      <c r="BG286" s="2" t="s">
        <v>114</v>
      </c>
      <c r="BH286" s="2" t="s">
        <v>114</v>
      </c>
      <c r="BI286" s="38">
        <v>1</v>
      </c>
      <c r="BJ286" s="38" t="s">
        <v>338</v>
      </c>
      <c r="BK286" s="38" t="s">
        <v>338</v>
      </c>
      <c r="BL286" s="2" t="s">
        <v>70</v>
      </c>
      <c r="BM286" s="2" t="s">
        <v>135</v>
      </c>
      <c r="BN286" s="2" t="s">
        <v>39</v>
      </c>
      <c r="BO286" s="38" t="s">
        <v>338</v>
      </c>
      <c r="BP286" s="2" t="s">
        <v>40</v>
      </c>
      <c r="BQ286" s="2" t="s">
        <v>62</v>
      </c>
      <c r="BR286" s="2" t="s">
        <v>79</v>
      </c>
      <c r="BS286" s="2" t="s">
        <v>146</v>
      </c>
      <c r="BT286" s="16" t="s">
        <v>146</v>
      </c>
      <c r="BU286" s="2" t="s">
        <v>145</v>
      </c>
      <c r="BV286" s="16" t="s">
        <v>145</v>
      </c>
      <c r="BW286" s="2" t="s">
        <v>144</v>
      </c>
      <c r="BX286" s="35" t="s">
        <v>338</v>
      </c>
      <c r="BY286" s="35" t="s">
        <v>338</v>
      </c>
      <c r="BZ286" s="19">
        <v>0</v>
      </c>
      <c r="CA286" s="25">
        <v>3</v>
      </c>
      <c r="CB286" s="69" t="s">
        <v>278</v>
      </c>
      <c r="CC286" s="68" t="s">
        <v>266</v>
      </c>
      <c r="CD286" s="68" t="s">
        <v>266</v>
      </c>
      <c r="CE286" s="2" t="s">
        <v>182</v>
      </c>
      <c r="CF286" s="2" t="s">
        <v>182</v>
      </c>
      <c r="CG286" s="38">
        <v>-1</v>
      </c>
      <c r="CH286" s="38">
        <v>0</v>
      </c>
      <c r="CI286" s="38">
        <v>0</v>
      </c>
      <c r="CJ286" s="38" t="s">
        <v>289</v>
      </c>
      <c r="CK286" s="38">
        <v>0</v>
      </c>
      <c r="CL286" s="31" t="s">
        <v>0</v>
      </c>
      <c r="CM286" s="16" t="s">
        <v>168</v>
      </c>
    </row>
    <row r="287" spans="1:91" s="2" customFormat="1" x14ac:dyDescent="0.25">
      <c r="C287" s="2">
        <v>2</v>
      </c>
      <c r="D287" s="2">
        <v>2014</v>
      </c>
      <c r="E287" s="40" t="str">
        <f>E286</f>
        <v>SingleFam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35">
        <v>0</v>
      </c>
      <c r="N287" s="35">
        <v>19</v>
      </c>
      <c r="O287" s="3">
        <v>300</v>
      </c>
      <c r="P287" s="3">
        <v>0</v>
      </c>
      <c r="Q287" s="3">
        <v>0.8</v>
      </c>
      <c r="R287" s="3">
        <v>0.8</v>
      </c>
      <c r="S287" s="3">
        <v>0.8</v>
      </c>
      <c r="T287" s="3">
        <v>7.2</v>
      </c>
      <c r="U287" s="25">
        <v>1</v>
      </c>
      <c r="V287" s="25" t="s">
        <v>298</v>
      </c>
      <c r="W287" s="2">
        <v>8</v>
      </c>
      <c r="X287" s="2">
        <v>8</v>
      </c>
      <c r="Y287" s="3">
        <v>20</v>
      </c>
      <c r="Z287" s="3">
        <v>20</v>
      </c>
      <c r="AA287" s="3" t="s">
        <v>298</v>
      </c>
      <c r="AB287" s="3" t="s">
        <v>298</v>
      </c>
      <c r="AC287" s="2">
        <v>0.10100000000000001</v>
      </c>
      <c r="AD287" s="2" t="s">
        <v>298</v>
      </c>
      <c r="AE287" s="2" t="s">
        <v>298</v>
      </c>
      <c r="AF287" s="2">
        <v>0.4</v>
      </c>
      <c r="AG287" s="2">
        <v>0.35</v>
      </c>
      <c r="AH287" s="2">
        <v>0.55000000000000004</v>
      </c>
      <c r="AI287" s="2">
        <v>0.3</v>
      </c>
      <c r="AJ287" s="2">
        <v>30</v>
      </c>
      <c r="AK287" s="2">
        <v>19</v>
      </c>
      <c r="AL287" s="2">
        <v>0</v>
      </c>
      <c r="AM287" s="2">
        <v>0</v>
      </c>
      <c r="AN287" s="2">
        <v>5016</v>
      </c>
      <c r="AO287" s="40">
        <f>AO286</f>
        <v>0.7</v>
      </c>
      <c r="AP287" s="40" t="str">
        <f>AP286</f>
        <v>Standard</v>
      </c>
      <c r="AQ287" s="40" t="s">
        <v>298</v>
      </c>
      <c r="AR287" s="40" t="s">
        <v>298</v>
      </c>
      <c r="AS287" s="40" t="s">
        <v>298</v>
      </c>
      <c r="AT287" s="40" t="s">
        <v>298</v>
      </c>
      <c r="AU287" s="40" t="s">
        <v>298</v>
      </c>
      <c r="AV287" s="40" t="s">
        <v>298</v>
      </c>
      <c r="AW287" s="38">
        <v>0.65</v>
      </c>
      <c r="AX287" s="38">
        <v>0.4</v>
      </c>
      <c r="AY287" s="38">
        <v>0.18</v>
      </c>
      <c r="AZ287" s="38">
        <v>0.5</v>
      </c>
      <c r="BA287" s="38">
        <v>0</v>
      </c>
      <c r="BB287" s="27">
        <v>0.25</v>
      </c>
      <c r="BC287" s="27">
        <v>0.25</v>
      </c>
      <c r="BD287" s="27">
        <v>0.25</v>
      </c>
      <c r="BE287" s="27">
        <v>0.25</v>
      </c>
      <c r="BF287" s="2" t="s">
        <v>114</v>
      </c>
      <c r="BG287" s="2" t="s">
        <v>114</v>
      </c>
      <c r="BH287" s="2" t="s">
        <v>114</v>
      </c>
      <c r="BI287" s="40">
        <f>BI286</f>
        <v>1</v>
      </c>
      <c r="BJ287" s="38" t="s">
        <v>338</v>
      </c>
      <c r="BK287" s="38" t="s">
        <v>338</v>
      </c>
      <c r="BL287" s="2" t="s">
        <v>71</v>
      </c>
      <c r="BM287" s="2" t="s">
        <v>136</v>
      </c>
      <c r="BN287" s="2" t="s">
        <v>39</v>
      </c>
      <c r="BO287" s="38" t="s">
        <v>338</v>
      </c>
      <c r="BP287" s="2" t="s">
        <v>40</v>
      </c>
      <c r="BQ287" s="2" t="s">
        <v>61</v>
      </c>
      <c r="BR287" s="2" t="s">
        <v>79</v>
      </c>
      <c r="BS287" s="2" t="s">
        <v>134</v>
      </c>
      <c r="BT287" s="16" t="s">
        <v>134</v>
      </c>
      <c r="BU287" s="2" t="s">
        <v>142</v>
      </c>
      <c r="BV287" s="16" t="s">
        <v>142</v>
      </c>
      <c r="BW287" s="2" t="s">
        <v>143</v>
      </c>
      <c r="BX287" s="35" t="s">
        <v>338</v>
      </c>
      <c r="BY287" s="35" t="s">
        <v>338</v>
      </c>
      <c r="BZ287" s="19">
        <v>0</v>
      </c>
      <c r="CA287" s="25">
        <v>3</v>
      </c>
      <c r="CB287" s="69" t="str">
        <f t="shared" ref="CB287:CB317" si="464">CB286</f>
        <v>not applic.</v>
      </c>
      <c r="CC287" s="69" t="str">
        <f t="shared" ref="CC287:CH287" si="465">CC286</f>
        <v>not compact</v>
      </c>
      <c r="CD287" s="69" t="str">
        <f t="shared" si="465"/>
        <v>not compact</v>
      </c>
      <c r="CE287" s="35" t="str">
        <f t="shared" si="465"/>
        <v>Standard</v>
      </c>
      <c r="CF287" s="35" t="str">
        <f t="shared" si="465"/>
        <v>Standard</v>
      </c>
      <c r="CG287" s="40">
        <f t="shared" si="465"/>
        <v>-1</v>
      </c>
      <c r="CH287" s="40">
        <f t="shared" si="465"/>
        <v>0</v>
      </c>
      <c r="CI287" s="40">
        <f t="shared" ref="CI287" si="466">CI286</f>
        <v>0</v>
      </c>
      <c r="CJ287" s="40" t="s">
        <v>289</v>
      </c>
      <c r="CK287" s="40">
        <v>0</v>
      </c>
      <c r="CL287" s="31" t="s">
        <v>0</v>
      </c>
      <c r="CM287" s="16" t="s">
        <v>167</v>
      </c>
    </row>
    <row r="288" spans="1:91" s="2" customFormat="1" x14ac:dyDescent="0.25">
      <c r="C288" s="2">
        <v>3</v>
      </c>
      <c r="D288" s="2">
        <v>2014</v>
      </c>
      <c r="E288" s="40" t="str">
        <f t="shared" ref="E288:E317" si="467">E287</f>
        <v>SingleFam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35">
        <v>0</v>
      </c>
      <c r="N288" s="35">
        <v>20</v>
      </c>
      <c r="O288" s="3">
        <v>300</v>
      </c>
      <c r="P288" s="3">
        <v>0</v>
      </c>
      <c r="Q288" s="3">
        <v>0.8</v>
      </c>
      <c r="R288" s="3">
        <v>0.8</v>
      </c>
      <c r="S288" s="3">
        <v>0.8</v>
      </c>
      <c r="T288" s="3">
        <v>7.2</v>
      </c>
      <c r="U288" s="25">
        <v>1</v>
      </c>
      <c r="V288" s="25" t="s">
        <v>298</v>
      </c>
      <c r="W288" s="2">
        <v>8</v>
      </c>
      <c r="X288" s="2">
        <v>8</v>
      </c>
      <c r="Y288" s="3">
        <v>20</v>
      </c>
      <c r="Z288" s="3">
        <v>20</v>
      </c>
      <c r="AA288" s="3" t="s">
        <v>298</v>
      </c>
      <c r="AB288" s="3" t="s">
        <v>298</v>
      </c>
      <c r="AC288" s="2">
        <v>0.10100000000000001</v>
      </c>
      <c r="AD288" s="2" t="s">
        <v>298</v>
      </c>
      <c r="AE288" s="2" t="s">
        <v>298</v>
      </c>
      <c r="AF288" s="2">
        <v>0.4</v>
      </c>
      <c r="AG288" s="2">
        <v>0.35</v>
      </c>
      <c r="AH288" s="2">
        <v>0.55000000000000004</v>
      </c>
      <c r="AI288" s="2">
        <v>0.3</v>
      </c>
      <c r="AJ288" s="2">
        <v>30</v>
      </c>
      <c r="AK288" s="2">
        <v>19</v>
      </c>
      <c r="AL288" s="2">
        <v>0</v>
      </c>
      <c r="AM288" s="2">
        <v>0</v>
      </c>
      <c r="AN288" s="2">
        <v>5016</v>
      </c>
      <c r="AO288" s="40">
        <f t="shared" ref="AO288:AP301" si="468">AO287</f>
        <v>0.7</v>
      </c>
      <c r="AP288" s="40" t="str">
        <f t="shared" si="468"/>
        <v>Standard</v>
      </c>
      <c r="AQ288" s="40" t="s">
        <v>298</v>
      </c>
      <c r="AR288" s="40" t="s">
        <v>298</v>
      </c>
      <c r="AS288" s="40" t="s">
        <v>298</v>
      </c>
      <c r="AT288" s="40" t="s">
        <v>298</v>
      </c>
      <c r="AU288" s="40" t="s">
        <v>298</v>
      </c>
      <c r="AV288" s="40" t="s">
        <v>298</v>
      </c>
      <c r="AW288" s="38">
        <v>0.65</v>
      </c>
      <c r="AX288" s="38">
        <v>0.4</v>
      </c>
      <c r="AY288" s="38">
        <v>0.18</v>
      </c>
      <c r="AZ288" s="38">
        <v>0.5</v>
      </c>
      <c r="BA288" s="38">
        <v>0</v>
      </c>
      <c r="BB288" s="27">
        <v>0.25</v>
      </c>
      <c r="BC288" s="27">
        <v>0.25</v>
      </c>
      <c r="BD288" s="27">
        <v>0.25</v>
      </c>
      <c r="BE288" s="27">
        <v>0.25</v>
      </c>
      <c r="BF288" s="2" t="s">
        <v>114</v>
      </c>
      <c r="BG288" s="2" t="s">
        <v>114</v>
      </c>
      <c r="BH288" s="2" t="s">
        <v>114</v>
      </c>
      <c r="BI288" s="40">
        <f t="shared" ref="BI288:BI301" si="469">BI287</f>
        <v>1</v>
      </c>
      <c r="BJ288" s="38" t="s">
        <v>338</v>
      </c>
      <c r="BK288" s="38" t="s">
        <v>338</v>
      </c>
      <c r="BL288" s="2" t="s">
        <v>71</v>
      </c>
      <c r="BM288" s="2" t="s">
        <v>136</v>
      </c>
      <c r="BN288" s="2" t="s">
        <v>39</v>
      </c>
      <c r="BO288" s="38" t="s">
        <v>338</v>
      </c>
      <c r="BP288" s="2" t="s">
        <v>40</v>
      </c>
      <c r="BQ288" s="2" t="s">
        <v>61</v>
      </c>
      <c r="BR288" s="2" t="s">
        <v>79</v>
      </c>
      <c r="BS288" s="2" t="s">
        <v>134</v>
      </c>
      <c r="BT288" s="16" t="s">
        <v>134</v>
      </c>
      <c r="BU288" s="2" t="s">
        <v>142</v>
      </c>
      <c r="BV288" s="16" t="s">
        <v>142</v>
      </c>
      <c r="BW288" s="2" t="s">
        <v>143</v>
      </c>
      <c r="BX288" s="35" t="s">
        <v>338</v>
      </c>
      <c r="BY288" s="35" t="s">
        <v>338</v>
      </c>
      <c r="BZ288" s="19">
        <v>0</v>
      </c>
      <c r="CA288" s="25">
        <v>3</v>
      </c>
      <c r="CB288" s="69" t="str">
        <f t="shared" si="464"/>
        <v>not applic.</v>
      </c>
      <c r="CC288" s="69" t="str">
        <f t="shared" ref="CC288:CC301" si="470">CC287</f>
        <v>not compact</v>
      </c>
      <c r="CD288" s="69" t="str">
        <f t="shared" ref="CD288:CD301" si="471">CD287</f>
        <v>not compact</v>
      </c>
      <c r="CE288" s="35" t="str">
        <f t="shared" ref="CE288:CF301" si="472">CE287</f>
        <v>Standard</v>
      </c>
      <c r="CF288" s="35" t="str">
        <f t="shared" si="472"/>
        <v>Standard</v>
      </c>
      <c r="CG288" s="40">
        <f t="shared" ref="CG288:CH288" si="473">CG287</f>
        <v>-1</v>
      </c>
      <c r="CH288" s="40">
        <f t="shared" si="473"/>
        <v>0</v>
      </c>
      <c r="CI288" s="40">
        <f t="shared" ref="CI288" si="474">CI287</f>
        <v>0</v>
      </c>
      <c r="CJ288" s="40" t="s">
        <v>289</v>
      </c>
      <c r="CK288" s="40">
        <v>0</v>
      </c>
      <c r="CL288" s="31" t="s">
        <v>0</v>
      </c>
      <c r="CM288" s="16" t="s">
        <v>169</v>
      </c>
    </row>
    <row r="289" spans="3:91" s="2" customFormat="1" x14ac:dyDescent="0.25">
      <c r="C289" s="2">
        <v>4</v>
      </c>
      <c r="D289" s="2">
        <v>2014</v>
      </c>
      <c r="E289" s="40" t="str">
        <f t="shared" si="467"/>
        <v>SingleFam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35">
        <v>0</v>
      </c>
      <c r="N289" s="35">
        <v>19</v>
      </c>
      <c r="O289" s="3">
        <v>300</v>
      </c>
      <c r="P289" s="3">
        <v>0</v>
      </c>
      <c r="Q289" s="3">
        <v>0.8</v>
      </c>
      <c r="R289" s="3">
        <v>0.8</v>
      </c>
      <c r="S289" s="3">
        <v>0.8</v>
      </c>
      <c r="T289" s="3">
        <v>7.2</v>
      </c>
      <c r="U289" s="25">
        <v>1</v>
      </c>
      <c r="V289" s="25" t="s">
        <v>298</v>
      </c>
      <c r="W289" s="2">
        <v>8</v>
      </c>
      <c r="X289" s="2">
        <v>8</v>
      </c>
      <c r="Y289" s="3">
        <v>20</v>
      </c>
      <c r="Z289" s="3">
        <v>20</v>
      </c>
      <c r="AA289" s="3" t="s">
        <v>298</v>
      </c>
      <c r="AB289" s="3" t="s">
        <v>298</v>
      </c>
      <c r="AC289" s="2">
        <v>0.10100000000000001</v>
      </c>
      <c r="AD289" s="2" t="s">
        <v>298</v>
      </c>
      <c r="AE289" s="2" t="s">
        <v>298</v>
      </c>
      <c r="AF289" s="2">
        <v>0.4</v>
      </c>
      <c r="AG289" s="2">
        <v>0.35</v>
      </c>
      <c r="AH289" s="2">
        <v>0.55000000000000004</v>
      </c>
      <c r="AI289" s="2">
        <v>0.3</v>
      </c>
      <c r="AJ289" s="2">
        <v>30</v>
      </c>
      <c r="AK289" s="2">
        <v>19</v>
      </c>
      <c r="AL289" s="2">
        <v>0</v>
      </c>
      <c r="AM289" s="2">
        <v>0</v>
      </c>
      <c r="AN289" s="2">
        <v>5016</v>
      </c>
      <c r="AO289" s="40">
        <f t="shared" si="468"/>
        <v>0.7</v>
      </c>
      <c r="AP289" s="40" t="str">
        <f t="shared" si="468"/>
        <v>Standard</v>
      </c>
      <c r="AQ289" s="40" t="s">
        <v>298</v>
      </c>
      <c r="AR289" s="40" t="s">
        <v>298</v>
      </c>
      <c r="AS289" s="40" t="s">
        <v>298</v>
      </c>
      <c r="AT289" s="40" t="s">
        <v>298</v>
      </c>
      <c r="AU289" s="40" t="s">
        <v>298</v>
      </c>
      <c r="AV289" s="40" t="s">
        <v>298</v>
      </c>
      <c r="AW289" s="38">
        <v>0.65</v>
      </c>
      <c r="AX289" s="38">
        <v>0.4</v>
      </c>
      <c r="AY289" s="38">
        <v>0.18</v>
      </c>
      <c r="AZ289" s="38">
        <v>0.5</v>
      </c>
      <c r="BA289" s="38">
        <v>0</v>
      </c>
      <c r="BB289" s="27">
        <v>0.25</v>
      </c>
      <c r="BC289" s="27">
        <v>0.25</v>
      </c>
      <c r="BD289" s="27">
        <v>0.25</v>
      </c>
      <c r="BE289" s="27">
        <v>0.25</v>
      </c>
      <c r="BF289" s="2" t="s">
        <v>114</v>
      </c>
      <c r="BG289" s="2" t="s">
        <v>114</v>
      </c>
      <c r="BH289" s="2" t="s">
        <v>114</v>
      </c>
      <c r="BI289" s="40">
        <f t="shared" si="469"/>
        <v>1</v>
      </c>
      <c r="BJ289" s="38" t="s">
        <v>338</v>
      </c>
      <c r="BK289" s="38" t="s">
        <v>338</v>
      </c>
      <c r="BL289" s="2" t="s">
        <v>71</v>
      </c>
      <c r="BM289" s="2" t="s">
        <v>136</v>
      </c>
      <c r="BN289" s="2" t="s">
        <v>39</v>
      </c>
      <c r="BO289" s="38" t="s">
        <v>338</v>
      </c>
      <c r="BP289" s="2" t="s">
        <v>40</v>
      </c>
      <c r="BQ289" s="2" t="s">
        <v>61</v>
      </c>
      <c r="BR289" s="2" t="s">
        <v>79</v>
      </c>
      <c r="BS289" s="2" t="s">
        <v>134</v>
      </c>
      <c r="BT289" s="16" t="s">
        <v>134</v>
      </c>
      <c r="BU289" s="2" t="s">
        <v>142</v>
      </c>
      <c r="BV289" s="16" t="s">
        <v>142</v>
      </c>
      <c r="BW289" s="2" t="s">
        <v>143</v>
      </c>
      <c r="BX289" s="35" t="s">
        <v>338</v>
      </c>
      <c r="BY289" s="35" t="s">
        <v>338</v>
      </c>
      <c r="BZ289" s="19">
        <v>0</v>
      </c>
      <c r="CA289" s="25">
        <v>3</v>
      </c>
      <c r="CB289" s="69" t="str">
        <f t="shared" si="464"/>
        <v>not applic.</v>
      </c>
      <c r="CC289" s="69" t="str">
        <f t="shared" si="470"/>
        <v>not compact</v>
      </c>
      <c r="CD289" s="69" t="str">
        <f t="shared" si="471"/>
        <v>not compact</v>
      </c>
      <c r="CE289" s="35" t="str">
        <f t="shared" si="472"/>
        <v>Standard</v>
      </c>
      <c r="CF289" s="35" t="str">
        <f t="shared" si="472"/>
        <v>Standard</v>
      </c>
      <c r="CG289" s="40">
        <f t="shared" ref="CG289:CH289" si="475">CG288</f>
        <v>-1</v>
      </c>
      <c r="CH289" s="40">
        <f t="shared" si="475"/>
        <v>0</v>
      </c>
      <c r="CI289" s="40">
        <f t="shared" ref="CI289" si="476">CI288</f>
        <v>0</v>
      </c>
      <c r="CJ289" s="40" t="s">
        <v>289</v>
      </c>
      <c r="CK289" s="40">
        <v>0</v>
      </c>
      <c r="CL289" s="31" t="s">
        <v>0</v>
      </c>
      <c r="CM289" s="2" t="s">
        <v>175</v>
      </c>
    </row>
    <row r="290" spans="3:91" s="2" customFormat="1" x14ac:dyDescent="0.25">
      <c r="C290" s="2">
        <v>5</v>
      </c>
      <c r="D290" s="2">
        <v>2014</v>
      </c>
      <c r="E290" s="40" t="str">
        <f t="shared" si="467"/>
        <v>SingleFam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35">
        <v>0</v>
      </c>
      <c r="N290" s="35">
        <v>20</v>
      </c>
      <c r="O290" s="3">
        <v>300</v>
      </c>
      <c r="P290" s="3">
        <v>0</v>
      </c>
      <c r="Q290" s="3">
        <v>0.8</v>
      </c>
      <c r="R290" s="3">
        <v>0.8</v>
      </c>
      <c r="S290" s="3">
        <v>0.8</v>
      </c>
      <c r="T290" s="3">
        <v>7.2</v>
      </c>
      <c r="U290" s="25">
        <v>1</v>
      </c>
      <c r="V290" s="25" t="s">
        <v>298</v>
      </c>
      <c r="W290" s="2">
        <v>8</v>
      </c>
      <c r="X290" s="2">
        <v>8</v>
      </c>
      <c r="Y290" s="3">
        <v>20</v>
      </c>
      <c r="Z290" s="3">
        <v>20</v>
      </c>
      <c r="AA290" s="3" t="s">
        <v>298</v>
      </c>
      <c r="AB290" s="3" t="s">
        <v>298</v>
      </c>
      <c r="AC290" s="2">
        <v>0.10100000000000001</v>
      </c>
      <c r="AD290" s="2" t="s">
        <v>298</v>
      </c>
      <c r="AE290" s="2" t="s">
        <v>298</v>
      </c>
      <c r="AF290" s="2">
        <v>0.4</v>
      </c>
      <c r="AG290" s="2">
        <v>0.35</v>
      </c>
      <c r="AH290" s="2">
        <v>0.55000000000000004</v>
      </c>
      <c r="AI290" s="2">
        <v>0.3</v>
      </c>
      <c r="AJ290" s="2">
        <v>30</v>
      </c>
      <c r="AK290" s="2">
        <v>19</v>
      </c>
      <c r="AL290" s="2">
        <v>0</v>
      </c>
      <c r="AM290" s="2">
        <v>0</v>
      </c>
      <c r="AN290" s="2">
        <v>5016</v>
      </c>
      <c r="AO290" s="40">
        <f t="shared" si="468"/>
        <v>0.7</v>
      </c>
      <c r="AP290" s="40" t="str">
        <f t="shared" si="468"/>
        <v>Standard</v>
      </c>
      <c r="AQ290" s="40" t="s">
        <v>298</v>
      </c>
      <c r="AR290" s="40" t="s">
        <v>298</v>
      </c>
      <c r="AS290" s="40" t="s">
        <v>298</v>
      </c>
      <c r="AT290" s="40" t="s">
        <v>298</v>
      </c>
      <c r="AU290" s="40" t="s">
        <v>298</v>
      </c>
      <c r="AV290" s="40" t="s">
        <v>298</v>
      </c>
      <c r="AW290" s="38">
        <v>0.65</v>
      </c>
      <c r="AX290" s="38">
        <v>0.4</v>
      </c>
      <c r="AY290" s="38">
        <v>0.18</v>
      </c>
      <c r="AZ290" s="38">
        <v>0.5</v>
      </c>
      <c r="BA290" s="38">
        <v>0</v>
      </c>
      <c r="BB290" s="27">
        <v>0.25</v>
      </c>
      <c r="BC290" s="27">
        <v>0.25</v>
      </c>
      <c r="BD290" s="27">
        <v>0.25</v>
      </c>
      <c r="BE290" s="27">
        <v>0.25</v>
      </c>
      <c r="BF290" s="2" t="s">
        <v>114</v>
      </c>
      <c r="BG290" s="2" t="s">
        <v>114</v>
      </c>
      <c r="BH290" s="2" t="s">
        <v>114</v>
      </c>
      <c r="BI290" s="40">
        <f t="shared" si="469"/>
        <v>1</v>
      </c>
      <c r="BJ290" s="38" t="s">
        <v>338</v>
      </c>
      <c r="BK290" s="38" t="s">
        <v>338</v>
      </c>
      <c r="BL290" s="2" t="s">
        <v>71</v>
      </c>
      <c r="BM290" s="2" t="s">
        <v>136</v>
      </c>
      <c r="BN290" s="2" t="s">
        <v>39</v>
      </c>
      <c r="BO290" s="38" t="s">
        <v>338</v>
      </c>
      <c r="BP290" s="2" t="s">
        <v>40</v>
      </c>
      <c r="BQ290" s="2" t="s">
        <v>61</v>
      </c>
      <c r="BR290" s="2" t="s">
        <v>79</v>
      </c>
      <c r="BS290" s="2" t="s">
        <v>134</v>
      </c>
      <c r="BT290" s="16" t="s">
        <v>134</v>
      </c>
      <c r="BU290" s="2" t="s">
        <v>142</v>
      </c>
      <c r="BV290" s="16" t="s">
        <v>142</v>
      </c>
      <c r="BW290" s="2" t="s">
        <v>143</v>
      </c>
      <c r="BX290" s="35" t="s">
        <v>338</v>
      </c>
      <c r="BY290" s="35" t="s">
        <v>338</v>
      </c>
      <c r="BZ290" s="19">
        <v>0</v>
      </c>
      <c r="CA290" s="25">
        <v>3</v>
      </c>
      <c r="CB290" s="69" t="str">
        <f t="shared" si="464"/>
        <v>not applic.</v>
      </c>
      <c r="CC290" s="69" t="str">
        <f t="shared" si="470"/>
        <v>not compact</v>
      </c>
      <c r="CD290" s="69" t="str">
        <f t="shared" si="471"/>
        <v>not compact</v>
      </c>
      <c r="CE290" s="35" t="str">
        <f t="shared" si="472"/>
        <v>Standard</v>
      </c>
      <c r="CF290" s="35" t="str">
        <f t="shared" si="472"/>
        <v>Standard</v>
      </c>
      <c r="CG290" s="40">
        <f t="shared" ref="CG290:CH290" si="477">CG289</f>
        <v>-1</v>
      </c>
      <c r="CH290" s="40">
        <f t="shared" si="477"/>
        <v>0</v>
      </c>
      <c r="CI290" s="40">
        <f t="shared" ref="CI290" si="478">CI289</f>
        <v>0</v>
      </c>
      <c r="CJ290" s="40" t="s">
        <v>289</v>
      </c>
      <c r="CK290" s="40">
        <v>0</v>
      </c>
      <c r="CL290" s="31" t="s">
        <v>0</v>
      </c>
    </row>
    <row r="291" spans="3:91" s="2" customFormat="1" x14ac:dyDescent="0.25">
      <c r="C291" s="2">
        <v>6</v>
      </c>
      <c r="D291" s="2">
        <v>2014</v>
      </c>
      <c r="E291" s="40" t="str">
        <f t="shared" si="467"/>
        <v>SingleFam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35">
        <v>0</v>
      </c>
      <c r="N291" s="35">
        <v>20</v>
      </c>
      <c r="O291" s="3">
        <v>300</v>
      </c>
      <c r="P291" s="3">
        <v>0</v>
      </c>
      <c r="Q291" s="3">
        <v>0.8</v>
      </c>
      <c r="R291" s="3">
        <v>0.8</v>
      </c>
      <c r="S291" s="3">
        <v>0.8</v>
      </c>
      <c r="T291" s="3">
        <v>7.2</v>
      </c>
      <c r="U291" s="25">
        <v>1</v>
      </c>
      <c r="V291" s="25" t="s">
        <v>298</v>
      </c>
      <c r="W291" s="2">
        <v>8</v>
      </c>
      <c r="X291" s="2">
        <v>8</v>
      </c>
      <c r="Y291" s="3">
        <v>20</v>
      </c>
      <c r="Z291" s="3">
        <v>20</v>
      </c>
      <c r="AA291" s="3" t="s">
        <v>298</v>
      </c>
      <c r="AB291" s="3" t="s">
        <v>298</v>
      </c>
      <c r="AC291" s="2">
        <v>0.10100000000000001</v>
      </c>
      <c r="AD291" s="2" t="s">
        <v>298</v>
      </c>
      <c r="AE291" s="2" t="s">
        <v>298</v>
      </c>
      <c r="AF291" s="2">
        <v>0.4</v>
      </c>
      <c r="AG291" s="2">
        <v>0.35</v>
      </c>
      <c r="AH291" s="2">
        <v>0.55000000000000004</v>
      </c>
      <c r="AI291" s="2">
        <v>0.3</v>
      </c>
      <c r="AJ291" s="2">
        <v>30</v>
      </c>
      <c r="AK291" s="2">
        <v>19</v>
      </c>
      <c r="AL291" s="2">
        <v>0</v>
      </c>
      <c r="AM291" s="2">
        <v>0</v>
      </c>
      <c r="AN291" s="2">
        <v>5016</v>
      </c>
      <c r="AO291" s="40">
        <f t="shared" si="468"/>
        <v>0.7</v>
      </c>
      <c r="AP291" s="40" t="str">
        <f t="shared" si="468"/>
        <v>Standard</v>
      </c>
      <c r="AQ291" s="40" t="s">
        <v>298</v>
      </c>
      <c r="AR291" s="40" t="s">
        <v>298</v>
      </c>
      <c r="AS291" s="40" t="s">
        <v>298</v>
      </c>
      <c r="AT291" s="40" t="s">
        <v>298</v>
      </c>
      <c r="AU291" s="40" t="s">
        <v>298</v>
      </c>
      <c r="AV291" s="40" t="s">
        <v>298</v>
      </c>
      <c r="AW291" s="38">
        <v>0.65</v>
      </c>
      <c r="AX291" s="38">
        <v>0.4</v>
      </c>
      <c r="AY291" s="38">
        <v>0.18</v>
      </c>
      <c r="AZ291" s="38">
        <v>0.5</v>
      </c>
      <c r="BA291" s="38">
        <v>0</v>
      </c>
      <c r="BB291" s="27">
        <v>0.25</v>
      </c>
      <c r="BC291" s="27">
        <v>0.25</v>
      </c>
      <c r="BD291" s="27">
        <v>0.25</v>
      </c>
      <c r="BE291" s="27">
        <v>0.25</v>
      </c>
      <c r="BF291" s="2" t="s">
        <v>114</v>
      </c>
      <c r="BG291" s="2" t="s">
        <v>114</v>
      </c>
      <c r="BH291" s="2" t="s">
        <v>114</v>
      </c>
      <c r="BI291" s="40">
        <f t="shared" si="469"/>
        <v>1</v>
      </c>
      <c r="BJ291" s="38" t="s">
        <v>338</v>
      </c>
      <c r="BK291" s="38" t="s">
        <v>338</v>
      </c>
      <c r="BL291" s="2" t="s">
        <v>71</v>
      </c>
      <c r="BM291" s="2" t="s">
        <v>136</v>
      </c>
      <c r="BN291" s="2" t="s">
        <v>39</v>
      </c>
      <c r="BO291" s="38" t="s">
        <v>338</v>
      </c>
      <c r="BP291" s="2" t="s">
        <v>40</v>
      </c>
      <c r="BQ291" s="2" t="s">
        <v>61</v>
      </c>
      <c r="BR291" s="2" t="s">
        <v>79</v>
      </c>
      <c r="BS291" s="2" t="s">
        <v>134</v>
      </c>
      <c r="BT291" s="16" t="s">
        <v>134</v>
      </c>
      <c r="BU291" s="2" t="s">
        <v>142</v>
      </c>
      <c r="BV291" s="16" t="s">
        <v>142</v>
      </c>
      <c r="BW291" s="2" t="s">
        <v>143</v>
      </c>
      <c r="BX291" s="35" t="s">
        <v>338</v>
      </c>
      <c r="BY291" s="35" t="s">
        <v>338</v>
      </c>
      <c r="BZ291" s="19">
        <v>0</v>
      </c>
      <c r="CA291" s="25">
        <v>3</v>
      </c>
      <c r="CB291" s="69" t="str">
        <f t="shared" si="464"/>
        <v>not applic.</v>
      </c>
      <c r="CC291" s="69" t="str">
        <f t="shared" si="470"/>
        <v>not compact</v>
      </c>
      <c r="CD291" s="69" t="str">
        <f t="shared" si="471"/>
        <v>not compact</v>
      </c>
      <c r="CE291" s="35" t="str">
        <f t="shared" si="472"/>
        <v>Standard</v>
      </c>
      <c r="CF291" s="35" t="str">
        <f t="shared" si="472"/>
        <v>Standard</v>
      </c>
      <c r="CG291" s="40">
        <f t="shared" ref="CG291:CH291" si="479">CG290</f>
        <v>-1</v>
      </c>
      <c r="CH291" s="40">
        <f t="shared" si="479"/>
        <v>0</v>
      </c>
      <c r="CI291" s="40">
        <f t="shared" ref="CI291" si="480">CI290</f>
        <v>0</v>
      </c>
      <c r="CJ291" s="40" t="s">
        <v>289</v>
      </c>
      <c r="CK291" s="40">
        <v>0</v>
      </c>
      <c r="CL291" s="31" t="s">
        <v>0</v>
      </c>
    </row>
    <row r="292" spans="3:91" s="2" customFormat="1" x14ac:dyDescent="0.25">
      <c r="C292" s="2">
        <v>7</v>
      </c>
      <c r="D292" s="2">
        <v>2014</v>
      </c>
      <c r="E292" s="40" t="str">
        <f t="shared" si="467"/>
        <v>SingleFam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35">
        <v>0</v>
      </c>
      <c r="N292" s="35">
        <v>20</v>
      </c>
      <c r="O292" s="3">
        <v>300</v>
      </c>
      <c r="P292" s="3">
        <v>0</v>
      </c>
      <c r="Q292" s="3">
        <v>0.8</v>
      </c>
      <c r="R292" s="3">
        <v>0.8</v>
      </c>
      <c r="S292" s="3">
        <v>0.8</v>
      </c>
      <c r="T292" s="3">
        <v>7.2</v>
      </c>
      <c r="U292" s="25">
        <v>1</v>
      </c>
      <c r="V292" s="25" t="s">
        <v>298</v>
      </c>
      <c r="W292" s="2">
        <v>8</v>
      </c>
      <c r="X292" s="2">
        <v>8</v>
      </c>
      <c r="Y292" s="3">
        <v>20</v>
      </c>
      <c r="Z292" s="3">
        <v>20</v>
      </c>
      <c r="AA292" s="3" t="s">
        <v>298</v>
      </c>
      <c r="AB292" s="3" t="s">
        <v>298</v>
      </c>
      <c r="AC292" s="2">
        <v>0.10100000000000001</v>
      </c>
      <c r="AD292" s="2" t="s">
        <v>298</v>
      </c>
      <c r="AE292" s="2" t="s">
        <v>298</v>
      </c>
      <c r="AF292" s="2">
        <v>0.4</v>
      </c>
      <c r="AG292" s="2">
        <v>0.35</v>
      </c>
      <c r="AH292" s="2">
        <v>0.55000000000000004</v>
      </c>
      <c r="AI292" s="2">
        <v>0.3</v>
      </c>
      <c r="AJ292" s="2">
        <v>30</v>
      </c>
      <c r="AK292" s="2">
        <v>19</v>
      </c>
      <c r="AL292" s="2">
        <v>0</v>
      </c>
      <c r="AM292" s="2">
        <v>0</v>
      </c>
      <c r="AN292" s="2">
        <v>5016</v>
      </c>
      <c r="AO292" s="40">
        <f t="shared" si="468"/>
        <v>0.7</v>
      </c>
      <c r="AP292" s="40" t="str">
        <f t="shared" si="468"/>
        <v>Standard</v>
      </c>
      <c r="AQ292" s="40" t="s">
        <v>298</v>
      </c>
      <c r="AR292" s="40" t="s">
        <v>298</v>
      </c>
      <c r="AS292" s="40" t="s">
        <v>298</v>
      </c>
      <c r="AT292" s="40" t="s">
        <v>298</v>
      </c>
      <c r="AU292" s="40" t="s">
        <v>298</v>
      </c>
      <c r="AV292" s="40" t="s">
        <v>298</v>
      </c>
      <c r="AW292" s="38">
        <v>0.65</v>
      </c>
      <c r="AX292" s="38">
        <v>0.4</v>
      </c>
      <c r="AY292" s="38">
        <v>0.18</v>
      </c>
      <c r="AZ292" s="38">
        <v>0.5</v>
      </c>
      <c r="BA292" s="38">
        <v>0</v>
      </c>
      <c r="BB292" s="27">
        <v>0.25</v>
      </c>
      <c r="BC292" s="27">
        <v>0.25</v>
      </c>
      <c r="BD292" s="27">
        <v>0.25</v>
      </c>
      <c r="BE292" s="27">
        <v>0.25</v>
      </c>
      <c r="BF292" s="2" t="s">
        <v>114</v>
      </c>
      <c r="BG292" s="2" t="s">
        <v>114</v>
      </c>
      <c r="BH292" s="2" t="s">
        <v>114</v>
      </c>
      <c r="BI292" s="40">
        <f t="shared" si="469"/>
        <v>1</v>
      </c>
      <c r="BJ292" s="38" t="s">
        <v>338</v>
      </c>
      <c r="BK292" s="38" t="s">
        <v>338</v>
      </c>
      <c r="BL292" s="2" t="s">
        <v>71</v>
      </c>
      <c r="BM292" s="2" t="s">
        <v>136</v>
      </c>
      <c r="BN292" s="2" t="s">
        <v>39</v>
      </c>
      <c r="BO292" s="38" t="s">
        <v>338</v>
      </c>
      <c r="BP292" s="2" t="s">
        <v>40</v>
      </c>
      <c r="BQ292" s="2" t="s">
        <v>61</v>
      </c>
      <c r="BR292" s="2" t="s">
        <v>79</v>
      </c>
      <c r="BS292" s="2" t="s">
        <v>134</v>
      </c>
      <c r="BT292" s="16" t="s">
        <v>134</v>
      </c>
      <c r="BU292" s="2" t="s">
        <v>142</v>
      </c>
      <c r="BV292" s="16" t="s">
        <v>142</v>
      </c>
      <c r="BW292" s="2" t="s">
        <v>143</v>
      </c>
      <c r="BX292" s="35" t="s">
        <v>338</v>
      </c>
      <c r="BY292" s="35" t="s">
        <v>338</v>
      </c>
      <c r="BZ292" s="19">
        <v>0</v>
      </c>
      <c r="CA292" s="25">
        <v>3</v>
      </c>
      <c r="CB292" s="69" t="str">
        <f t="shared" si="464"/>
        <v>not applic.</v>
      </c>
      <c r="CC292" s="69" t="str">
        <f t="shared" si="470"/>
        <v>not compact</v>
      </c>
      <c r="CD292" s="69" t="str">
        <f t="shared" si="471"/>
        <v>not compact</v>
      </c>
      <c r="CE292" s="35" t="str">
        <f t="shared" si="472"/>
        <v>Standard</v>
      </c>
      <c r="CF292" s="35" t="str">
        <f t="shared" si="472"/>
        <v>Standard</v>
      </c>
      <c r="CG292" s="40">
        <f t="shared" ref="CG292:CH292" si="481">CG291</f>
        <v>-1</v>
      </c>
      <c r="CH292" s="40">
        <f t="shared" si="481"/>
        <v>0</v>
      </c>
      <c r="CI292" s="40">
        <f t="shared" ref="CI292" si="482">CI291</f>
        <v>0</v>
      </c>
      <c r="CJ292" s="40" t="s">
        <v>289</v>
      </c>
      <c r="CK292" s="40">
        <v>0</v>
      </c>
      <c r="CL292" s="31" t="s">
        <v>0</v>
      </c>
    </row>
    <row r="293" spans="3:91" s="2" customFormat="1" x14ac:dyDescent="0.25">
      <c r="C293" s="2">
        <v>8</v>
      </c>
      <c r="D293" s="2">
        <v>2014</v>
      </c>
      <c r="E293" s="40" t="str">
        <f t="shared" si="467"/>
        <v>SingleFam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35">
        <v>0</v>
      </c>
      <c r="N293" s="35">
        <v>19</v>
      </c>
      <c r="O293" s="3">
        <v>300</v>
      </c>
      <c r="P293" s="3">
        <v>0</v>
      </c>
      <c r="Q293" s="3">
        <v>0.8</v>
      </c>
      <c r="R293" s="3">
        <v>0.8</v>
      </c>
      <c r="S293" s="3">
        <v>0.8</v>
      </c>
      <c r="T293" s="3">
        <v>7.2</v>
      </c>
      <c r="U293" s="25">
        <v>1</v>
      </c>
      <c r="V293" s="25" t="s">
        <v>298</v>
      </c>
      <c r="W293" s="2">
        <v>8</v>
      </c>
      <c r="X293" s="2">
        <v>8</v>
      </c>
      <c r="Y293" s="3">
        <v>20</v>
      </c>
      <c r="Z293" s="3">
        <v>20</v>
      </c>
      <c r="AA293" s="3" t="s">
        <v>298</v>
      </c>
      <c r="AB293" s="3" t="s">
        <v>298</v>
      </c>
      <c r="AC293" s="2">
        <v>0.10100000000000001</v>
      </c>
      <c r="AD293" s="2" t="s">
        <v>298</v>
      </c>
      <c r="AE293" s="2" t="s">
        <v>298</v>
      </c>
      <c r="AF293" s="2">
        <v>0.4</v>
      </c>
      <c r="AG293" s="2">
        <v>0.35</v>
      </c>
      <c r="AH293" s="2">
        <v>0.55000000000000004</v>
      </c>
      <c r="AI293" s="2">
        <v>0.3</v>
      </c>
      <c r="AJ293" s="2">
        <v>30</v>
      </c>
      <c r="AK293" s="2">
        <v>19</v>
      </c>
      <c r="AL293" s="2">
        <v>0</v>
      </c>
      <c r="AM293" s="2">
        <v>0</v>
      </c>
      <c r="AN293" s="2">
        <v>5016</v>
      </c>
      <c r="AO293" s="40">
        <f t="shared" si="468"/>
        <v>0.7</v>
      </c>
      <c r="AP293" s="40" t="str">
        <f t="shared" si="468"/>
        <v>Standard</v>
      </c>
      <c r="AQ293" s="40" t="s">
        <v>298</v>
      </c>
      <c r="AR293" s="40" t="s">
        <v>298</v>
      </c>
      <c r="AS293" s="40" t="s">
        <v>298</v>
      </c>
      <c r="AT293" s="40" t="s">
        <v>298</v>
      </c>
      <c r="AU293" s="40" t="s">
        <v>298</v>
      </c>
      <c r="AV293" s="40" t="s">
        <v>298</v>
      </c>
      <c r="AW293" s="38">
        <v>0.65</v>
      </c>
      <c r="AX293" s="38">
        <v>0.4</v>
      </c>
      <c r="AY293" s="38">
        <v>0.18</v>
      </c>
      <c r="AZ293" s="38">
        <v>0.5</v>
      </c>
      <c r="BA293" s="38">
        <v>0</v>
      </c>
      <c r="BB293" s="27">
        <v>0.25</v>
      </c>
      <c r="BC293" s="27">
        <v>0.25</v>
      </c>
      <c r="BD293" s="27">
        <v>0.25</v>
      </c>
      <c r="BE293" s="27">
        <v>0.25</v>
      </c>
      <c r="BF293" s="2" t="s">
        <v>114</v>
      </c>
      <c r="BG293" s="2" t="s">
        <v>114</v>
      </c>
      <c r="BH293" s="2" t="s">
        <v>114</v>
      </c>
      <c r="BI293" s="40">
        <f t="shared" si="469"/>
        <v>1</v>
      </c>
      <c r="BJ293" s="38" t="s">
        <v>338</v>
      </c>
      <c r="BK293" s="38" t="s">
        <v>338</v>
      </c>
      <c r="BL293" s="2" t="s">
        <v>71</v>
      </c>
      <c r="BM293" s="2" t="s">
        <v>136</v>
      </c>
      <c r="BN293" s="2" t="s">
        <v>39</v>
      </c>
      <c r="BO293" s="38" t="s">
        <v>338</v>
      </c>
      <c r="BP293" s="2" t="s">
        <v>40</v>
      </c>
      <c r="BQ293" s="2" t="s">
        <v>61</v>
      </c>
      <c r="BR293" s="2" t="s">
        <v>79</v>
      </c>
      <c r="BS293" s="2" t="s">
        <v>134</v>
      </c>
      <c r="BT293" s="16" t="s">
        <v>134</v>
      </c>
      <c r="BU293" s="2" t="s">
        <v>142</v>
      </c>
      <c r="BV293" s="16" t="s">
        <v>142</v>
      </c>
      <c r="BW293" s="2" t="s">
        <v>143</v>
      </c>
      <c r="BX293" s="35" t="s">
        <v>338</v>
      </c>
      <c r="BY293" s="35" t="s">
        <v>338</v>
      </c>
      <c r="BZ293" s="19">
        <v>0</v>
      </c>
      <c r="CA293" s="25">
        <v>3</v>
      </c>
      <c r="CB293" s="69" t="str">
        <f t="shared" si="464"/>
        <v>not applic.</v>
      </c>
      <c r="CC293" s="69" t="str">
        <f t="shared" si="470"/>
        <v>not compact</v>
      </c>
      <c r="CD293" s="69" t="str">
        <f t="shared" si="471"/>
        <v>not compact</v>
      </c>
      <c r="CE293" s="35" t="str">
        <f t="shared" si="472"/>
        <v>Standard</v>
      </c>
      <c r="CF293" s="35" t="str">
        <f t="shared" si="472"/>
        <v>Standard</v>
      </c>
      <c r="CG293" s="40">
        <f t="shared" ref="CG293:CH293" si="483">CG292</f>
        <v>-1</v>
      </c>
      <c r="CH293" s="40">
        <f t="shared" si="483"/>
        <v>0</v>
      </c>
      <c r="CI293" s="40">
        <f t="shared" ref="CI293" si="484">CI292</f>
        <v>0</v>
      </c>
      <c r="CJ293" s="40" t="s">
        <v>289</v>
      </c>
      <c r="CK293" s="40">
        <v>0</v>
      </c>
      <c r="CL293" s="31" t="s">
        <v>0</v>
      </c>
    </row>
    <row r="294" spans="3:91" s="2" customFormat="1" x14ac:dyDescent="0.25">
      <c r="C294" s="2">
        <v>9</v>
      </c>
      <c r="D294" s="2">
        <v>2014</v>
      </c>
      <c r="E294" s="40" t="str">
        <f t="shared" si="467"/>
        <v>SingleFam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35">
        <v>0</v>
      </c>
      <c r="N294" s="35">
        <v>19</v>
      </c>
      <c r="O294" s="3">
        <v>300</v>
      </c>
      <c r="P294" s="3">
        <v>0</v>
      </c>
      <c r="Q294" s="3">
        <v>0.8</v>
      </c>
      <c r="R294" s="3">
        <v>0.8</v>
      </c>
      <c r="S294" s="3">
        <v>0.8</v>
      </c>
      <c r="T294" s="3">
        <v>7.2</v>
      </c>
      <c r="U294" s="25">
        <v>1</v>
      </c>
      <c r="V294" s="25" t="s">
        <v>298</v>
      </c>
      <c r="W294" s="2">
        <v>8</v>
      </c>
      <c r="X294" s="2">
        <v>8</v>
      </c>
      <c r="Y294" s="3">
        <v>20</v>
      </c>
      <c r="Z294" s="3">
        <v>20</v>
      </c>
      <c r="AA294" s="3" t="s">
        <v>298</v>
      </c>
      <c r="AB294" s="3" t="s">
        <v>298</v>
      </c>
      <c r="AC294" s="2">
        <v>0.10100000000000001</v>
      </c>
      <c r="AD294" s="2" t="s">
        <v>298</v>
      </c>
      <c r="AE294" s="2" t="s">
        <v>298</v>
      </c>
      <c r="AF294" s="2">
        <v>0.4</v>
      </c>
      <c r="AG294" s="2">
        <v>0.35</v>
      </c>
      <c r="AH294" s="2">
        <v>0.55000000000000004</v>
      </c>
      <c r="AI294" s="2">
        <v>0.3</v>
      </c>
      <c r="AJ294" s="2">
        <v>30</v>
      </c>
      <c r="AK294" s="2">
        <v>19</v>
      </c>
      <c r="AL294" s="2">
        <v>0</v>
      </c>
      <c r="AM294" s="2">
        <v>0</v>
      </c>
      <c r="AN294" s="2">
        <v>5016</v>
      </c>
      <c r="AO294" s="40">
        <f t="shared" si="468"/>
        <v>0.7</v>
      </c>
      <c r="AP294" s="40" t="str">
        <f t="shared" si="468"/>
        <v>Standard</v>
      </c>
      <c r="AQ294" s="40" t="s">
        <v>298</v>
      </c>
      <c r="AR294" s="40" t="s">
        <v>298</v>
      </c>
      <c r="AS294" s="40" t="s">
        <v>298</v>
      </c>
      <c r="AT294" s="40" t="s">
        <v>298</v>
      </c>
      <c r="AU294" s="40" t="s">
        <v>298</v>
      </c>
      <c r="AV294" s="40" t="s">
        <v>298</v>
      </c>
      <c r="AW294" s="38">
        <v>0.65</v>
      </c>
      <c r="AX294" s="38">
        <v>0.4</v>
      </c>
      <c r="AY294" s="38">
        <v>0.18</v>
      </c>
      <c r="AZ294" s="38">
        <v>0.5</v>
      </c>
      <c r="BA294" s="38">
        <v>0</v>
      </c>
      <c r="BB294" s="27">
        <v>0.25</v>
      </c>
      <c r="BC294" s="27">
        <v>0.25</v>
      </c>
      <c r="BD294" s="27">
        <v>0.25</v>
      </c>
      <c r="BE294" s="27">
        <v>0.25</v>
      </c>
      <c r="BF294" s="2" t="s">
        <v>114</v>
      </c>
      <c r="BG294" s="2" t="s">
        <v>114</v>
      </c>
      <c r="BH294" s="2" t="s">
        <v>114</v>
      </c>
      <c r="BI294" s="40">
        <f t="shared" si="469"/>
        <v>1</v>
      </c>
      <c r="BJ294" s="38" t="s">
        <v>338</v>
      </c>
      <c r="BK294" s="38" t="s">
        <v>338</v>
      </c>
      <c r="BL294" s="2" t="s">
        <v>71</v>
      </c>
      <c r="BM294" s="2" t="s">
        <v>136</v>
      </c>
      <c r="BN294" s="2" t="s">
        <v>39</v>
      </c>
      <c r="BO294" s="38" t="s">
        <v>338</v>
      </c>
      <c r="BP294" s="2" t="s">
        <v>40</v>
      </c>
      <c r="BQ294" s="2" t="s">
        <v>61</v>
      </c>
      <c r="BR294" s="2" t="s">
        <v>79</v>
      </c>
      <c r="BS294" s="2" t="s">
        <v>134</v>
      </c>
      <c r="BT294" s="16" t="s">
        <v>134</v>
      </c>
      <c r="BU294" s="2" t="s">
        <v>142</v>
      </c>
      <c r="BV294" s="16" t="s">
        <v>142</v>
      </c>
      <c r="BW294" s="2" t="s">
        <v>143</v>
      </c>
      <c r="BX294" s="35" t="s">
        <v>338</v>
      </c>
      <c r="BY294" s="35" t="s">
        <v>338</v>
      </c>
      <c r="BZ294" s="19">
        <v>0</v>
      </c>
      <c r="CA294" s="25">
        <v>3</v>
      </c>
      <c r="CB294" s="69" t="str">
        <f t="shared" si="464"/>
        <v>not applic.</v>
      </c>
      <c r="CC294" s="69" t="str">
        <f t="shared" si="470"/>
        <v>not compact</v>
      </c>
      <c r="CD294" s="69" t="str">
        <f t="shared" si="471"/>
        <v>not compact</v>
      </c>
      <c r="CE294" s="35" t="str">
        <f t="shared" si="472"/>
        <v>Standard</v>
      </c>
      <c r="CF294" s="35" t="str">
        <f t="shared" si="472"/>
        <v>Standard</v>
      </c>
      <c r="CG294" s="40">
        <f t="shared" ref="CG294:CH294" si="485">CG293</f>
        <v>-1</v>
      </c>
      <c r="CH294" s="40">
        <f t="shared" si="485"/>
        <v>0</v>
      </c>
      <c r="CI294" s="40">
        <f t="shared" ref="CI294" si="486">CI293</f>
        <v>0</v>
      </c>
      <c r="CJ294" s="40" t="s">
        <v>289</v>
      </c>
      <c r="CK294" s="40">
        <v>0</v>
      </c>
      <c r="CL294" s="31" t="s">
        <v>0</v>
      </c>
    </row>
    <row r="295" spans="3:91" s="2" customFormat="1" x14ac:dyDescent="0.25">
      <c r="C295" s="2">
        <v>10</v>
      </c>
      <c r="D295" s="2">
        <v>2014</v>
      </c>
      <c r="E295" s="40" t="str">
        <f t="shared" si="467"/>
        <v>SingleFam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35">
        <v>0</v>
      </c>
      <c r="N295" s="35">
        <v>19</v>
      </c>
      <c r="O295" s="3">
        <v>300</v>
      </c>
      <c r="P295" s="3">
        <v>0</v>
      </c>
      <c r="Q295" s="3">
        <v>0.8</v>
      </c>
      <c r="R295" s="3">
        <v>0.8</v>
      </c>
      <c r="S295" s="3">
        <v>0.8</v>
      </c>
      <c r="T295" s="3">
        <v>7.2</v>
      </c>
      <c r="U295" s="25">
        <v>1</v>
      </c>
      <c r="V295" s="25" t="s">
        <v>298</v>
      </c>
      <c r="W295" s="2">
        <v>8</v>
      </c>
      <c r="X295" s="2">
        <v>8</v>
      </c>
      <c r="Y295" s="3">
        <v>20</v>
      </c>
      <c r="Z295" s="3">
        <v>20</v>
      </c>
      <c r="AA295" s="3" t="s">
        <v>298</v>
      </c>
      <c r="AB295" s="3" t="s">
        <v>298</v>
      </c>
      <c r="AC295" s="2">
        <v>0.10100000000000001</v>
      </c>
      <c r="AD295" s="2" t="s">
        <v>298</v>
      </c>
      <c r="AE295" s="2" t="s">
        <v>298</v>
      </c>
      <c r="AF295" s="2">
        <v>0.4</v>
      </c>
      <c r="AG295" s="2">
        <v>0.35</v>
      </c>
      <c r="AH295" s="2">
        <v>0.55000000000000004</v>
      </c>
      <c r="AI295" s="2">
        <v>0.3</v>
      </c>
      <c r="AJ295" s="2">
        <v>30</v>
      </c>
      <c r="AK295" s="2">
        <v>19</v>
      </c>
      <c r="AL295" s="2">
        <v>0</v>
      </c>
      <c r="AM295" s="2">
        <v>0</v>
      </c>
      <c r="AN295" s="2">
        <v>5016</v>
      </c>
      <c r="AO295" s="40">
        <f t="shared" si="468"/>
        <v>0.7</v>
      </c>
      <c r="AP295" s="40" t="str">
        <f t="shared" si="468"/>
        <v>Standard</v>
      </c>
      <c r="AQ295" s="40" t="s">
        <v>298</v>
      </c>
      <c r="AR295" s="40" t="s">
        <v>298</v>
      </c>
      <c r="AS295" s="40" t="s">
        <v>298</v>
      </c>
      <c r="AT295" s="40" t="s">
        <v>298</v>
      </c>
      <c r="AU295" s="40" t="s">
        <v>298</v>
      </c>
      <c r="AV295" s="40" t="s">
        <v>298</v>
      </c>
      <c r="AW295" s="38">
        <v>0.65</v>
      </c>
      <c r="AX295" s="38">
        <v>0.4</v>
      </c>
      <c r="AY295" s="38">
        <v>0.18</v>
      </c>
      <c r="AZ295" s="38">
        <v>0.5</v>
      </c>
      <c r="BA295" s="38">
        <v>0</v>
      </c>
      <c r="BB295" s="27">
        <v>0.25</v>
      </c>
      <c r="BC295" s="27">
        <v>0.25</v>
      </c>
      <c r="BD295" s="27">
        <v>0.25</v>
      </c>
      <c r="BE295" s="27">
        <v>0.25</v>
      </c>
      <c r="BF295" s="2" t="s">
        <v>114</v>
      </c>
      <c r="BG295" s="2" t="s">
        <v>114</v>
      </c>
      <c r="BH295" s="2" t="s">
        <v>114</v>
      </c>
      <c r="BI295" s="40">
        <f t="shared" si="469"/>
        <v>1</v>
      </c>
      <c r="BJ295" s="38" t="s">
        <v>338</v>
      </c>
      <c r="BK295" s="38" t="s">
        <v>338</v>
      </c>
      <c r="BL295" s="2" t="s">
        <v>71</v>
      </c>
      <c r="BM295" s="2" t="s">
        <v>136</v>
      </c>
      <c r="BN295" s="2" t="s">
        <v>39</v>
      </c>
      <c r="BO295" s="38" t="s">
        <v>338</v>
      </c>
      <c r="BP295" s="2" t="s">
        <v>40</v>
      </c>
      <c r="BQ295" s="2" t="s">
        <v>61</v>
      </c>
      <c r="BR295" s="2" t="s">
        <v>79</v>
      </c>
      <c r="BS295" s="2" t="s">
        <v>134</v>
      </c>
      <c r="BT295" s="16" t="s">
        <v>134</v>
      </c>
      <c r="BU295" s="2" t="s">
        <v>142</v>
      </c>
      <c r="BV295" s="16" t="s">
        <v>142</v>
      </c>
      <c r="BW295" s="2" t="s">
        <v>143</v>
      </c>
      <c r="BX295" s="35" t="s">
        <v>338</v>
      </c>
      <c r="BY295" s="35" t="s">
        <v>338</v>
      </c>
      <c r="BZ295" s="19">
        <v>0</v>
      </c>
      <c r="CA295" s="25">
        <v>3</v>
      </c>
      <c r="CB295" s="69" t="str">
        <f t="shared" si="464"/>
        <v>not applic.</v>
      </c>
      <c r="CC295" s="69" t="str">
        <f t="shared" si="470"/>
        <v>not compact</v>
      </c>
      <c r="CD295" s="69" t="str">
        <f t="shared" si="471"/>
        <v>not compact</v>
      </c>
      <c r="CE295" s="35" t="str">
        <f t="shared" si="472"/>
        <v>Standard</v>
      </c>
      <c r="CF295" s="35" t="str">
        <f t="shared" si="472"/>
        <v>Standard</v>
      </c>
      <c r="CG295" s="40">
        <f t="shared" ref="CG295:CH295" si="487">CG294</f>
        <v>-1</v>
      </c>
      <c r="CH295" s="40">
        <f t="shared" si="487"/>
        <v>0</v>
      </c>
      <c r="CI295" s="40">
        <f t="shared" ref="CI295" si="488">CI294</f>
        <v>0</v>
      </c>
      <c r="CJ295" s="40" t="s">
        <v>289</v>
      </c>
      <c r="CK295" s="40">
        <v>0</v>
      </c>
      <c r="CL295" s="31" t="s">
        <v>0</v>
      </c>
    </row>
    <row r="296" spans="3:91" s="2" customFormat="1" x14ac:dyDescent="0.25">
      <c r="C296" s="2">
        <v>11</v>
      </c>
      <c r="D296" s="2">
        <v>2014</v>
      </c>
      <c r="E296" s="40" t="str">
        <f t="shared" si="467"/>
        <v>SingleFam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35">
        <v>0</v>
      </c>
      <c r="N296" s="35">
        <v>19</v>
      </c>
      <c r="O296" s="3">
        <v>300</v>
      </c>
      <c r="P296" s="3">
        <v>0</v>
      </c>
      <c r="Q296" s="3">
        <v>0.8</v>
      </c>
      <c r="R296" s="3">
        <v>0.8</v>
      </c>
      <c r="S296" s="3">
        <v>0.8</v>
      </c>
      <c r="T296" s="3">
        <v>7.2</v>
      </c>
      <c r="U296" s="25">
        <v>1</v>
      </c>
      <c r="V296" s="25" t="s">
        <v>298</v>
      </c>
      <c r="W296" s="2">
        <v>8</v>
      </c>
      <c r="X296" s="2">
        <v>8</v>
      </c>
      <c r="Y296" s="3">
        <v>20</v>
      </c>
      <c r="Z296" s="3">
        <v>20</v>
      </c>
      <c r="AA296" s="3" t="s">
        <v>298</v>
      </c>
      <c r="AB296" s="3" t="s">
        <v>298</v>
      </c>
      <c r="AC296" s="2">
        <v>0.10100000000000001</v>
      </c>
      <c r="AD296" s="2" t="s">
        <v>298</v>
      </c>
      <c r="AE296" s="2" t="s">
        <v>298</v>
      </c>
      <c r="AF296" s="2">
        <v>0.4</v>
      </c>
      <c r="AG296" s="2">
        <v>0.35</v>
      </c>
      <c r="AH296" s="2">
        <v>0.55000000000000004</v>
      </c>
      <c r="AI296" s="2">
        <v>0.3</v>
      </c>
      <c r="AJ296" s="2">
        <v>30</v>
      </c>
      <c r="AK296" s="2">
        <v>19</v>
      </c>
      <c r="AL296" s="2">
        <v>0</v>
      </c>
      <c r="AM296" s="2">
        <v>0</v>
      </c>
      <c r="AN296" s="2">
        <v>5016</v>
      </c>
      <c r="AO296" s="40">
        <f t="shared" si="468"/>
        <v>0.7</v>
      </c>
      <c r="AP296" s="40" t="str">
        <f t="shared" si="468"/>
        <v>Standard</v>
      </c>
      <c r="AQ296" s="40" t="s">
        <v>298</v>
      </c>
      <c r="AR296" s="40" t="s">
        <v>298</v>
      </c>
      <c r="AS296" s="40" t="s">
        <v>298</v>
      </c>
      <c r="AT296" s="40" t="s">
        <v>298</v>
      </c>
      <c r="AU296" s="40" t="s">
        <v>298</v>
      </c>
      <c r="AV296" s="40" t="s">
        <v>298</v>
      </c>
      <c r="AW296" s="38">
        <v>0.65</v>
      </c>
      <c r="AX296" s="38">
        <v>0.4</v>
      </c>
      <c r="AY296" s="38">
        <v>0.18</v>
      </c>
      <c r="AZ296" s="38">
        <v>0.5</v>
      </c>
      <c r="BA296" s="38">
        <v>0</v>
      </c>
      <c r="BB296" s="27">
        <v>0.25</v>
      </c>
      <c r="BC296" s="27">
        <v>0.25</v>
      </c>
      <c r="BD296" s="27">
        <v>0.25</v>
      </c>
      <c r="BE296" s="27">
        <v>0.25</v>
      </c>
      <c r="BF296" s="2" t="s">
        <v>114</v>
      </c>
      <c r="BG296" s="2" t="s">
        <v>114</v>
      </c>
      <c r="BH296" s="2" t="s">
        <v>114</v>
      </c>
      <c r="BI296" s="40">
        <f t="shared" si="469"/>
        <v>1</v>
      </c>
      <c r="BJ296" s="38" t="s">
        <v>338</v>
      </c>
      <c r="BK296" s="38" t="s">
        <v>338</v>
      </c>
      <c r="BL296" s="2" t="s">
        <v>71</v>
      </c>
      <c r="BM296" s="2" t="s">
        <v>136</v>
      </c>
      <c r="BN296" s="2" t="s">
        <v>39</v>
      </c>
      <c r="BO296" s="38" t="s">
        <v>338</v>
      </c>
      <c r="BP296" s="2" t="s">
        <v>40</v>
      </c>
      <c r="BQ296" s="2" t="s">
        <v>61</v>
      </c>
      <c r="BR296" s="2" t="s">
        <v>79</v>
      </c>
      <c r="BS296" s="2" t="s">
        <v>134</v>
      </c>
      <c r="BT296" s="16" t="s">
        <v>134</v>
      </c>
      <c r="BU296" s="2" t="s">
        <v>142</v>
      </c>
      <c r="BV296" s="16" t="s">
        <v>142</v>
      </c>
      <c r="BW296" s="2" t="s">
        <v>143</v>
      </c>
      <c r="BX296" s="35" t="s">
        <v>338</v>
      </c>
      <c r="BY296" s="35" t="s">
        <v>338</v>
      </c>
      <c r="BZ296" s="19">
        <v>0</v>
      </c>
      <c r="CA296" s="25">
        <v>3</v>
      </c>
      <c r="CB296" s="69" t="str">
        <f t="shared" si="464"/>
        <v>not applic.</v>
      </c>
      <c r="CC296" s="69" t="str">
        <f t="shared" si="470"/>
        <v>not compact</v>
      </c>
      <c r="CD296" s="69" t="str">
        <f t="shared" si="471"/>
        <v>not compact</v>
      </c>
      <c r="CE296" s="35" t="str">
        <f t="shared" si="472"/>
        <v>Standard</v>
      </c>
      <c r="CF296" s="35" t="str">
        <f t="shared" si="472"/>
        <v>Standard</v>
      </c>
      <c r="CG296" s="40">
        <f t="shared" ref="CG296:CH296" si="489">CG295</f>
        <v>-1</v>
      </c>
      <c r="CH296" s="40">
        <f t="shared" si="489"/>
        <v>0</v>
      </c>
      <c r="CI296" s="40">
        <f t="shared" ref="CI296" si="490">CI295</f>
        <v>0</v>
      </c>
      <c r="CJ296" s="40" t="s">
        <v>289</v>
      </c>
      <c r="CK296" s="40">
        <v>0</v>
      </c>
      <c r="CL296" s="31" t="s">
        <v>0</v>
      </c>
    </row>
    <row r="297" spans="3:91" s="2" customFormat="1" x14ac:dyDescent="0.25">
      <c r="C297" s="2">
        <v>12</v>
      </c>
      <c r="D297" s="2">
        <v>2014</v>
      </c>
      <c r="E297" s="40" t="str">
        <f t="shared" si="467"/>
        <v>SingleFam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35">
        <v>0</v>
      </c>
      <c r="N297" s="35">
        <v>19</v>
      </c>
      <c r="O297" s="3">
        <v>300</v>
      </c>
      <c r="P297" s="3">
        <v>0</v>
      </c>
      <c r="Q297" s="3">
        <v>0.8</v>
      </c>
      <c r="R297" s="3">
        <v>0.8</v>
      </c>
      <c r="S297" s="3">
        <v>0.8</v>
      </c>
      <c r="T297" s="3">
        <v>7.2</v>
      </c>
      <c r="U297" s="25">
        <v>1</v>
      </c>
      <c r="V297" s="25" t="s">
        <v>298</v>
      </c>
      <c r="W297" s="2">
        <v>8</v>
      </c>
      <c r="X297" s="2">
        <v>8</v>
      </c>
      <c r="Y297" s="3">
        <v>20</v>
      </c>
      <c r="Z297" s="3">
        <v>20</v>
      </c>
      <c r="AA297" s="3" t="s">
        <v>298</v>
      </c>
      <c r="AB297" s="3" t="s">
        <v>298</v>
      </c>
      <c r="AC297" s="2">
        <v>0.10100000000000001</v>
      </c>
      <c r="AD297" s="2" t="s">
        <v>298</v>
      </c>
      <c r="AE297" s="2" t="s">
        <v>298</v>
      </c>
      <c r="AF297" s="2">
        <v>0.4</v>
      </c>
      <c r="AG297" s="2">
        <v>0.35</v>
      </c>
      <c r="AH297" s="2">
        <v>0.55000000000000004</v>
      </c>
      <c r="AI297" s="2">
        <v>0.3</v>
      </c>
      <c r="AJ297" s="2">
        <v>30</v>
      </c>
      <c r="AK297" s="2">
        <v>19</v>
      </c>
      <c r="AL297" s="2">
        <v>0</v>
      </c>
      <c r="AM297" s="2">
        <v>0</v>
      </c>
      <c r="AN297" s="2">
        <v>5016</v>
      </c>
      <c r="AO297" s="40">
        <f t="shared" si="468"/>
        <v>0.7</v>
      </c>
      <c r="AP297" s="40" t="str">
        <f t="shared" si="468"/>
        <v>Standard</v>
      </c>
      <c r="AQ297" s="40" t="s">
        <v>298</v>
      </c>
      <c r="AR297" s="40" t="s">
        <v>298</v>
      </c>
      <c r="AS297" s="40" t="s">
        <v>298</v>
      </c>
      <c r="AT297" s="40" t="s">
        <v>298</v>
      </c>
      <c r="AU297" s="40" t="s">
        <v>298</v>
      </c>
      <c r="AV297" s="40" t="s">
        <v>298</v>
      </c>
      <c r="AW297" s="38">
        <v>0.65</v>
      </c>
      <c r="AX297" s="38">
        <v>0.4</v>
      </c>
      <c r="AY297" s="38">
        <v>0.18</v>
      </c>
      <c r="AZ297" s="38">
        <v>0.5</v>
      </c>
      <c r="BA297" s="38">
        <v>0</v>
      </c>
      <c r="BB297" s="27">
        <v>0.25</v>
      </c>
      <c r="BC297" s="27">
        <v>0.25</v>
      </c>
      <c r="BD297" s="27">
        <v>0.25</v>
      </c>
      <c r="BE297" s="27">
        <v>0.25</v>
      </c>
      <c r="BF297" s="2" t="s">
        <v>114</v>
      </c>
      <c r="BG297" s="2" t="s">
        <v>114</v>
      </c>
      <c r="BH297" s="2" t="s">
        <v>114</v>
      </c>
      <c r="BI297" s="40">
        <f t="shared" si="469"/>
        <v>1</v>
      </c>
      <c r="BJ297" s="38" t="s">
        <v>338</v>
      </c>
      <c r="BK297" s="38" t="s">
        <v>338</v>
      </c>
      <c r="BL297" s="2" t="s">
        <v>71</v>
      </c>
      <c r="BM297" s="2" t="s">
        <v>136</v>
      </c>
      <c r="BN297" s="2" t="s">
        <v>39</v>
      </c>
      <c r="BO297" s="38" t="s">
        <v>338</v>
      </c>
      <c r="BP297" s="2" t="s">
        <v>40</v>
      </c>
      <c r="BQ297" s="2" t="s">
        <v>61</v>
      </c>
      <c r="BR297" s="2" t="s">
        <v>79</v>
      </c>
      <c r="BS297" s="2" t="s">
        <v>134</v>
      </c>
      <c r="BT297" s="16" t="s">
        <v>134</v>
      </c>
      <c r="BU297" s="2" t="s">
        <v>142</v>
      </c>
      <c r="BV297" s="16" t="s">
        <v>142</v>
      </c>
      <c r="BW297" s="2" t="s">
        <v>143</v>
      </c>
      <c r="BX297" s="35" t="s">
        <v>338</v>
      </c>
      <c r="BY297" s="35" t="s">
        <v>338</v>
      </c>
      <c r="BZ297" s="19">
        <v>0</v>
      </c>
      <c r="CA297" s="25">
        <v>3</v>
      </c>
      <c r="CB297" s="69" t="str">
        <f t="shared" si="464"/>
        <v>not applic.</v>
      </c>
      <c r="CC297" s="69" t="str">
        <f t="shared" si="470"/>
        <v>not compact</v>
      </c>
      <c r="CD297" s="69" t="str">
        <f t="shared" si="471"/>
        <v>not compact</v>
      </c>
      <c r="CE297" s="35" t="str">
        <f t="shared" si="472"/>
        <v>Standard</v>
      </c>
      <c r="CF297" s="35" t="str">
        <f t="shared" si="472"/>
        <v>Standard</v>
      </c>
      <c r="CG297" s="40">
        <f t="shared" ref="CG297:CH297" si="491">CG296</f>
        <v>-1</v>
      </c>
      <c r="CH297" s="40">
        <f t="shared" si="491"/>
        <v>0</v>
      </c>
      <c r="CI297" s="40">
        <f t="shared" ref="CI297" si="492">CI296</f>
        <v>0</v>
      </c>
      <c r="CJ297" s="40" t="s">
        <v>289</v>
      </c>
      <c r="CK297" s="40">
        <v>0</v>
      </c>
      <c r="CL297" s="31" t="s">
        <v>0</v>
      </c>
    </row>
    <row r="298" spans="3:91" s="2" customFormat="1" x14ac:dyDescent="0.25">
      <c r="C298" s="2">
        <v>13</v>
      </c>
      <c r="D298" s="2">
        <v>2014</v>
      </c>
      <c r="E298" s="40" t="str">
        <f t="shared" si="467"/>
        <v>SingleFam</v>
      </c>
      <c r="F298" s="2">
        <v>0</v>
      </c>
      <c r="G298" s="2">
        <v>0</v>
      </c>
      <c r="H298" s="2">
        <v>0.1</v>
      </c>
      <c r="I298" s="3">
        <v>750</v>
      </c>
      <c r="J298" s="3">
        <v>3</v>
      </c>
      <c r="K298" s="2">
        <v>0</v>
      </c>
      <c r="L298" s="2">
        <v>0</v>
      </c>
      <c r="M298" s="35">
        <v>0</v>
      </c>
      <c r="N298" s="35">
        <v>19</v>
      </c>
      <c r="O298" s="3">
        <v>300</v>
      </c>
      <c r="P298" s="3">
        <v>0</v>
      </c>
      <c r="Q298" s="3">
        <v>0.8</v>
      </c>
      <c r="R298" s="3">
        <v>0.8</v>
      </c>
      <c r="S298" s="3">
        <v>0.8</v>
      </c>
      <c r="T298" s="3">
        <v>7.2</v>
      </c>
      <c r="U298" s="25">
        <v>1</v>
      </c>
      <c r="V298" s="25" t="s">
        <v>298</v>
      </c>
      <c r="W298" s="2">
        <v>8</v>
      </c>
      <c r="X298" s="2">
        <v>8</v>
      </c>
      <c r="Y298" s="3">
        <v>20</v>
      </c>
      <c r="Z298" s="3">
        <v>20</v>
      </c>
      <c r="AA298" s="3" t="s">
        <v>298</v>
      </c>
      <c r="AB298" s="3" t="s">
        <v>298</v>
      </c>
      <c r="AC298" s="2">
        <v>0.10100000000000001</v>
      </c>
      <c r="AD298" s="2" t="s">
        <v>298</v>
      </c>
      <c r="AE298" s="2" t="s">
        <v>298</v>
      </c>
      <c r="AF298" s="2">
        <v>0.4</v>
      </c>
      <c r="AG298" s="2">
        <v>0.35</v>
      </c>
      <c r="AH298" s="2">
        <v>0.55000000000000004</v>
      </c>
      <c r="AI298" s="2">
        <v>0.3</v>
      </c>
      <c r="AJ298" s="2">
        <v>30</v>
      </c>
      <c r="AK298" s="2">
        <v>19</v>
      </c>
      <c r="AL298" s="2">
        <v>0</v>
      </c>
      <c r="AM298" s="2">
        <v>0</v>
      </c>
      <c r="AN298" s="2">
        <v>5016</v>
      </c>
      <c r="AO298" s="40">
        <f t="shared" si="468"/>
        <v>0.7</v>
      </c>
      <c r="AP298" s="40" t="str">
        <f t="shared" si="468"/>
        <v>Standard</v>
      </c>
      <c r="AQ298" s="40" t="s">
        <v>298</v>
      </c>
      <c r="AR298" s="40" t="s">
        <v>298</v>
      </c>
      <c r="AS298" s="40" t="s">
        <v>298</v>
      </c>
      <c r="AT298" s="40" t="s">
        <v>298</v>
      </c>
      <c r="AU298" s="40" t="s">
        <v>298</v>
      </c>
      <c r="AV298" s="40" t="s">
        <v>298</v>
      </c>
      <c r="AW298" s="38">
        <v>0.65</v>
      </c>
      <c r="AX298" s="38">
        <v>0.4</v>
      </c>
      <c r="AY298" s="38">
        <v>0.18</v>
      </c>
      <c r="AZ298" s="38">
        <v>0.5</v>
      </c>
      <c r="BA298" s="38">
        <v>0</v>
      </c>
      <c r="BB298" s="27">
        <v>0.25</v>
      </c>
      <c r="BC298" s="27">
        <v>0.25</v>
      </c>
      <c r="BD298" s="27">
        <v>0.25</v>
      </c>
      <c r="BE298" s="27">
        <v>0.25</v>
      </c>
      <c r="BF298" s="2" t="s">
        <v>114</v>
      </c>
      <c r="BG298" s="2" t="s">
        <v>114</v>
      </c>
      <c r="BH298" s="2" t="s">
        <v>114</v>
      </c>
      <c r="BI298" s="40">
        <f t="shared" si="469"/>
        <v>1</v>
      </c>
      <c r="BJ298" s="38" t="s">
        <v>338</v>
      </c>
      <c r="BK298" s="38" t="s">
        <v>338</v>
      </c>
      <c r="BL298" s="2" t="s">
        <v>71</v>
      </c>
      <c r="BM298" s="2" t="s">
        <v>136</v>
      </c>
      <c r="BN298" s="2" t="s">
        <v>39</v>
      </c>
      <c r="BO298" s="38" t="s">
        <v>338</v>
      </c>
      <c r="BP298" s="2" t="s">
        <v>40</v>
      </c>
      <c r="BQ298" s="2" t="s">
        <v>61</v>
      </c>
      <c r="BR298" s="2" t="s">
        <v>79</v>
      </c>
      <c r="BS298" s="2" t="s">
        <v>134</v>
      </c>
      <c r="BT298" s="16" t="s">
        <v>134</v>
      </c>
      <c r="BU298" s="2" t="s">
        <v>142</v>
      </c>
      <c r="BV298" s="16" t="s">
        <v>142</v>
      </c>
      <c r="BW298" s="2" t="s">
        <v>143</v>
      </c>
      <c r="BX298" s="35" t="s">
        <v>338</v>
      </c>
      <c r="BY298" s="35" t="s">
        <v>338</v>
      </c>
      <c r="BZ298" s="19">
        <v>0</v>
      </c>
      <c r="CA298" s="25">
        <v>3</v>
      </c>
      <c r="CB298" s="69" t="str">
        <f t="shared" si="464"/>
        <v>not applic.</v>
      </c>
      <c r="CC298" s="69" t="str">
        <f t="shared" si="470"/>
        <v>not compact</v>
      </c>
      <c r="CD298" s="69" t="str">
        <f t="shared" si="471"/>
        <v>not compact</v>
      </c>
      <c r="CE298" s="35" t="str">
        <f t="shared" si="472"/>
        <v>Standard</v>
      </c>
      <c r="CF298" s="35" t="str">
        <f t="shared" si="472"/>
        <v>Standard</v>
      </c>
      <c r="CG298" s="40">
        <f t="shared" ref="CG298:CH298" si="493">CG297</f>
        <v>-1</v>
      </c>
      <c r="CH298" s="40">
        <f t="shared" si="493"/>
        <v>0</v>
      </c>
      <c r="CI298" s="40">
        <f t="shared" ref="CI298" si="494">CI297</f>
        <v>0</v>
      </c>
      <c r="CJ298" s="40" t="s">
        <v>289</v>
      </c>
      <c r="CK298" s="40">
        <v>0</v>
      </c>
      <c r="CL298" s="31" t="s">
        <v>0</v>
      </c>
    </row>
    <row r="299" spans="3:91" s="2" customFormat="1" x14ac:dyDescent="0.25">
      <c r="C299" s="2">
        <v>14</v>
      </c>
      <c r="D299" s="2">
        <v>2014</v>
      </c>
      <c r="E299" s="40" t="str">
        <f t="shared" si="467"/>
        <v>SingleFam</v>
      </c>
      <c r="F299" s="2">
        <v>0</v>
      </c>
      <c r="G299" s="2">
        <v>0</v>
      </c>
      <c r="H299" s="2">
        <v>0.1</v>
      </c>
      <c r="I299" s="3">
        <v>750</v>
      </c>
      <c r="J299" s="3">
        <v>3</v>
      </c>
      <c r="K299" s="2">
        <v>0</v>
      </c>
      <c r="L299" s="2">
        <v>0</v>
      </c>
      <c r="M299" s="35">
        <v>0</v>
      </c>
      <c r="N299" s="35">
        <v>19</v>
      </c>
      <c r="O299" s="3">
        <v>300</v>
      </c>
      <c r="P299" s="3">
        <v>0</v>
      </c>
      <c r="Q299" s="3">
        <v>0.8</v>
      </c>
      <c r="R299" s="3">
        <v>0.8</v>
      </c>
      <c r="S299" s="3">
        <v>0.8</v>
      </c>
      <c r="T299" s="3">
        <v>7.2</v>
      </c>
      <c r="U299" s="25">
        <v>1</v>
      </c>
      <c r="V299" s="25" t="s">
        <v>298</v>
      </c>
      <c r="W299" s="2">
        <v>8</v>
      </c>
      <c r="X299" s="2">
        <v>8</v>
      </c>
      <c r="Y299" s="3">
        <v>20</v>
      </c>
      <c r="Z299" s="3">
        <v>20</v>
      </c>
      <c r="AA299" s="3" t="s">
        <v>298</v>
      </c>
      <c r="AB299" s="3" t="s">
        <v>298</v>
      </c>
      <c r="AC299" s="2">
        <v>0.10100000000000001</v>
      </c>
      <c r="AD299" s="2" t="s">
        <v>298</v>
      </c>
      <c r="AE299" s="2" t="s">
        <v>298</v>
      </c>
      <c r="AF299" s="2">
        <v>0.4</v>
      </c>
      <c r="AG299" s="2">
        <v>0.35</v>
      </c>
      <c r="AH299" s="2">
        <v>0.55000000000000004</v>
      </c>
      <c r="AI299" s="2">
        <v>0.3</v>
      </c>
      <c r="AJ299" s="2">
        <v>30</v>
      </c>
      <c r="AK299" s="2">
        <v>19</v>
      </c>
      <c r="AL299" s="2">
        <v>0</v>
      </c>
      <c r="AM299" s="2">
        <v>0</v>
      </c>
      <c r="AN299" s="2">
        <v>5016</v>
      </c>
      <c r="AO299" s="40">
        <f t="shared" si="468"/>
        <v>0.7</v>
      </c>
      <c r="AP299" s="40" t="str">
        <f t="shared" si="468"/>
        <v>Standard</v>
      </c>
      <c r="AQ299" s="40" t="s">
        <v>298</v>
      </c>
      <c r="AR299" s="40" t="s">
        <v>298</v>
      </c>
      <c r="AS299" s="40" t="s">
        <v>298</v>
      </c>
      <c r="AT299" s="40" t="s">
        <v>298</v>
      </c>
      <c r="AU299" s="40" t="s">
        <v>298</v>
      </c>
      <c r="AV299" s="40" t="s">
        <v>298</v>
      </c>
      <c r="AW299" s="38">
        <v>0.65</v>
      </c>
      <c r="AX299" s="38">
        <v>0.4</v>
      </c>
      <c r="AY299" s="38">
        <v>0.18</v>
      </c>
      <c r="AZ299" s="38">
        <v>0.5</v>
      </c>
      <c r="BA299" s="38">
        <v>0</v>
      </c>
      <c r="BB299" s="27">
        <v>0.25</v>
      </c>
      <c r="BC299" s="27">
        <v>0.25</v>
      </c>
      <c r="BD299" s="27">
        <v>0.25</v>
      </c>
      <c r="BE299" s="27">
        <v>0.25</v>
      </c>
      <c r="BF299" s="2" t="s">
        <v>114</v>
      </c>
      <c r="BG299" s="2" t="s">
        <v>114</v>
      </c>
      <c r="BH299" s="2" t="s">
        <v>114</v>
      </c>
      <c r="BI299" s="40">
        <f t="shared" si="469"/>
        <v>1</v>
      </c>
      <c r="BJ299" s="38" t="s">
        <v>338</v>
      </c>
      <c r="BK299" s="38" t="s">
        <v>338</v>
      </c>
      <c r="BL299" s="2" t="s">
        <v>71</v>
      </c>
      <c r="BM299" s="2" t="s">
        <v>136</v>
      </c>
      <c r="BN299" s="2" t="s">
        <v>39</v>
      </c>
      <c r="BO299" s="38" t="s">
        <v>338</v>
      </c>
      <c r="BP299" s="2" t="s">
        <v>40</v>
      </c>
      <c r="BQ299" s="2" t="s">
        <v>61</v>
      </c>
      <c r="BR299" s="2" t="s">
        <v>79</v>
      </c>
      <c r="BS299" s="2" t="s">
        <v>134</v>
      </c>
      <c r="BT299" s="16" t="s">
        <v>134</v>
      </c>
      <c r="BU299" s="2" t="s">
        <v>142</v>
      </c>
      <c r="BV299" s="16" t="s">
        <v>142</v>
      </c>
      <c r="BW299" s="2" t="s">
        <v>143</v>
      </c>
      <c r="BX299" s="35" t="s">
        <v>338</v>
      </c>
      <c r="BY299" s="35" t="s">
        <v>338</v>
      </c>
      <c r="BZ299" s="19">
        <v>0</v>
      </c>
      <c r="CA299" s="25">
        <v>3</v>
      </c>
      <c r="CB299" s="69" t="str">
        <f t="shared" si="464"/>
        <v>not applic.</v>
      </c>
      <c r="CC299" s="69" t="str">
        <f t="shared" si="470"/>
        <v>not compact</v>
      </c>
      <c r="CD299" s="69" t="str">
        <f t="shared" si="471"/>
        <v>not compact</v>
      </c>
      <c r="CE299" s="35" t="str">
        <f t="shared" si="472"/>
        <v>Standard</v>
      </c>
      <c r="CF299" s="35" t="str">
        <f t="shared" si="472"/>
        <v>Standard</v>
      </c>
      <c r="CG299" s="40">
        <f t="shared" ref="CG299:CH299" si="495">CG298</f>
        <v>-1</v>
      </c>
      <c r="CH299" s="40">
        <f t="shared" si="495"/>
        <v>0</v>
      </c>
      <c r="CI299" s="40">
        <f t="shared" ref="CI299" si="496">CI298</f>
        <v>0</v>
      </c>
      <c r="CJ299" s="40" t="s">
        <v>289</v>
      </c>
      <c r="CK299" s="40">
        <v>0</v>
      </c>
      <c r="CL299" s="31" t="s">
        <v>0</v>
      </c>
    </row>
    <row r="300" spans="3:91" s="2" customFormat="1" x14ac:dyDescent="0.25">
      <c r="C300" s="2">
        <v>15</v>
      </c>
      <c r="D300" s="2">
        <v>2014</v>
      </c>
      <c r="E300" s="40" t="str">
        <f t="shared" si="467"/>
        <v>SingleFam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35">
        <v>0</v>
      </c>
      <c r="N300" s="35">
        <v>19</v>
      </c>
      <c r="O300" s="3">
        <v>300</v>
      </c>
      <c r="P300" s="3">
        <v>0</v>
      </c>
      <c r="Q300" s="3">
        <v>0.8</v>
      </c>
      <c r="R300" s="3">
        <v>0.8</v>
      </c>
      <c r="S300" s="3">
        <v>0.8</v>
      </c>
      <c r="T300" s="3">
        <v>7.2</v>
      </c>
      <c r="U300" s="25">
        <v>1</v>
      </c>
      <c r="V300" s="25" t="s">
        <v>298</v>
      </c>
      <c r="W300" s="2">
        <v>8</v>
      </c>
      <c r="X300" s="2">
        <v>8</v>
      </c>
      <c r="Y300" s="3">
        <v>20</v>
      </c>
      <c r="Z300" s="3">
        <v>20</v>
      </c>
      <c r="AA300" s="3" t="s">
        <v>298</v>
      </c>
      <c r="AB300" s="3" t="s">
        <v>298</v>
      </c>
      <c r="AC300" s="2">
        <v>0.10100000000000001</v>
      </c>
      <c r="AD300" s="2" t="s">
        <v>298</v>
      </c>
      <c r="AE300" s="2" t="s">
        <v>298</v>
      </c>
      <c r="AF300" s="2">
        <v>0.4</v>
      </c>
      <c r="AG300" s="2">
        <v>0.35</v>
      </c>
      <c r="AH300" s="2">
        <v>0.55000000000000004</v>
      </c>
      <c r="AI300" s="2">
        <v>0.3</v>
      </c>
      <c r="AJ300" s="2">
        <v>30</v>
      </c>
      <c r="AK300" s="2">
        <v>19</v>
      </c>
      <c r="AL300" s="2">
        <v>0</v>
      </c>
      <c r="AM300" s="2">
        <v>0</v>
      </c>
      <c r="AN300" s="2">
        <v>5016</v>
      </c>
      <c r="AO300" s="40">
        <f t="shared" si="468"/>
        <v>0.7</v>
      </c>
      <c r="AP300" s="40" t="str">
        <f t="shared" si="468"/>
        <v>Standard</v>
      </c>
      <c r="AQ300" s="40" t="s">
        <v>298</v>
      </c>
      <c r="AR300" s="40" t="s">
        <v>298</v>
      </c>
      <c r="AS300" s="40" t="s">
        <v>298</v>
      </c>
      <c r="AT300" s="40" t="s">
        <v>298</v>
      </c>
      <c r="AU300" s="40" t="s">
        <v>298</v>
      </c>
      <c r="AV300" s="40" t="s">
        <v>298</v>
      </c>
      <c r="AW300" s="38">
        <v>0.65</v>
      </c>
      <c r="AX300" s="38">
        <v>0.4</v>
      </c>
      <c r="AY300" s="38">
        <v>0.18</v>
      </c>
      <c r="AZ300" s="38">
        <v>0.5</v>
      </c>
      <c r="BA300" s="38">
        <v>0</v>
      </c>
      <c r="BB300" s="27">
        <v>0.25</v>
      </c>
      <c r="BC300" s="27">
        <v>0.25</v>
      </c>
      <c r="BD300" s="27">
        <v>0.25</v>
      </c>
      <c r="BE300" s="27">
        <v>0.25</v>
      </c>
      <c r="BF300" s="2" t="s">
        <v>114</v>
      </c>
      <c r="BG300" s="2" t="s">
        <v>114</v>
      </c>
      <c r="BH300" s="2" t="s">
        <v>114</v>
      </c>
      <c r="BI300" s="40">
        <f t="shared" si="469"/>
        <v>1</v>
      </c>
      <c r="BJ300" s="38" t="s">
        <v>338</v>
      </c>
      <c r="BK300" s="38" t="s">
        <v>338</v>
      </c>
      <c r="BL300" s="2" t="s">
        <v>71</v>
      </c>
      <c r="BM300" s="2" t="s">
        <v>136</v>
      </c>
      <c r="BN300" s="2" t="s">
        <v>39</v>
      </c>
      <c r="BO300" s="38" t="s">
        <v>338</v>
      </c>
      <c r="BP300" s="2" t="s">
        <v>40</v>
      </c>
      <c r="BQ300" s="2" t="s">
        <v>61</v>
      </c>
      <c r="BR300" s="2" t="s">
        <v>79</v>
      </c>
      <c r="BS300" s="2" t="s">
        <v>134</v>
      </c>
      <c r="BT300" s="16" t="s">
        <v>134</v>
      </c>
      <c r="BU300" s="2" t="s">
        <v>142</v>
      </c>
      <c r="BV300" s="16" t="s">
        <v>142</v>
      </c>
      <c r="BW300" s="2" t="s">
        <v>143</v>
      </c>
      <c r="BX300" s="35" t="s">
        <v>338</v>
      </c>
      <c r="BY300" s="35" t="s">
        <v>338</v>
      </c>
      <c r="BZ300" s="19">
        <v>0</v>
      </c>
      <c r="CA300" s="25">
        <v>3</v>
      </c>
      <c r="CB300" s="69" t="str">
        <f t="shared" si="464"/>
        <v>not applic.</v>
      </c>
      <c r="CC300" s="69" t="str">
        <f t="shared" si="470"/>
        <v>not compact</v>
      </c>
      <c r="CD300" s="69" t="str">
        <f t="shared" si="471"/>
        <v>not compact</v>
      </c>
      <c r="CE300" s="35" t="str">
        <f t="shared" si="472"/>
        <v>Standard</v>
      </c>
      <c r="CF300" s="35" t="str">
        <f t="shared" si="472"/>
        <v>Standard</v>
      </c>
      <c r="CG300" s="40">
        <f t="shared" ref="CG300:CH300" si="497">CG299</f>
        <v>-1</v>
      </c>
      <c r="CH300" s="40">
        <f t="shared" si="497"/>
        <v>0</v>
      </c>
      <c r="CI300" s="40">
        <f t="shared" ref="CI300" si="498">CI299</f>
        <v>0</v>
      </c>
      <c r="CJ300" s="40" t="s">
        <v>289</v>
      </c>
      <c r="CK300" s="40">
        <v>0</v>
      </c>
      <c r="CL300" s="31" t="s">
        <v>0</v>
      </c>
    </row>
    <row r="301" spans="3:91" s="2" customFormat="1" x14ac:dyDescent="0.25">
      <c r="C301" s="2">
        <v>16</v>
      </c>
      <c r="D301" s="2">
        <v>2014</v>
      </c>
      <c r="E301" s="40" t="str">
        <f t="shared" si="467"/>
        <v>SingleFam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35">
        <v>0</v>
      </c>
      <c r="N301" s="35">
        <v>20</v>
      </c>
      <c r="O301" s="3">
        <v>300</v>
      </c>
      <c r="P301" s="3">
        <v>0</v>
      </c>
      <c r="Q301" s="3">
        <v>0.8</v>
      </c>
      <c r="R301" s="3">
        <v>0.8</v>
      </c>
      <c r="S301" s="3">
        <v>0.8</v>
      </c>
      <c r="T301" s="3">
        <v>7.2</v>
      </c>
      <c r="U301" s="25">
        <v>1</v>
      </c>
      <c r="V301" s="25" t="s">
        <v>298</v>
      </c>
      <c r="W301" s="2">
        <v>8</v>
      </c>
      <c r="X301" s="2">
        <v>8</v>
      </c>
      <c r="Y301" s="3">
        <v>20</v>
      </c>
      <c r="Z301" s="3">
        <v>20</v>
      </c>
      <c r="AA301" s="3" t="s">
        <v>298</v>
      </c>
      <c r="AB301" s="3" t="s">
        <v>298</v>
      </c>
      <c r="AC301" s="2">
        <v>7.1999999999999995E-2</v>
      </c>
      <c r="AD301" s="2" t="s">
        <v>298</v>
      </c>
      <c r="AE301" s="2" t="s">
        <v>298</v>
      </c>
      <c r="AF301" s="2">
        <v>0.4</v>
      </c>
      <c r="AG301" s="2">
        <v>0.35</v>
      </c>
      <c r="AH301" s="2">
        <v>0.55000000000000004</v>
      </c>
      <c r="AI301" s="2">
        <v>0.3</v>
      </c>
      <c r="AJ301" s="2">
        <v>38</v>
      </c>
      <c r="AK301" s="2">
        <v>30</v>
      </c>
      <c r="AL301" s="2">
        <v>0</v>
      </c>
      <c r="AM301" s="2">
        <v>10048</v>
      </c>
      <c r="AN301" s="2">
        <v>15048</v>
      </c>
      <c r="AO301" s="40">
        <f t="shared" si="468"/>
        <v>0.7</v>
      </c>
      <c r="AP301" s="40" t="str">
        <f t="shared" si="468"/>
        <v>Standard</v>
      </c>
      <c r="AQ301" s="40" t="s">
        <v>298</v>
      </c>
      <c r="AR301" s="40" t="s">
        <v>298</v>
      </c>
      <c r="AS301" s="40" t="s">
        <v>298</v>
      </c>
      <c r="AT301" s="40" t="s">
        <v>298</v>
      </c>
      <c r="AU301" s="40" t="s">
        <v>298</v>
      </c>
      <c r="AV301" s="40" t="s">
        <v>298</v>
      </c>
      <c r="AW301" s="38">
        <v>0.35</v>
      </c>
      <c r="AX301" s="38">
        <v>0.4</v>
      </c>
      <c r="AY301" s="38">
        <v>0.18</v>
      </c>
      <c r="AZ301" s="38">
        <v>0.5</v>
      </c>
      <c r="BA301" s="38">
        <v>0</v>
      </c>
      <c r="BB301" s="27">
        <v>0.25</v>
      </c>
      <c r="BC301" s="27">
        <v>0.25</v>
      </c>
      <c r="BD301" s="27">
        <v>0.25</v>
      </c>
      <c r="BE301" s="27">
        <v>0.25</v>
      </c>
      <c r="BF301" s="2" t="s">
        <v>114</v>
      </c>
      <c r="BG301" s="2" t="s">
        <v>114</v>
      </c>
      <c r="BH301" s="2" t="s">
        <v>114</v>
      </c>
      <c r="BI301" s="40">
        <f t="shared" si="469"/>
        <v>1</v>
      </c>
      <c r="BJ301" s="38" t="s">
        <v>338</v>
      </c>
      <c r="BK301" s="38" t="s">
        <v>338</v>
      </c>
      <c r="BL301" s="2" t="s">
        <v>70</v>
      </c>
      <c r="BM301" s="2" t="s">
        <v>135</v>
      </c>
      <c r="BN301" s="2" t="s">
        <v>41</v>
      </c>
      <c r="BO301" s="38" t="s">
        <v>338</v>
      </c>
      <c r="BP301" s="2" t="s">
        <v>42</v>
      </c>
      <c r="BQ301" s="2" t="s">
        <v>62</v>
      </c>
      <c r="BR301" s="2" t="s">
        <v>79</v>
      </c>
      <c r="BS301" s="2" t="s">
        <v>146</v>
      </c>
      <c r="BT301" s="16" t="s">
        <v>146</v>
      </c>
      <c r="BU301" s="2" t="s">
        <v>145</v>
      </c>
      <c r="BV301" s="16" t="s">
        <v>145</v>
      </c>
      <c r="BW301" s="2" t="s">
        <v>144</v>
      </c>
      <c r="BX301" s="35" t="s">
        <v>338</v>
      </c>
      <c r="BY301" s="35" t="s">
        <v>338</v>
      </c>
      <c r="BZ301" s="19">
        <v>0</v>
      </c>
      <c r="CA301" s="25">
        <v>3</v>
      </c>
      <c r="CB301" s="69" t="str">
        <f t="shared" si="464"/>
        <v>not applic.</v>
      </c>
      <c r="CC301" s="69" t="str">
        <f t="shared" si="470"/>
        <v>not compact</v>
      </c>
      <c r="CD301" s="69" t="str">
        <f t="shared" si="471"/>
        <v>not compact</v>
      </c>
      <c r="CE301" s="35" t="str">
        <f t="shared" si="472"/>
        <v>Standard</v>
      </c>
      <c r="CF301" s="35" t="str">
        <f t="shared" si="472"/>
        <v>Standard</v>
      </c>
      <c r="CG301" s="40">
        <f t="shared" ref="CG301:CH301" si="499">CG300</f>
        <v>-1</v>
      </c>
      <c r="CH301" s="40">
        <f t="shared" si="499"/>
        <v>0</v>
      </c>
      <c r="CI301" s="40">
        <f t="shared" ref="CI301" si="500">CI300</f>
        <v>0</v>
      </c>
      <c r="CJ301" s="40" t="s">
        <v>289</v>
      </c>
      <c r="CK301" s="40">
        <v>0</v>
      </c>
      <c r="CL301" s="31" t="s">
        <v>0</v>
      </c>
    </row>
    <row r="302" spans="3:91" s="2" customFormat="1" x14ac:dyDescent="0.25">
      <c r="C302" s="2">
        <v>1</v>
      </c>
      <c r="D302" s="2">
        <v>2014</v>
      </c>
      <c r="E302" s="64" t="s">
        <v>217</v>
      </c>
      <c r="F302" s="2">
        <v>0</v>
      </c>
      <c r="G302" s="2">
        <v>0</v>
      </c>
      <c r="H302" s="2">
        <v>0.1</v>
      </c>
      <c r="I302" s="3">
        <v>750</v>
      </c>
      <c r="J302" s="3">
        <v>3</v>
      </c>
      <c r="K302" s="2">
        <v>0</v>
      </c>
      <c r="L302" s="2">
        <v>0</v>
      </c>
      <c r="M302" s="35">
        <v>0</v>
      </c>
      <c r="N302" s="35">
        <v>20</v>
      </c>
      <c r="O302" s="3">
        <v>300</v>
      </c>
      <c r="P302" s="3">
        <v>0</v>
      </c>
      <c r="Q302" s="3">
        <v>0.8</v>
      </c>
      <c r="R302" s="3">
        <v>0.8</v>
      </c>
      <c r="S302" s="3">
        <v>0.8</v>
      </c>
      <c r="T302" s="3">
        <v>7.2</v>
      </c>
      <c r="U302" s="25">
        <v>1</v>
      </c>
      <c r="V302" s="25" t="s">
        <v>298</v>
      </c>
      <c r="W302" s="2">
        <v>8</v>
      </c>
      <c r="X302" s="2">
        <v>8</v>
      </c>
      <c r="Y302" s="3">
        <v>20</v>
      </c>
      <c r="Z302" s="3">
        <v>20</v>
      </c>
      <c r="AA302" s="3" t="s">
        <v>298</v>
      </c>
      <c r="AB302" s="3" t="s">
        <v>298</v>
      </c>
      <c r="AC302" s="2">
        <v>7.1999999999999995E-2</v>
      </c>
      <c r="AD302" s="2" t="s">
        <v>298</v>
      </c>
      <c r="AE302" s="2" t="s">
        <v>298</v>
      </c>
      <c r="AF302" s="2">
        <v>0.4</v>
      </c>
      <c r="AG302" s="2">
        <v>0.35</v>
      </c>
      <c r="AH302" s="2">
        <v>0.55000000000000004</v>
      </c>
      <c r="AI302" s="2">
        <v>0.3</v>
      </c>
      <c r="AJ302" s="2">
        <v>38</v>
      </c>
      <c r="AK302" s="2">
        <v>30</v>
      </c>
      <c r="AL302" s="2">
        <v>0</v>
      </c>
      <c r="AM302" s="2">
        <v>10024</v>
      </c>
      <c r="AN302" s="2">
        <v>15024</v>
      </c>
      <c r="AO302" s="38">
        <v>0.7</v>
      </c>
      <c r="AP302" s="38" t="s">
        <v>182</v>
      </c>
      <c r="AQ302" s="40" t="s">
        <v>298</v>
      </c>
      <c r="AR302" s="40" t="s">
        <v>298</v>
      </c>
      <c r="AS302" s="40" t="s">
        <v>298</v>
      </c>
      <c r="AT302" s="40" t="s">
        <v>298</v>
      </c>
      <c r="AU302" s="40" t="s">
        <v>298</v>
      </c>
      <c r="AV302" s="40" t="s">
        <v>298</v>
      </c>
      <c r="AW302" s="38">
        <v>0.35</v>
      </c>
      <c r="AX302" s="38">
        <v>0.4</v>
      </c>
      <c r="AY302" s="38">
        <v>0.18</v>
      </c>
      <c r="AZ302" s="38">
        <v>0.5</v>
      </c>
      <c r="BA302" s="38">
        <v>0</v>
      </c>
      <c r="BB302" s="27">
        <v>0.25</v>
      </c>
      <c r="BC302" s="27">
        <v>0.25</v>
      </c>
      <c r="BD302" s="27">
        <v>0.25</v>
      </c>
      <c r="BE302" s="27">
        <v>0.25</v>
      </c>
      <c r="BF302" s="2" t="s">
        <v>114</v>
      </c>
      <c r="BG302" s="2" t="s">
        <v>114</v>
      </c>
      <c r="BH302" s="2" t="s">
        <v>114</v>
      </c>
      <c r="BI302" s="38">
        <v>1</v>
      </c>
      <c r="BJ302" s="38" t="s">
        <v>338</v>
      </c>
      <c r="BK302" s="38" t="s">
        <v>338</v>
      </c>
      <c r="BL302" s="2" t="s">
        <v>70</v>
      </c>
      <c r="BM302" s="2" t="s">
        <v>135</v>
      </c>
      <c r="BN302" s="2" t="s">
        <v>39</v>
      </c>
      <c r="BO302" s="38" t="s">
        <v>338</v>
      </c>
      <c r="BP302" s="2" t="s">
        <v>40</v>
      </c>
      <c r="BQ302" s="2" t="s">
        <v>62</v>
      </c>
      <c r="BR302" s="2" t="s">
        <v>79</v>
      </c>
      <c r="BS302" s="2" t="s">
        <v>146</v>
      </c>
      <c r="BT302" s="16" t="s">
        <v>146</v>
      </c>
      <c r="BU302" s="2" t="s">
        <v>145</v>
      </c>
      <c r="BV302" s="16" t="s">
        <v>145</v>
      </c>
      <c r="BW302" s="2" t="s">
        <v>144</v>
      </c>
      <c r="BX302" s="35" t="s">
        <v>338</v>
      </c>
      <c r="BY302" s="35" t="s">
        <v>338</v>
      </c>
      <c r="BZ302" s="19">
        <v>0</v>
      </c>
      <c r="CA302" s="25">
        <v>3</v>
      </c>
      <c r="CB302" s="69" t="str">
        <f t="shared" si="464"/>
        <v>not applic.</v>
      </c>
      <c r="CC302" s="68" t="s">
        <v>266</v>
      </c>
      <c r="CD302" s="68" t="s">
        <v>266</v>
      </c>
      <c r="CE302" s="2" t="s">
        <v>182</v>
      </c>
      <c r="CF302" s="2" t="s">
        <v>182</v>
      </c>
      <c r="CG302" s="38">
        <v>-1</v>
      </c>
      <c r="CH302" s="38">
        <v>0</v>
      </c>
      <c r="CI302" s="38">
        <v>0</v>
      </c>
      <c r="CJ302" s="38" t="s">
        <v>289</v>
      </c>
      <c r="CK302" s="38">
        <v>0</v>
      </c>
      <c r="CL302" s="31" t="s">
        <v>0</v>
      </c>
      <c r="CM302" s="16" t="s">
        <v>168</v>
      </c>
    </row>
    <row r="303" spans="3:91" s="2" customFormat="1" x14ac:dyDescent="0.25">
      <c r="C303" s="2">
        <v>2</v>
      </c>
      <c r="D303" s="2">
        <v>2014</v>
      </c>
      <c r="E303" s="40" t="str">
        <f t="shared" si="467"/>
        <v>MultiFam</v>
      </c>
      <c r="F303" s="2">
        <v>0</v>
      </c>
      <c r="G303" s="2">
        <v>0</v>
      </c>
      <c r="H303" s="2">
        <v>0.1</v>
      </c>
      <c r="I303" s="3">
        <v>750</v>
      </c>
      <c r="J303" s="3">
        <v>3</v>
      </c>
      <c r="K303" s="2">
        <v>0</v>
      </c>
      <c r="L303" s="2">
        <v>0</v>
      </c>
      <c r="M303" s="35">
        <v>0</v>
      </c>
      <c r="N303" s="35">
        <v>19</v>
      </c>
      <c r="O303" s="3">
        <v>300</v>
      </c>
      <c r="P303" s="3">
        <v>0</v>
      </c>
      <c r="Q303" s="3">
        <v>0.8</v>
      </c>
      <c r="R303" s="3">
        <v>0.8</v>
      </c>
      <c r="S303" s="3">
        <v>0.8</v>
      </c>
      <c r="T303" s="3">
        <v>7.2</v>
      </c>
      <c r="U303" s="25">
        <v>1</v>
      </c>
      <c r="V303" s="25" t="s">
        <v>298</v>
      </c>
      <c r="W303" s="2">
        <v>8</v>
      </c>
      <c r="X303" s="2">
        <v>8</v>
      </c>
      <c r="Y303" s="3">
        <v>20</v>
      </c>
      <c r="Z303" s="3">
        <v>20</v>
      </c>
      <c r="AA303" s="3" t="s">
        <v>298</v>
      </c>
      <c r="AB303" s="3" t="s">
        <v>298</v>
      </c>
      <c r="AC303" s="2">
        <v>0.10100000000000001</v>
      </c>
      <c r="AD303" s="2" t="s">
        <v>298</v>
      </c>
      <c r="AE303" s="2" t="s">
        <v>298</v>
      </c>
      <c r="AF303" s="2">
        <v>0.4</v>
      </c>
      <c r="AG303" s="2">
        <v>0.35</v>
      </c>
      <c r="AH303" s="2">
        <v>0.55000000000000004</v>
      </c>
      <c r="AI303" s="2">
        <v>0.3</v>
      </c>
      <c r="AJ303" s="2">
        <v>30</v>
      </c>
      <c r="AK303" s="2">
        <v>19</v>
      </c>
      <c r="AL303" s="2">
        <v>0</v>
      </c>
      <c r="AM303" s="2">
        <v>0</v>
      </c>
      <c r="AN303" s="2">
        <v>5016</v>
      </c>
      <c r="AO303" s="40">
        <f>AO302</f>
        <v>0.7</v>
      </c>
      <c r="AP303" s="40" t="str">
        <f>AP302</f>
        <v>Standard</v>
      </c>
      <c r="AQ303" s="40" t="s">
        <v>298</v>
      </c>
      <c r="AR303" s="40" t="s">
        <v>298</v>
      </c>
      <c r="AS303" s="40" t="s">
        <v>298</v>
      </c>
      <c r="AT303" s="40" t="s">
        <v>298</v>
      </c>
      <c r="AU303" s="40" t="s">
        <v>298</v>
      </c>
      <c r="AV303" s="40" t="s">
        <v>298</v>
      </c>
      <c r="AW303" s="38">
        <v>0.65</v>
      </c>
      <c r="AX303" s="38">
        <v>0.4</v>
      </c>
      <c r="AY303" s="38">
        <v>0.18</v>
      </c>
      <c r="AZ303" s="38">
        <v>0.5</v>
      </c>
      <c r="BA303" s="38">
        <v>0</v>
      </c>
      <c r="BB303" s="27">
        <v>0.25</v>
      </c>
      <c r="BC303" s="27">
        <v>0.25</v>
      </c>
      <c r="BD303" s="27">
        <v>0.25</v>
      </c>
      <c r="BE303" s="27">
        <v>0.25</v>
      </c>
      <c r="BF303" s="2" t="s">
        <v>114</v>
      </c>
      <c r="BG303" s="2" t="s">
        <v>114</v>
      </c>
      <c r="BH303" s="2" t="s">
        <v>114</v>
      </c>
      <c r="BI303" s="40">
        <f>BI302</f>
        <v>1</v>
      </c>
      <c r="BJ303" s="38" t="s">
        <v>338</v>
      </c>
      <c r="BK303" s="38" t="s">
        <v>338</v>
      </c>
      <c r="BL303" s="2" t="s">
        <v>71</v>
      </c>
      <c r="BM303" s="2" t="s">
        <v>136</v>
      </c>
      <c r="BN303" s="2" t="s">
        <v>39</v>
      </c>
      <c r="BO303" s="38" t="s">
        <v>338</v>
      </c>
      <c r="BP303" s="2" t="s">
        <v>40</v>
      </c>
      <c r="BQ303" s="2" t="s">
        <v>61</v>
      </c>
      <c r="BR303" s="2" t="s">
        <v>79</v>
      </c>
      <c r="BS303" s="2" t="s">
        <v>134</v>
      </c>
      <c r="BT303" s="16" t="s">
        <v>134</v>
      </c>
      <c r="BU303" s="2" t="s">
        <v>142</v>
      </c>
      <c r="BV303" s="16" t="s">
        <v>142</v>
      </c>
      <c r="BW303" s="2" t="s">
        <v>143</v>
      </c>
      <c r="BX303" s="35" t="s">
        <v>338</v>
      </c>
      <c r="BY303" s="35" t="s">
        <v>338</v>
      </c>
      <c r="BZ303" s="19">
        <v>0</v>
      </c>
      <c r="CA303" s="25">
        <v>3</v>
      </c>
      <c r="CB303" s="69" t="str">
        <f t="shared" si="464"/>
        <v>not applic.</v>
      </c>
      <c r="CC303" s="69" t="str">
        <f t="shared" ref="CC303:CH303" si="501">CC302</f>
        <v>not compact</v>
      </c>
      <c r="CD303" s="69" t="str">
        <f t="shared" si="501"/>
        <v>not compact</v>
      </c>
      <c r="CE303" s="35" t="str">
        <f t="shared" si="501"/>
        <v>Standard</v>
      </c>
      <c r="CF303" s="35" t="str">
        <f t="shared" si="501"/>
        <v>Standard</v>
      </c>
      <c r="CG303" s="40">
        <f t="shared" si="501"/>
        <v>-1</v>
      </c>
      <c r="CH303" s="40">
        <f t="shared" si="501"/>
        <v>0</v>
      </c>
      <c r="CI303" s="40">
        <f t="shared" ref="CI303" si="502">CI302</f>
        <v>0</v>
      </c>
      <c r="CJ303" s="40" t="s">
        <v>289</v>
      </c>
      <c r="CK303" s="40">
        <v>0</v>
      </c>
      <c r="CL303" s="31" t="s">
        <v>0</v>
      </c>
      <c r="CM303" s="16" t="s">
        <v>167</v>
      </c>
    </row>
    <row r="304" spans="3:91" s="2" customFormat="1" x14ac:dyDescent="0.25">
      <c r="C304" s="2">
        <v>3</v>
      </c>
      <c r="D304" s="2">
        <v>2014</v>
      </c>
      <c r="E304" s="40" t="str">
        <f t="shared" si="467"/>
        <v>MultiFam</v>
      </c>
      <c r="F304" s="2">
        <v>0</v>
      </c>
      <c r="G304" s="2">
        <v>0</v>
      </c>
      <c r="H304" s="2">
        <v>0.1</v>
      </c>
      <c r="I304" s="3">
        <v>750</v>
      </c>
      <c r="J304" s="3">
        <v>3</v>
      </c>
      <c r="K304" s="2">
        <v>0</v>
      </c>
      <c r="L304" s="2">
        <v>0</v>
      </c>
      <c r="M304" s="35">
        <v>0</v>
      </c>
      <c r="N304" s="35">
        <v>20</v>
      </c>
      <c r="O304" s="3">
        <v>300</v>
      </c>
      <c r="P304" s="3">
        <v>0</v>
      </c>
      <c r="Q304" s="3">
        <v>0.8</v>
      </c>
      <c r="R304" s="3">
        <v>0.8</v>
      </c>
      <c r="S304" s="3">
        <v>0.8</v>
      </c>
      <c r="T304" s="3">
        <v>7.2</v>
      </c>
      <c r="U304" s="25">
        <v>1</v>
      </c>
      <c r="V304" s="25" t="s">
        <v>298</v>
      </c>
      <c r="W304" s="2">
        <v>8</v>
      </c>
      <c r="X304" s="2">
        <v>8</v>
      </c>
      <c r="Y304" s="3">
        <v>20</v>
      </c>
      <c r="Z304" s="3">
        <v>20</v>
      </c>
      <c r="AA304" s="3" t="s">
        <v>298</v>
      </c>
      <c r="AB304" s="3" t="s">
        <v>298</v>
      </c>
      <c r="AC304" s="2">
        <v>0.10100000000000001</v>
      </c>
      <c r="AD304" s="2" t="s">
        <v>298</v>
      </c>
      <c r="AE304" s="2" t="s">
        <v>298</v>
      </c>
      <c r="AF304" s="2">
        <v>0.4</v>
      </c>
      <c r="AG304" s="2">
        <v>0.35</v>
      </c>
      <c r="AH304" s="2">
        <v>0.55000000000000004</v>
      </c>
      <c r="AI304" s="2">
        <v>0.3</v>
      </c>
      <c r="AJ304" s="2">
        <v>30</v>
      </c>
      <c r="AK304" s="2">
        <v>19</v>
      </c>
      <c r="AL304" s="2">
        <v>0</v>
      </c>
      <c r="AM304" s="2">
        <v>0</v>
      </c>
      <c r="AN304" s="2">
        <v>5016</v>
      </c>
      <c r="AO304" s="40">
        <f t="shared" ref="AO304:AP304" si="503">AO303</f>
        <v>0.7</v>
      </c>
      <c r="AP304" s="40" t="str">
        <f t="shared" si="503"/>
        <v>Standard</v>
      </c>
      <c r="AQ304" s="40" t="s">
        <v>298</v>
      </c>
      <c r="AR304" s="40" t="s">
        <v>298</v>
      </c>
      <c r="AS304" s="40" t="s">
        <v>298</v>
      </c>
      <c r="AT304" s="40" t="s">
        <v>298</v>
      </c>
      <c r="AU304" s="40" t="s">
        <v>298</v>
      </c>
      <c r="AV304" s="40" t="s">
        <v>298</v>
      </c>
      <c r="AW304" s="38">
        <v>0.65</v>
      </c>
      <c r="AX304" s="38">
        <v>0.4</v>
      </c>
      <c r="AY304" s="38">
        <v>0.18</v>
      </c>
      <c r="AZ304" s="38">
        <v>0.5</v>
      </c>
      <c r="BA304" s="38">
        <v>0</v>
      </c>
      <c r="BB304" s="27">
        <v>0.25</v>
      </c>
      <c r="BC304" s="27">
        <v>0.25</v>
      </c>
      <c r="BD304" s="27">
        <v>0.25</v>
      </c>
      <c r="BE304" s="27">
        <v>0.25</v>
      </c>
      <c r="BF304" s="2" t="s">
        <v>114</v>
      </c>
      <c r="BG304" s="2" t="s">
        <v>114</v>
      </c>
      <c r="BH304" s="2" t="s">
        <v>114</v>
      </c>
      <c r="BI304" s="40">
        <f t="shared" ref="BI304" si="504">BI303</f>
        <v>1</v>
      </c>
      <c r="BJ304" s="38" t="s">
        <v>338</v>
      </c>
      <c r="BK304" s="38" t="s">
        <v>338</v>
      </c>
      <c r="BL304" s="2" t="s">
        <v>71</v>
      </c>
      <c r="BM304" s="2" t="s">
        <v>136</v>
      </c>
      <c r="BN304" s="2" t="s">
        <v>39</v>
      </c>
      <c r="BO304" s="38" t="s">
        <v>338</v>
      </c>
      <c r="BP304" s="2" t="s">
        <v>40</v>
      </c>
      <c r="BQ304" s="2" t="s">
        <v>61</v>
      </c>
      <c r="BR304" s="2" t="s">
        <v>79</v>
      </c>
      <c r="BS304" s="2" t="s">
        <v>134</v>
      </c>
      <c r="BT304" s="16" t="s">
        <v>134</v>
      </c>
      <c r="BU304" s="2" t="s">
        <v>142</v>
      </c>
      <c r="BV304" s="16" t="s">
        <v>142</v>
      </c>
      <c r="BW304" s="2" t="s">
        <v>143</v>
      </c>
      <c r="BX304" s="35" t="s">
        <v>338</v>
      </c>
      <c r="BY304" s="35" t="s">
        <v>338</v>
      </c>
      <c r="BZ304" s="19">
        <v>0</v>
      </c>
      <c r="CA304" s="25">
        <v>3</v>
      </c>
      <c r="CB304" s="69" t="str">
        <f t="shared" si="464"/>
        <v>not applic.</v>
      </c>
      <c r="CC304" s="69" t="str">
        <f t="shared" ref="CC304:CC317" si="505">CC303</f>
        <v>not compact</v>
      </c>
      <c r="CD304" s="69" t="str">
        <f t="shared" ref="CD304:CD317" si="506">CD303</f>
        <v>not compact</v>
      </c>
      <c r="CE304" s="35" t="str">
        <f t="shared" ref="CE304:CF317" si="507">CE303</f>
        <v>Standard</v>
      </c>
      <c r="CF304" s="35" t="str">
        <f t="shared" si="507"/>
        <v>Standard</v>
      </c>
      <c r="CG304" s="40">
        <f t="shared" ref="CG304:CH304" si="508">CG303</f>
        <v>-1</v>
      </c>
      <c r="CH304" s="40">
        <f t="shared" si="508"/>
        <v>0</v>
      </c>
      <c r="CI304" s="40">
        <f t="shared" ref="CI304" si="509">CI303</f>
        <v>0</v>
      </c>
      <c r="CJ304" s="40" t="s">
        <v>289</v>
      </c>
      <c r="CK304" s="40">
        <v>0</v>
      </c>
      <c r="CL304" s="31" t="s">
        <v>0</v>
      </c>
      <c r="CM304" s="16" t="s">
        <v>169</v>
      </c>
    </row>
    <row r="305" spans="1:172" s="2" customFormat="1" x14ac:dyDescent="0.25">
      <c r="C305" s="2">
        <v>4</v>
      </c>
      <c r="D305" s="2">
        <v>2014</v>
      </c>
      <c r="E305" s="40" t="str">
        <f t="shared" si="467"/>
        <v>MultiFam</v>
      </c>
      <c r="F305" s="2">
        <v>0</v>
      </c>
      <c r="G305" s="2">
        <v>0</v>
      </c>
      <c r="H305" s="2">
        <v>0.1</v>
      </c>
      <c r="I305" s="3">
        <v>750</v>
      </c>
      <c r="J305" s="3">
        <v>3</v>
      </c>
      <c r="K305" s="2">
        <v>0</v>
      </c>
      <c r="L305" s="2">
        <v>0</v>
      </c>
      <c r="M305" s="35">
        <v>0</v>
      </c>
      <c r="N305" s="35">
        <v>19</v>
      </c>
      <c r="O305" s="3">
        <v>300</v>
      </c>
      <c r="P305" s="3">
        <v>0</v>
      </c>
      <c r="Q305" s="3">
        <v>0.8</v>
      </c>
      <c r="R305" s="3">
        <v>0.8</v>
      </c>
      <c r="S305" s="3">
        <v>0.8</v>
      </c>
      <c r="T305" s="3">
        <v>7.2</v>
      </c>
      <c r="U305" s="25">
        <v>1</v>
      </c>
      <c r="V305" s="25" t="s">
        <v>298</v>
      </c>
      <c r="W305" s="2">
        <v>8</v>
      </c>
      <c r="X305" s="2">
        <v>8</v>
      </c>
      <c r="Y305" s="3">
        <v>20</v>
      </c>
      <c r="Z305" s="3">
        <v>20</v>
      </c>
      <c r="AA305" s="3" t="s">
        <v>298</v>
      </c>
      <c r="AB305" s="3" t="s">
        <v>298</v>
      </c>
      <c r="AC305" s="2">
        <v>0.10100000000000001</v>
      </c>
      <c r="AD305" s="2" t="s">
        <v>298</v>
      </c>
      <c r="AE305" s="2" t="s">
        <v>298</v>
      </c>
      <c r="AF305" s="2">
        <v>0.4</v>
      </c>
      <c r="AG305" s="2">
        <v>0.35</v>
      </c>
      <c r="AH305" s="2">
        <v>0.55000000000000004</v>
      </c>
      <c r="AI305" s="2">
        <v>0.3</v>
      </c>
      <c r="AJ305" s="2">
        <v>30</v>
      </c>
      <c r="AK305" s="2">
        <v>19</v>
      </c>
      <c r="AL305" s="2">
        <v>0</v>
      </c>
      <c r="AM305" s="2">
        <v>0</v>
      </c>
      <c r="AN305" s="2">
        <v>5016</v>
      </c>
      <c r="AO305" s="40">
        <f t="shared" ref="AO305:AP305" si="510">AO304</f>
        <v>0.7</v>
      </c>
      <c r="AP305" s="40" t="str">
        <f t="shared" si="510"/>
        <v>Standard</v>
      </c>
      <c r="AQ305" s="40" t="s">
        <v>298</v>
      </c>
      <c r="AR305" s="40" t="s">
        <v>298</v>
      </c>
      <c r="AS305" s="40" t="s">
        <v>298</v>
      </c>
      <c r="AT305" s="40" t="s">
        <v>298</v>
      </c>
      <c r="AU305" s="40" t="s">
        <v>298</v>
      </c>
      <c r="AV305" s="40" t="s">
        <v>298</v>
      </c>
      <c r="AW305" s="38">
        <v>0.65</v>
      </c>
      <c r="AX305" s="38">
        <v>0.4</v>
      </c>
      <c r="AY305" s="38">
        <v>0.18</v>
      </c>
      <c r="AZ305" s="38">
        <v>0.5</v>
      </c>
      <c r="BA305" s="38">
        <v>0</v>
      </c>
      <c r="BB305" s="27">
        <v>0.25</v>
      </c>
      <c r="BC305" s="27">
        <v>0.25</v>
      </c>
      <c r="BD305" s="27">
        <v>0.25</v>
      </c>
      <c r="BE305" s="27">
        <v>0.25</v>
      </c>
      <c r="BF305" s="2" t="s">
        <v>114</v>
      </c>
      <c r="BG305" s="2" t="s">
        <v>114</v>
      </c>
      <c r="BH305" s="2" t="s">
        <v>114</v>
      </c>
      <c r="BI305" s="40">
        <f t="shared" ref="BI305" si="511">BI304</f>
        <v>1</v>
      </c>
      <c r="BJ305" s="38" t="s">
        <v>338</v>
      </c>
      <c r="BK305" s="38" t="s">
        <v>338</v>
      </c>
      <c r="BL305" s="2" t="s">
        <v>71</v>
      </c>
      <c r="BM305" s="2" t="s">
        <v>136</v>
      </c>
      <c r="BN305" s="2" t="s">
        <v>39</v>
      </c>
      <c r="BO305" s="38" t="s">
        <v>338</v>
      </c>
      <c r="BP305" s="2" t="s">
        <v>40</v>
      </c>
      <c r="BQ305" s="2" t="s">
        <v>61</v>
      </c>
      <c r="BR305" s="2" t="s">
        <v>79</v>
      </c>
      <c r="BS305" s="2" t="s">
        <v>134</v>
      </c>
      <c r="BT305" s="16" t="s">
        <v>134</v>
      </c>
      <c r="BU305" s="2" t="s">
        <v>142</v>
      </c>
      <c r="BV305" s="16" t="s">
        <v>142</v>
      </c>
      <c r="BW305" s="2" t="s">
        <v>143</v>
      </c>
      <c r="BX305" s="35" t="s">
        <v>338</v>
      </c>
      <c r="BY305" s="35" t="s">
        <v>338</v>
      </c>
      <c r="BZ305" s="19">
        <v>0</v>
      </c>
      <c r="CA305" s="25">
        <v>3</v>
      </c>
      <c r="CB305" s="69" t="str">
        <f t="shared" si="464"/>
        <v>not applic.</v>
      </c>
      <c r="CC305" s="69" t="str">
        <f t="shared" si="505"/>
        <v>not compact</v>
      </c>
      <c r="CD305" s="69" t="str">
        <f t="shared" si="506"/>
        <v>not compact</v>
      </c>
      <c r="CE305" s="35" t="str">
        <f t="shared" si="507"/>
        <v>Standard</v>
      </c>
      <c r="CF305" s="35" t="str">
        <f t="shared" si="507"/>
        <v>Standard</v>
      </c>
      <c r="CG305" s="40">
        <f t="shared" ref="CG305:CH305" si="512">CG304</f>
        <v>-1</v>
      </c>
      <c r="CH305" s="40">
        <f t="shared" si="512"/>
        <v>0</v>
      </c>
      <c r="CI305" s="40">
        <f t="shared" ref="CI305" si="513">CI304</f>
        <v>0</v>
      </c>
      <c r="CJ305" s="40" t="s">
        <v>289</v>
      </c>
      <c r="CK305" s="40">
        <v>0</v>
      </c>
      <c r="CL305" s="31" t="s">
        <v>0</v>
      </c>
      <c r="CM305" s="2" t="s">
        <v>175</v>
      </c>
    </row>
    <row r="306" spans="1:172" s="2" customFormat="1" x14ac:dyDescent="0.25">
      <c r="C306" s="2">
        <v>5</v>
      </c>
      <c r="D306" s="2">
        <v>2014</v>
      </c>
      <c r="E306" s="40" t="str">
        <f t="shared" si="467"/>
        <v>MultiFam</v>
      </c>
      <c r="F306" s="2">
        <v>0</v>
      </c>
      <c r="G306" s="2">
        <v>0</v>
      </c>
      <c r="H306" s="2">
        <v>0.1</v>
      </c>
      <c r="I306" s="3">
        <v>750</v>
      </c>
      <c r="J306" s="3">
        <v>3</v>
      </c>
      <c r="K306" s="2">
        <v>0</v>
      </c>
      <c r="L306" s="2">
        <v>0</v>
      </c>
      <c r="M306" s="35">
        <v>0</v>
      </c>
      <c r="N306" s="35">
        <v>20</v>
      </c>
      <c r="O306" s="3">
        <v>300</v>
      </c>
      <c r="P306" s="3">
        <v>0</v>
      </c>
      <c r="Q306" s="3">
        <v>0.8</v>
      </c>
      <c r="R306" s="3">
        <v>0.8</v>
      </c>
      <c r="S306" s="3">
        <v>0.8</v>
      </c>
      <c r="T306" s="3">
        <v>7.2</v>
      </c>
      <c r="U306" s="25">
        <v>1</v>
      </c>
      <c r="V306" s="25" t="s">
        <v>298</v>
      </c>
      <c r="W306" s="2">
        <v>8</v>
      </c>
      <c r="X306" s="2">
        <v>8</v>
      </c>
      <c r="Y306" s="3">
        <v>20</v>
      </c>
      <c r="Z306" s="3">
        <v>20</v>
      </c>
      <c r="AA306" s="3" t="s">
        <v>298</v>
      </c>
      <c r="AB306" s="3" t="s">
        <v>298</v>
      </c>
      <c r="AC306" s="2">
        <v>0.10100000000000001</v>
      </c>
      <c r="AD306" s="2" t="s">
        <v>298</v>
      </c>
      <c r="AE306" s="2" t="s">
        <v>298</v>
      </c>
      <c r="AF306" s="2">
        <v>0.4</v>
      </c>
      <c r="AG306" s="2">
        <v>0.35</v>
      </c>
      <c r="AH306" s="2">
        <v>0.55000000000000004</v>
      </c>
      <c r="AI306" s="2">
        <v>0.3</v>
      </c>
      <c r="AJ306" s="2">
        <v>30</v>
      </c>
      <c r="AK306" s="2">
        <v>19</v>
      </c>
      <c r="AL306" s="2">
        <v>0</v>
      </c>
      <c r="AM306" s="2">
        <v>0</v>
      </c>
      <c r="AN306" s="2">
        <v>5016</v>
      </c>
      <c r="AO306" s="40">
        <f t="shared" ref="AO306:AP306" si="514">AO305</f>
        <v>0.7</v>
      </c>
      <c r="AP306" s="40" t="str">
        <f t="shared" si="514"/>
        <v>Standard</v>
      </c>
      <c r="AQ306" s="40" t="s">
        <v>298</v>
      </c>
      <c r="AR306" s="40" t="s">
        <v>298</v>
      </c>
      <c r="AS306" s="40" t="s">
        <v>298</v>
      </c>
      <c r="AT306" s="40" t="s">
        <v>298</v>
      </c>
      <c r="AU306" s="40" t="s">
        <v>298</v>
      </c>
      <c r="AV306" s="40" t="s">
        <v>298</v>
      </c>
      <c r="AW306" s="38">
        <v>0.65</v>
      </c>
      <c r="AX306" s="38">
        <v>0.4</v>
      </c>
      <c r="AY306" s="38">
        <v>0.18</v>
      </c>
      <c r="AZ306" s="38">
        <v>0.5</v>
      </c>
      <c r="BA306" s="38">
        <v>0</v>
      </c>
      <c r="BB306" s="27">
        <v>0.25</v>
      </c>
      <c r="BC306" s="27">
        <v>0.25</v>
      </c>
      <c r="BD306" s="27">
        <v>0.25</v>
      </c>
      <c r="BE306" s="27">
        <v>0.25</v>
      </c>
      <c r="BF306" s="2" t="s">
        <v>114</v>
      </c>
      <c r="BG306" s="2" t="s">
        <v>114</v>
      </c>
      <c r="BH306" s="2" t="s">
        <v>114</v>
      </c>
      <c r="BI306" s="40">
        <f t="shared" ref="BI306" si="515">BI305</f>
        <v>1</v>
      </c>
      <c r="BJ306" s="38" t="s">
        <v>338</v>
      </c>
      <c r="BK306" s="38" t="s">
        <v>338</v>
      </c>
      <c r="BL306" s="2" t="s">
        <v>71</v>
      </c>
      <c r="BM306" s="2" t="s">
        <v>136</v>
      </c>
      <c r="BN306" s="2" t="s">
        <v>39</v>
      </c>
      <c r="BO306" s="38" t="s">
        <v>338</v>
      </c>
      <c r="BP306" s="2" t="s">
        <v>40</v>
      </c>
      <c r="BQ306" s="2" t="s">
        <v>61</v>
      </c>
      <c r="BR306" s="2" t="s">
        <v>79</v>
      </c>
      <c r="BS306" s="2" t="s">
        <v>134</v>
      </c>
      <c r="BT306" s="16" t="s">
        <v>134</v>
      </c>
      <c r="BU306" s="2" t="s">
        <v>142</v>
      </c>
      <c r="BV306" s="16" t="s">
        <v>142</v>
      </c>
      <c r="BW306" s="2" t="s">
        <v>143</v>
      </c>
      <c r="BX306" s="35" t="s">
        <v>338</v>
      </c>
      <c r="BY306" s="35" t="s">
        <v>338</v>
      </c>
      <c r="BZ306" s="19">
        <v>0</v>
      </c>
      <c r="CA306" s="25">
        <v>3</v>
      </c>
      <c r="CB306" s="69" t="str">
        <f t="shared" si="464"/>
        <v>not applic.</v>
      </c>
      <c r="CC306" s="69" t="str">
        <f t="shared" si="505"/>
        <v>not compact</v>
      </c>
      <c r="CD306" s="69" t="str">
        <f t="shared" si="506"/>
        <v>not compact</v>
      </c>
      <c r="CE306" s="35" t="str">
        <f t="shared" si="507"/>
        <v>Standard</v>
      </c>
      <c r="CF306" s="35" t="str">
        <f t="shared" si="507"/>
        <v>Standard</v>
      </c>
      <c r="CG306" s="40">
        <f t="shared" ref="CG306:CH306" si="516">CG305</f>
        <v>-1</v>
      </c>
      <c r="CH306" s="40">
        <f t="shared" si="516"/>
        <v>0</v>
      </c>
      <c r="CI306" s="40">
        <f t="shared" ref="CI306" si="517">CI305</f>
        <v>0</v>
      </c>
      <c r="CJ306" s="40" t="s">
        <v>289</v>
      </c>
      <c r="CK306" s="40">
        <v>0</v>
      </c>
      <c r="CL306" s="31" t="s">
        <v>0</v>
      </c>
    </row>
    <row r="307" spans="1:172" s="2" customFormat="1" x14ac:dyDescent="0.25">
      <c r="C307" s="2">
        <v>6</v>
      </c>
      <c r="D307" s="2">
        <v>2014</v>
      </c>
      <c r="E307" s="40" t="str">
        <f t="shared" si="467"/>
        <v>MultiFam</v>
      </c>
      <c r="F307" s="2">
        <v>0</v>
      </c>
      <c r="G307" s="2">
        <v>0</v>
      </c>
      <c r="H307" s="2">
        <v>0.1</v>
      </c>
      <c r="I307" s="3">
        <v>750</v>
      </c>
      <c r="J307" s="3">
        <v>3</v>
      </c>
      <c r="K307" s="2">
        <v>0</v>
      </c>
      <c r="L307" s="2">
        <v>0</v>
      </c>
      <c r="M307" s="35">
        <v>0</v>
      </c>
      <c r="N307" s="35">
        <v>20</v>
      </c>
      <c r="O307" s="3">
        <v>300</v>
      </c>
      <c r="P307" s="3">
        <v>0</v>
      </c>
      <c r="Q307" s="3">
        <v>0.8</v>
      </c>
      <c r="R307" s="3">
        <v>0.8</v>
      </c>
      <c r="S307" s="3">
        <v>0.8</v>
      </c>
      <c r="T307" s="3">
        <v>7.2</v>
      </c>
      <c r="U307" s="25">
        <v>1</v>
      </c>
      <c r="V307" s="25" t="s">
        <v>298</v>
      </c>
      <c r="W307" s="2">
        <v>8</v>
      </c>
      <c r="X307" s="2">
        <v>8</v>
      </c>
      <c r="Y307" s="3">
        <v>20</v>
      </c>
      <c r="Z307" s="3">
        <v>20</v>
      </c>
      <c r="AA307" s="3" t="s">
        <v>298</v>
      </c>
      <c r="AB307" s="3" t="s">
        <v>298</v>
      </c>
      <c r="AC307" s="2">
        <v>0.10100000000000001</v>
      </c>
      <c r="AD307" s="2" t="s">
        <v>298</v>
      </c>
      <c r="AE307" s="2" t="s">
        <v>298</v>
      </c>
      <c r="AF307" s="2">
        <v>0.4</v>
      </c>
      <c r="AG307" s="2">
        <v>0.35</v>
      </c>
      <c r="AH307" s="2">
        <v>0.55000000000000004</v>
      </c>
      <c r="AI307" s="2">
        <v>0.3</v>
      </c>
      <c r="AJ307" s="2">
        <v>30</v>
      </c>
      <c r="AK307" s="2">
        <v>19</v>
      </c>
      <c r="AL307" s="2">
        <v>0</v>
      </c>
      <c r="AM307" s="2">
        <v>0</v>
      </c>
      <c r="AN307" s="2">
        <v>5016</v>
      </c>
      <c r="AO307" s="40">
        <f t="shared" ref="AO307:AP307" si="518">AO306</f>
        <v>0.7</v>
      </c>
      <c r="AP307" s="40" t="str">
        <f t="shared" si="518"/>
        <v>Standard</v>
      </c>
      <c r="AQ307" s="40" t="s">
        <v>298</v>
      </c>
      <c r="AR307" s="40" t="s">
        <v>298</v>
      </c>
      <c r="AS307" s="40" t="s">
        <v>298</v>
      </c>
      <c r="AT307" s="40" t="s">
        <v>298</v>
      </c>
      <c r="AU307" s="40" t="s">
        <v>298</v>
      </c>
      <c r="AV307" s="40" t="s">
        <v>298</v>
      </c>
      <c r="AW307" s="38">
        <v>0.65</v>
      </c>
      <c r="AX307" s="38">
        <v>0.4</v>
      </c>
      <c r="AY307" s="38">
        <v>0.18</v>
      </c>
      <c r="AZ307" s="38">
        <v>0.5</v>
      </c>
      <c r="BA307" s="38">
        <v>0</v>
      </c>
      <c r="BB307" s="27">
        <v>0.25</v>
      </c>
      <c r="BC307" s="27">
        <v>0.25</v>
      </c>
      <c r="BD307" s="27">
        <v>0.25</v>
      </c>
      <c r="BE307" s="27">
        <v>0.25</v>
      </c>
      <c r="BF307" s="2" t="s">
        <v>114</v>
      </c>
      <c r="BG307" s="2" t="s">
        <v>114</v>
      </c>
      <c r="BH307" s="2" t="s">
        <v>114</v>
      </c>
      <c r="BI307" s="40">
        <f t="shared" ref="BI307" si="519">BI306</f>
        <v>1</v>
      </c>
      <c r="BJ307" s="38" t="s">
        <v>338</v>
      </c>
      <c r="BK307" s="38" t="s">
        <v>338</v>
      </c>
      <c r="BL307" s="2" t="s">
        <v>71</v>
      </c>
      <c r="BM307" s="2" t="s">
        <v>136</v>
      </c>
      <c r="BN307" s="2" t="s">
        <v>39</v>
      </c>
      <c r="BO307" s="38" t="s">
        <v>338</v>
      </c>
      <c r="BP307" s="2" t="s">
        <v>40</v>
      </c>
      <c r="BQ307" s="2" t="s">
        <v>61</v>
      </c>
      <c r="BR307" s="2" t="s">
        <v>79</v>
      </c>
      <c r="BS307" s="2" t="s">
        <v>134</v>
      </c>
      <c r="BT307" s="16" t="s">
        <v>134</v>
      </c>
      <c r="BU307" s="2" t="s">
        <v>142</v>
      </c>
      <c r="BV307" s="16" t="s">
        <v>142</v>
      </c>
      <c r="BW307" s="2" t="s">
        <v>143</v>
      </c>
      <c r="BX307" s="35" t="s">
        <v>338</v>
      </c>
      <c r="BY307" s="35" t="s">
        <v>338</v>
      </c>
      <c r="BZ307" s="19">
        <v>0</v>
      </c>
      <c r="CA307" s="25">
        <v>3</v>
      </c>
      <c r="CB307" s="69" t="str">
        <f t="shared" si="464"/>
        <v>not applic.</v>
      </c>
      <c r="CC307" s="69" t="str">
        <f t="shared" si="505"/>
        <v>not compact</v>
      </c>
      <c r="CD307" s="69" t="str">
        <f t="shared" si="506"/>
        <v>not compact</v>
      </c>
      <c r="CE307" s="35" t="str">
        <f t="shared" si="507"/>
        <v>Standard</v>
      </c>
      <c r="CF307" s="35" t="str">
        <f t="shared" si="507"/>
        <v>Standard</v>
      </c>
      <c r="CG307" s="40">
        <f t="shared" ref="CG307:CH307" si="520">CG306</f>
        <v>-1</v>
      </c>
      <c r="CH307" s="40">
        <f t="shared" si="520"/>
        <v>0</v>
      </c>
      <c r="CI307" s="40">
        <f t="shared" ref="CI307" si="521">CI306</f>
        <v>0</v>
      </c>
      <c r="CJ307" s="40" t="s">
        <v>289</v>
      </c>
      <c r="CK307" s="40">
        <v>0</v>
      </c>
      <c r="CL307" s="31" t="s">
        <v>0</v>
      </c>
    </row>
    <row r="308" spans="1:172" s="2" customFormat="1" x14ac:dyDescent="0.25">
      <c r="C308" s="2">
        <v>7</v>
      </c>
      <c r="D308" s="2">
        <v>2014</v>
      </c>
      <c r="E308" s="40" t="str">
        <f t="shared" si="467"/>
        <v>MultiFam</v>
      </c>
      <c r="F308" s="2">
        <v>0</v>
      </c>
      <c r="G308" s="2">
        <v>0</v>
      </c>
      <c r="H308" s="2">
        <v>0.1</v>
      </c>
      <c r="I308" s="3">
        <v>750</v>
      </c>
      <c r="J308" s="3">
        <v>3</v>
      </c>
      <c r="K308" s="2">
        <v>0</v>
      </c>
      <c r="L308" s="2">
        <v>0</v>
      </c>
      <c r="M308" s="35">
        <v>0</v>
      </c>
      <c r="N308" s="35">
        <v>20</v>
      </c>
      <c r="O308" s="3">
        <v>300</v>
      </c>
      <c r="P308" s="3">
        <v>0</v>
      </c>
      <c r="Q308" s="3">
        <v>0.8</v>
      </c>
      <c r="R308" s="3">
        <v>0.8</v>
      </c>
      <c r="S308" s="3">
        <v>0.8</v>
      </c>
      <c r="T308" s="3">
        <v>7.2</v>
      </c>
      <c r="U308" s="25">
        <v>1</v>
      </c>
      <c r="V308" s="25" t="s">
        <v>298</v>
      </c>
      <c r="W308" s="2">
        <v>8</v>
      </c>
      <c r="X308" s="2">
        <v>8</v>
      </c>
      <c r="Y308" s="3">
        <v>20</v>
      </c>
      <c r="Z308" s="3">
        <v>20</v>
      </c>
      <c r="AA308" s="3" t="s">
        <v>298</v>
      </c>
      <c r="AB308" s="3" t="s">
        <v>298</v>
      </c>
      <c r="AC308" s="2">
        <v>0.10100000000000001</v>
      </c>
      <c r="AD308" s="2" t="s">
        <v>298</v>
      </c>
      <c r="AE308" s="2" t="s">
        <v>298</v>
      </c>
      <c r="AF308" s="2">
        <v>0.4</v>
      </c>
      <c r="AG308" s="2">
        <v>0.35</v>
      </c>
      <c r="AH308" s="2">
        <v>0.55000000000000004</v>
      </c>
      <c r="AI308" s="2">
        <v>0.3</v>
      </c>
      <c r="AJ308" s="2">
        <v>30</v>
      </c>
      <c r="AK308" s="2">
        <v>19</v>
      </c>
      <c r="AL308" s="2">
        <v>0</v>
      </c>
      <c r="AM308" s="2">
        <v>0</v>
      </c>
      <c r="AN308" s="2">
        <v>5016</v>
      </c>
      <c r="AO308" s="40">
        <f t="shared" ref="AO308:AP308" si="522">AO307</f>
        <v>0.7</v>
      </c>
      <c r="AP308" s="40" t="str">
        <f t="shared" si="522"/>
        <v>Standard</v>
      </c>
      <c r="AQ308" s="40" t="s">
        <v>298</v>
      </c>
      <c r="AR308" s="40" t="s">
        <v>298</v>
      </c>
      <c r="AS308" s="40" t="s">
        <v>298</v>
      </c>
      <c r="AT308" s="40" t="s">
        <v>298</v>
      </c>
      <c r="AU308" s="40" t="s">
        <v>298</v>
      </c>
      <c r="AV308" s="40" t="s">
        <v>298</v>
      </c>
      <c r="AW308" s="38">
        <v>0.65</v>
      </c>
      <c r="AX308" s="38">
        <v>0.4</v>
      </c>
      <c r="AY308" s="38">
        <v>0.18</v>
      </c>
      <c r="AZ308" s="38">
        <v>0.5</v>
      </c>
      <c r="BA308" s="38">
        <v>0</v>
      </c>
      <c r="BB308" s="27">
        <v>0.25</v>
      </c>
      <c r="BC308" s="27">
        <v>0.25</v>
      </c>
      <c r="BD308" s="27">
        <v>0.25</v>
      </c>
      <c r="BE308" s="27">
        <v>0.25</v>
      </c>
      <c r="BF308" s="2" t="s">
        <v>114</v>
      </c>
      <c r="BG308" s="2" t="s">
        <v>114</v>
      </c>
      <c r="BH308" s="2" t="s">
        <v>114</v>
      </c>
      <c r="BI308" s="40">
        <f t="shared" ref="BI308" si="523">BI307</f>
        <v>1</v>
      </c>
      <c r="BJ308" s="38" t="s">
        <v>338</v>
      </c>
      <c r="BK308" s="38" t="s">
        <v>338</v>
      </c>
      <c r="BL308" s="2" t="s">
        <v>71</v>
      </c>
      <c r="BM308" s="2" t="s">
        <v>136</v>
      </c>
      <c r="BN308" s="2" t="s">
        <v>39</v>
      </c>
      <c r="BO308" s="38" t="s">
        <v>338</v>
      </c>
      <c r="BP308" s="2" t="s">
        <v>40</v>
      </c>
      <c r="BQ308" s="2" t="s">
        <v>61</v>
      </c>
      <c r="BR308" s="2" t="s">
        <v>79</v>
      </c>
      <c r="BS308" s="2" t="s">
        <v>134</v>
      </c>
      <c r="BT308" s="16" t="s">
        <v>134</v>
      </c>
      <c r="BU308" s="2" t="s">
        <v>142</v>
      </c>
      <c r="BV308" s="16" t="s">
        <v>142</v>
      </c>
      <c r="BW308" s="2" t="s">
        <v>143</v>
      </c>
      <c r="BX308" s="35" t="s">
        <v>338</v>
      </c>
      <c r="BY308" s="35" t="s">
        <v>338</v>
      </c>
      <c r="BZ308" s="19">
        <v>0</v>
      </c>
      <c r="CA308" s="25">
        <v>3</v>
      </c>
      <c r="CB308" s="69" t="str">
        <f t="shared" si="464"/>
        <v>not applic.</v>
      </c>
      <c r="CC308" s="69" t="str">
        <f t="shared" si="505"/>
        <v>not compact</v>
      </c>
      <c r="CD308" s="69" t="str">
        <f t="shared" si="506"/>
        <v>not compact</v>
      </c>
      <c r="CE308" s="35" t="str">
        <f t="shared" si="507"/>
        <v>Standard</v>
      </c>
      <c r="CF308" s="35" t="str">
        <f t="shared" si="507"/>
        <v>Standard</v>
      </c>
      <c r="CG308" s="40">
        <f t="shared" ref="CG308:CH308" si="524">CG307</f>
        <v>-1</v>
      </c>
      <c r="CH308" s="40">
        <f t="shared" si="524"/>
        <v>0</v>
      </c>
      <c r="CI308" s="40">
        <f t="shared" ref="CI308" si="525">CI307</f>
        <v>0</v>
      </c>
      <c r="CJ308" s="40" t="s">
        <v>289</v>
      </c>
      <c r="CK308" s="40">
        <v>0</v>
      </c>
      <c r="CL308" s="31" t="s">
        <v>0</v>
      </c>
    </row>
    <row r="309" spans="1:172" s="2" customFormat="1" x14ac:dyDescent="0.25">
      <c r="C309" s="2">
        <v>8</v>
      </c>
      <c r="D309" s="2">
        <v>2014</v>
      </c>
      <c r="E309" s="40" t="str">
        <f t="shared" si="467"/>
        <v>MultiFam</v>
      </c>
      <c r="F309" s="2">
        <v>0</v>
      </c>
      <c r="G309" s="2">
        <v>0</v>
      </c>
      <c r="H309" s="2">
        <v>0.1</v>
      </c>
      <c r="I309" s="3">
        <v>750</v>
      </c>
      <c r="J309" s="3">
        <v>3</v>
      </c>
      <c r="K309" s="2">
        <v>0</v>
      </c>
      <c r="L309" s="2">
        <v>0</v>
      </c>
      <c r="M309" s="35">
        <v>0</v>
      </c>
      <c r="N309" s="35">
        <v>19</v>
      </c>
      <c r="O309" s="3">
        <v>300</v>
      </c>
      <c r="P309" s="3">
        <v>0</v>
      </c>
      <c r="Q309" s="3">
        <v>0.8</v>
      </c>
      <c r="R309" s="3">
        <v>0.8</v>
      </c>
      <c r="S309" s="3">
        <v>0.8</v>
      </c>
      <c r="T309" s="3">
        <v>7.2</v>
      </c>
      <c r="U309" s="25">
        <v>1</v>
      </c>
      <c r="V309" s="25" t="s">
        <v>298</v>
      </c>
      <c r="W309" s="2">
        <v>8</v>
      </c>
      <c r="X309" s="2">
        <v>8</v>
      </c>
      <c r="Y309" s="3">
        <v>20</v>
      </c>
      <c r="Z309" s="3">
        <v>20</v>
      </c>
      <c r="AA309" s="3" t="s">
        <v>298</v>
      </c>
      <c r="AB309" s="3" t="s">
        <v>298</v>
      </c>
      <c r="AC309" s="2">
        <v>0.10100000000000001</v>
      </c>
      <c r="AD309" s="2" t="s">
        <v>298</v>
      </c>
      <c r="AE309" s="2" t="s">
        <v>298</v>
      </c>
      <c r="AF309" s="2">
        <v>0.4</v>
      </c>
      <c r="AG309" s="2">
        <v>0.35</v>
      </c>
      <c r="AH309" s="2">
        <v>0.55000000000000004</v>
      </c>
      <c r="AI309" s="2">
        <v>0.3</v>
      </c>
      <c r="AJ309" s="2">
        <v>30</v>
      </c>
      <c r="AK309" s="2">
        <v>19</v>
      </c>
      <c r="AL309" s="2">
        <v>0</v>
      </c>
      <c r="AM309" s="2">
        <v>0</v>
      </c>
      <c r="AN309" s="2">
        <v>5016</v>
      </c>
      <c r="AO309" s="40">
        <f t="shared" ref="AO309:AP309" si="526">AO308</f>
        <v>0.7</v>
      </c>
      <c r="AP309" s="40" t="str">
        <f t="shared" si="526"/>
        <v>Standard</v>
      </c>
      <c r="AQ309" s="40" t="s">
        <v>298</v>
      </c>
      <c r="AR309" s="40" t="s">
        <v>298</v>
      </c>
      <c r="AS309" s="40" t="s">
        <v>298</v>
      </c>
      <c r="AT309" s="40" t="s">
        <v>298</v>
      </c>
      <c r="AU309" s="40" t="s">
        <v>298</v>
      </c>
      <c r="AV309" s="40" t="s">
        <v>298</v>
      </c>
      <c r="AW309" s="38">
        <v>0.65</v>
      </c>
      <c r="AX309" s="38">
        <v>0.4</v>
      </c>
      <c r="AY309" s="38">
        <v>0.18</v>
      </c>
      <c r="AZ309" s="38">
        <v>0.5</v>
      </c>
      <c r="BA309" s="38">
        <v>0</v>
      </c>
      <c r="BB309" s="27">
        <v>0.25</v>
      </c>
      <c r="BC309" s="27">
        <v>0.25</v>
      </c>
      <c r="BD309" s="27">
        <v>0.25</v>
      </c>
      <c r="BE309" s="27">
        <v>0.25</v>
      </c>
      <c r="BF309" s="2" t="s">
        <v>114</v>
      </c>
      <c r="BG309" s="2" t="s">
        <v>114</v>
      </c>
      <c r="BH309" s="2" t="s">
        <v>114</v>
      </c>
      <c r="BI309" s="40">
        <f t="shared" ref="BI309" si="527">BI308</f>
        <v>1</v>
      </c>
      <c r="BJ309" s="38" t="s">
        <v>338</v>
      </c>
      <c r="BK309" s="38" t="s">
        <v>338</v>
      </c>
      <c r="BL309" s="2" t="s">
        <v>71</v>
      </c>
      <c r="BM309" s="2" t="s">
        <v>136</v>
      </c>
      <c r="BN309" s="2" t="s">
        <v>39</v>
      </c>
      <c r="BO309" s="38" t="s">
        <v>338</v>
      </c>
      <c r="BP309" s="2" t="s">
        <v>40</v>
      </c>
      <c r="BQ309" s="2" t="s">
        <v>61</v>
      </c>
      <c r="BR309" s="2" t="s">
        <v>79</v>
      </c>
      <c r="BS309" s="2" t="s">
        <v>134</v>
      </c>
      <c r="BT309" s="16" t="s">
        <v>134</v>
      </c>
      <c r="BU309" s="2" t="s">
        <v>142</v>
      </c>
      <c r="BV309" s="16" t="s">
        <v>142</v>
      </c>
      <c r="BW309" s="2" t="s">
        <v>143</v>
      </c>
      <c r="BX309" s="35" t="s">
        <v>338</v>
      </c>
      <c r="BY309" s="35" t="s">
        <v>338</v>
      </c>
      <c r="BZ309" s="19">
        <v>0</v>
      </c>
      <c r="CA309" s="25">
        <v>3</v>
      </c>
      <c r="CB309" s="69" t="str">
        <f t="shared" si="464"/>
        <v>not applic.</v>
      </c>
      <c r="CC309" s="69" t="str">
        <f t="shared" si="505"/>
        <v>not compact</v>
      </c>
      <c r="CD309" s="69" t="str">
        <f t="shared" si="506"/>
        <v>not compact</v>
      </c>
      <c r="CE309" s="35" t="str">
        <f t="shared" si="507"/>
        <v>Standard</v>
      </c>
      <c r="CF309" s="35" t="str">
        <f t="shared" si="507"/>
        <v>Standard</v>
      </c>
      <c r="CG309" s="40">
        <f t="shared" ref="CG309:CH309" si="528">CG308</f>
        <v>-1</v>
      </c>
      <c r="CH309" s="40">
        <f t="shared" si="528"/>
        <v>0</v>
      </c>
      <c r="CI309" s="40">
        <f t="shared" ref="CI309" si="529">CI308</f>
        <v>0</v>
      </c>
      <c r="CJ309" s="40" t="s">
        <v>289</v>
      </c>
      <c r="CK309" s="40">
        <v>0</v>
      </c>
      <c r="CL309" s="31" t="s">
        <v>0</v>
      </c>
    </row>
    <row r="310" spans="1:172" s="2" customFormat="1" x14ac:dyDescent="0.25">
      <c r="C310" s="2">
        <v>9</v>
      </c>
      <c r="D310" s="2">
        <v>2014</v>
      </c>
      <c r="E310" s="40" t="str">
        <f t="shared" si="467"/>
        <v>MultiFam</v>
      </c>
      <c r="F310" s="2">
        <v>0</v>
      </c>
      <c r="G310" s="2">
        <v>0</v>
      </c>
      <c r="H310" s="2">
        <v>0.1</v>
      </c>
      <c r="I310" s="3">
        <v>750</v>
      </c>
      <c r="J310" s="3">
        <v>3</v>
      </c>
      <c r="K310" s="2">
        <v>0</v>
      </c>
      <c r="L310" s="2">
        <v>0</v>
      </c>
      <c r="M310" s="35">
        <v>0</v>
      </c>
      <c r="N310" s="35">
        <v>19</v>
      </c>
      <c r="O310" s="3">
        <v>300</v>
      </c>
      <c r="P310" s="3">
        <v>0</v>
      </c>
      <c r="Q310" s="3">
        <v>0.8</v>
      </c>
      <c r="R310" s="3">
        <v>0.8</v>
      </c>
      <c r="S310" s="3">
        <v>0.8</v>
      </c>
      <c r="T310" s="3">
        <v>7.2</v>
      </c>
      <c r="U310" s="25">
        <v>1</v>
      </c>
      <c r="V310" s="25" t="s">
        <v>298</v>
      </c>
      <c r="W310" s="2">
        <v>8</v>
      </c>
      <c r="X310" s="2">
        <v>8</v>
      </c>
      <c r="Y310" s="3">
        <v>20</v>
      </c>
      <c r="Z310" s="3">
        <v>20</v>
      </c>
      <c r="AA310" s="3" t="s">
        <v>298</v>
      </c>
      <c r="AB310" s="3" t="s">
        <v>298</v>
      </c>
      <c r="AC310" s="2">
        <v>0.10100000000000001</v>
      </c>
      <c r="AD310" s="2" t="s">
        <v>298</v>
      </c>
      <c r="AE310" s="2" t="s">
        <v>298</v>
      </c>
      <c r="AF310" s="2">
        <v>0.4</v>
      </c>
      <c r="AG310" s="2">
        <v>0.35</v>
      </c>
      <c r="AH310" s="2">
        <v>0.55000000000000004</v>
      </c>
      <c r="AI310" s="2">
        <v>0.3</v>
      </c>
      <c r="AJ310" s="2">
        <v>30</v>
      </c>
      <c r="AK310" s="2">
        <v>19</v>
      </c>
      <c r="AL310" s="2">
        <v>0</v>
      </c>
      <c r="AM310" s="2">
        <v>0</v>
      </c>
      <c r="AN310" s="2">
        <v>5016</v>
      </c>
      <c r="AO310" s="40">
        <f t="shared" ref="AO310:AP310" si="530">AO309</f>
        <v>0.7</v>
      </c>
      <c r="AP310" s="40" t="str">
        <f t="shared" si="530"/>
        <v>Standard</v>
      </c>
      <c r="AQ310" s="40" t="s">
        <v>298</v>
      </c>
      <c r="AR310" s="40" t="s">
        <v>298</v>
      </c>
      <c r="AS310" s="40" t="s">
        <v>298</v>
      </c>
      <c r="AT310" s="40" t="s">
        <v>298</v>
      </c>
      <c r="AU310" s="40" t="s">
        <v>298</v>
      </c>
      <c r="AV310" s="40" t="s">
        <v>298</v>
      </c>
      <c r="AW310" s="38">
        <v>0.65</v>
      </c>
      <c r="AX310" s="38">
        <v>0.4</v>
      </c>
      <c r="AY310" s="38">
        <v>0.18</v>
      </c>
      <c r="AZ310" s="38">
        <v>0.5</v>
      </c>
      <c r="BA310" s="38">
        <v>0</v>
      </c>
      <c r="BB310" s="27">
        <v>0.25</v>
      </c>
      <c r="BC310" s="27">
        <v>0.25</v>
      </c>
      <c r="BD310" s="27">
        <v>0.25</v>
      </c>
      <c r="BE310" s="27">
        <v>0.25</v>
      </c>
      <c r="BF310" s="2" t="s">
        <v>114</v>
      </c>
      <c r="BG310" s="2" t="s">
        <v>114</v>
      </c>
      <c r="BH310" s="2" t="s">
        <v>114</v>
      </c>
      <c r="BI310" s="40">
        <f t="shared" ref="BI310" si="531">BI309</f>
        <v>1</v>
      </c>
      <c r="BJ310" s="38" t="s">
        <v>338</v>
      </c>
      <c r="BK310" s="38" t="s">
        <v>338</v>
      </c>
      <c r="BL310" s="2" t="s">
        <v>71</v>
      </c>
      <c r="BM310" s="2" t="s">
        <v>136</v>
      </c>
      <c r="BN310" s="2" t="s">
        <v>39</v>
      </c>
      <c r="BO310" s="38" t="s">
        <v>338</v>
      </c>
      <c r="BP310" s="2" t="s">
        <v>40</v>
      </c>
      <c r="BQ310" s="2" t="s">
        <v>61</v>
      </c>
      <c r="BR310" s="2" t="s">
        <v>79</v>
      </c>
      <c r="BS310" s="2" t="s">
        <v>134</v>
      </c>
      <c r="BT310" s="16" t="s">
        <v>134</v>
      </c>
      <c r="BU310" s="2" t="s">
        <v>142</v>
      </c>
      <c r="BV310" s="16" t="s">
        <v>142</v>
      </c>
      <c r="BW310" s="2" t="s">
        <v>143</v>
      </c>
      <c r="BX310" s="35" t="s">
        <v>338</v>
      </c>
      <c r="BY310" s="35" t="s">
        <v>338</v>
      </c>
      <c r="BZ310" s="19">
        <v>0</v>
      </c>
      <c r="CA310" s="25">
        <v>3</v>
      </c>
      <c r="CB310" s="69" t="str">
        <f t="shared" si="464"/>
        <v>not applic.</v>
      </c>
      <c r="CC310" s="69" t="str">
        <f t="shared" si="505"/>
        <v>not compact</v>
      </c>
      <c r="CD310" s="69" t="str">
        <f t="shared" si="506"/>
        <v>not compact</v>
      </c>
      <c r="CE310" s="35" t="str">
        <f t="shared" si="507"/>
        <v>Standard</v>
      </c>
      <c r="CF310" s="35" t="str">
        <f t="shared" si="507"/>
        <v>Standard</v>
      </c>
      <c r="CG310" s="40">
        <f t="shared" ref="CG310:CH310" si="532">CG309</f>
        <v>-1</v>
      </c>
      <c r="CH310" s="40">
        <f t="shared" si="532"/>
        <v>0</v>
      </c>
      <c r="CI310" s="40">
        <f t="shared" ref="CI310" si="533">CI309</f>
        <v>0</v>
      </c>
      <c r="CJ310" s="40" t="s">
        <v>289</v>
      </c>
      <c r="CK310" s="40">
        <v>0</v>
      </c>
      <c r="CL310" s="31" t="s">
        <v>0</v>
      </c>
    </row>
    <row r="311" spans="1:172" s="2" customFormat="1" x14ac:dyDescent="0.25">
      <c r="C311" s="2">
        <v>10</v>
      </c>
      <c r="D311" s="2">
        <v>2014</v>
      </c>
      <c r="E311" s="40" t="str">
        <f t="shared" si="467"/>
        <v>MultiFam</v>
      </c>
      <c r="F311" s="2">
        <v>0</v>
      </c>
      <c r="G311" s="2">
        <v>0</v>
      </c>
      <c r="H311" s="2">
        <v>0.1</v>
      </c>
      <c r="I311" s="3">
        <v>750</v>
      </c>
      <c r="J311" s="3">
        <v>3</v>
      </c>
      <c r="K311" s="2">
        <v>0</v>
      </c>
      <c r="L311" s="2">
        <v>0</v>
      </c>
      <c r="M311" s="35">
        <v>0</v>
      </c>
      <c r="N311" s="35">
        <v>19</v>
      </c>
      <c r="O311" s="3">
        <v>300</v>
      </c>
      <c r="P311" s="3">
        <v>0</v>
      </c>
      <c r="Q311" s="3">
        <v>0.8</v>
      </c>
      <c r="R311" s="3">
        <v>0.8</v>
      </c>
      <c r="S311" s="3">
        <v>0.8</v>
      </c>
      <c r="T311" s="3">
        <v>7.2</v>
      </c>
      <c r="U311" s="25">
        <v>1</v>
      </c>
      <c r="V311" s="25" t="s">
        <v>298</v>
      </c>
      <c r="W311" s="2">
        <v>8</v>
      </c>
      <c r="X311" s="2">
        <v>8</v>
      </c>
      <c r="Y311" s="3">
        <v>20</v>
      </c>
      <c r="Z311" s="3">
        <v>20</v>
      </c>
      <c r="AA311" s="3" t="s">
        <v>298</v>
      </c>
      <c r="AB311" s="3" t="s">
        <v>298</v>
      </c>
      <c r="AC311" s="2">
        <v>0.10100000000000001</v>
      </c>
      <c r="AD311" s="2" t="s">
        <v>298</v>
      </c>
      <c r="AE311" s="2" t="s">
        <v>298</v>
      </c>
      <c r="AF311" s="2">
        <v>0.4</v>
      </c>
      <c r="AG311" s="2">
        <v>0.35</v>
      </c>
      <c r="AH311" s="2">
        <v>0.55000000000000004</v>
      </c>
      <c r="AI311" s="2">
        <v>0.3</v>
      </c>
      <c r="AJ311" s="2">
        <v>30</v>
      </c>
      <c r="AK311" s="2">
        <v>19</v>
      </c>
      <c r="AL311" s="2">
        <v>0</v>
      </c>
      <c r="AM311" s="2">
        <v>0</v>
      </c>
      <c r="AN311" s="2">
        <v>5016</v>
      </c>
      <c r="AO311" s="40">
        <f t="shared" ref="AO311:AP311" si="534">AO310</f>
        <v>0.7</v>
      </c>
      <c r="AP311" s="40" t="str">
        <f t="shared" si="534"/>
        <v>Standard</v>
      </c>
      <c r="AQ311" s="40" t="s">
        <v>298</v>
      </c>
      <c r="AR311" s="40" t="s">
        <v>298</v>
      </c>
      <c r="AS311" s="40" t="s">
        <v>298</v>
      </c>
      <c r="AT311" s="40" t="s">
        <v>298</v>
      </c>
      <c r="AU311" s="40" t="s">
        <v>298</v>
      </c>
      <c r="AV311" s="40" t="s">
        <v>298</v>
      </c>
      <c r="AW311" s="38">
        <v>0.65</v>
      </c>
      <c r="AX311" s="38">
        <v>0.4</v>
      </c>
      <c r="AY311" s="38">
        <v>0.18</v>
      </c>
      <c r="AZ311" s="38">
        <v>0.5</v>
      </c>
      <c r="BA311" s="38">
        <v>0</v>
      </c>
      <c r="BB311" s="27">
        <v>0.25</v>
      </c>
      <c r="BC311" s="27">
        <v>0.25</v>
      </c>
      <c r="BD311" s="27">
        <v>0.25</v>
      </c>
      <c r="BE311" s="27">
        <v>0.25</v>
      </c>
      <c r="BF311" s="2" t="s">
        <v>114</v>
      </c>
      <c r="BG311" s="2" t="s">
        <v>114</v>
      </c>
      <c r="BH311" s="2" t="s">
        <v>114</v>
      </c>
      <c r="BI311" s="40">
        <f t="shared" ref="BI311" si="535">BI310</f>
        <v>1</v>
      </c>
      <c r="BJ311" s="38" t="s">
        <v>338</v>
      </c>
      <c r="BK311" s="38" t="s">
        <v>338</v>
      </c>
      <c r="BL311" s="2" t="s">
        <v>71</v>
      </c>
      <c r="BM311" s="2" t="s">
        <v>136</v>
      </c>
      <c r="BN311" s="2" t="s">
        <v>39</v>
      </c>
      <c r="BO311" s="38" t="s">
        <v>338</v>
      </c>
      <c r="BP311" s="2" t="s">
        <v>40</v>
      </c>
      <c r="BQ311" s="2" t="s">
        <v>61</v>
      </c>
      <c r="BR311" s="2" t="s">
        <v>79</v>
      </c>
      <c r="BS311" s="2" t="s">
        <v>134</v>
      </c>
      <c r="BT311" s="16" t="s">
        <v>134</v>
      </c>
      <c r="BU311" s="2" t="s">
        <v>142</v>
      </c>
      <c r="BV311" s="16" t="s">
        <v>142</v>
      </c>
      <c r="BW311" s="2" t="s">
        <v>143</v>
      </c>
      <c r="BX311" s="35" t="s">
        <v>338</v>
      </c>
      <c r="BY311" s="35" t="s">
        <v>338</v>
      </c>
      <c r="BZ311" s="19">
        <v>0</v>
      </c>
      <c r="CA311" s="25">
        <v>3</v>
      </c>
      <c r="CB311" s="69" t="str">
        <f t="shared" si="464"/>
        <v>not applic.</v>
      </c>
      <c r="CC311" s="69" t="str">
        <f t="shared" si="505"/>
        <v>not compact</v>
      </c>
      <c r="CD311" s="69" t="str">
        <f t="shared" si="506"/>
        <v>not compact</v>
      </c>
      <c r="CE311" s="35" t="str">
        <f t="shared" si="507"/>
        <v>Standard</v>
      </c>
      <c r="CF311" s="35" t="str">
        <f t="shared" si="507"/>
        <v>Standard</v>
      </c>
      <c r="CG311" s="40">
        <f t="shared" ref="CG311:CH311" si="536">CG310</f>
        <v>-1</v>
      </c>
      <c r="CH311" s="40">
        <f t="shared" si="536"/>
        <v>0</v>
      </c>
      <c r="CI311" s="40">
        <f t="shared" ref="CI311" si="537">CI310</f>
        <v>0</v>
      </c>
      <c r="CJ311" s="40" t="s">
        <v>289</v>
      </c>
      <c r="CK311" s="40">
        <v>0</v>
      </c>
      <c r="CL311" s="31" t="s">
        <v>0</v>
      </c>
    </row>
    <row r="312" spans="1:172" s="2" customFormat="1" x14ac:dyDescent="0.25">
      <c r="C312" s="2">
        <v>11</v>
      </c>
      <c r="D312" s="2">
        <v>2014</v>
      </c>
      <c r="E312" s="40" t="str">
        <f t="shared" si="467"/>
        <v>MultiFam</v>
      </c>
      <c r="F312" s="2">
        <v>0</v>
      </c>
      <c r="G312" s="2">
        <v>0</v>
      </c>
      <c r="H312" s="2">
        <v>0.1</v>
      </c>
      <c r="I312" s="3">
        <v>750</v>
      </c>
      <c r="J312" s="3">
        <v>3</v>
      </c>
      <c r="K312" s="2">
        <v>0</v>
      </c>
      <c r="L312" s="2">
        <v>0</v>
      </c>
      <c r="M312" s="35">
        <v>0</v>
      </c>
      <c r="N312" s="35">
        <v>19</v>
      </c>
      <c r="O312" s="3">
        <v>300</v>
      </c>
      <c r="P312" s="3">
        <v>0</v>
      </c>
      <c r="Q312" s="3">
        <v>0.8</v>
      </c>
      <c r="R312" s="3">
        <v>0.8</v>
      </c>
      <c r="S312" s="3">
        <v>0.8</v>
      </c>
      <c r="T312" s="3">
        <v>7.2</v>
      </c>
      <c r="U312" s="25">
        <v>1</v>
      </c>
      <c r="V312" s="25" t="s">
        <v>298</v>
      </c>
      <c r="W312" s="2">
        <v>8</v>
      </c>
      <c r="X312" s="2">
        <v>8</v>
      </c>
      <c r="Y312" s="3">
        <v>20</v>
      </c>
      <c r="Z312" s="3">
        <v>20</v>
      </c>
      <c r="AA312" s="3" t="s">
        <v>298</v>
      </c>
      <c r="AB312" s="3" t="s">
        <v>298</v>
      </c>
      <c r="AC312" s="2">
        <v>0.10100000000000001</v>
      </c>
      <c r="AD312" s="2" t="s">
        <v>298</v>
      </c>
      <c r="AE312" s="2" t="s">
        <v>298</v>
      </c>
      <c r="AF312" s="2">
        <v>0.4</v>
      </c>
      <c r="AG312" s="2">
        <v>0.35</v>
      </c>
      <c r="AH312" s="2">
        <v>0.55000000000000004</v>
      </c>
      <c r="AI312" s="2">
        <v>0.3</v>
      </c>
      <c r="AJ312" s="2">
        <v>30</v>
      </c>
      <c r="AK312" s="2">
        <v>19</v>
      </c>
      <c r="AL312" s="2">
        <v>0</v>
      </c>
      <c r="AM312" s="2">
        <v>0</v>
      </c>
      <c r="AN312" s="2">
        <v>5016</v>
      </c>
      <c r="AO312" s="40">
        <f t="shared" ref="AO312:AP312" si="538">AO311</f>
        <v>0.7</v>
      </c>
      <c r="AP312" s="40" t="str">
        <f t="shared" si="538"/>
        <v>Standard</v>
      </c>
      <c r="AQ312" s="40" t="s">
        <v>298</v>
      </c>
      <c r="AR312" s="40" t="s">
        <v>298</v>
      </c>
      <c r="AS312" s="40" t="s">
        <v>298</v>
      </c>
      <c r="AT312" s="40" t="s">
        <v>298</v>
      </c>
      <c r="AU312" s="40" t="s">
        <v>298</v>
      </c>
      <c r="AV312" s="40" t="s">
        <v>298</v>
      </c>
      <c r="AW312" s="38">
        <v>0.65</v>
      </c>
      <c r="AX312" s="38">
        <v>0.4</v>
      </c>
      <c r="AY312" s="38">
        <v>0.18</v>
      </c>
      <c r="AZ312" s="38">
        <v>0.5</v>
      </c>
      <c r="BA312" s="38">
        <v>0</v>
      </c>
      <c r="BB312" s="27">
        <v>0.25</v>
      </c>
      <c r="BC312" s="27">
        <v>0.25</v>
      </c>
      <c r="BD312" s="27">
        <v>0.25</v>
      </c>
      <c r="BE312" s="27">
        <v>0.25</v>
      </c>
      <c r="BF312" s="2" t="s">
        <v>114</v>
      </c>
      <c r="BG312" s="2" t="s">
        <v>114</v>
      </c>
      <c r="BH312" s="2" t="s">
        <v>114</v>
      </c>
      <c r="BI312" s="40">
        <f t="shared" ref="BI312" si="539">BI311</f>
        <v>1</v>
      </c>
      <c r="BJ312" s="38" t="s">
        <v>338</v>
      </c>
      <c r="BK312" s="38" t="s">
        <v>338</v>
      </c>
      <c r="BL312" s="2" t="s">
        <v>71</v>
      </c>
      <c r="BM312" s="2" t="s">
        <v>136</v>
      </c>
      <c r="BN312" s="2" t="s">
        <v>39</v>
      </c>
      <c r="BO312" s="38" t="s">
        <v>338</v>
      </c>
      <c r="BP312" s="2" t="s">
        <v>40</v>
      </c>
      <c r="BQ312" s="2" t="s">
        <v>61</v>
      </c>
      <c r="BR312" s="2" t="s">
        <v>79</v>
      </c>
      <c r="BS312" s="2" t="s">
        <v>134</v>
      </c>
      <c r="BT312" s="16" t="s">
        <v>134</v>
      </c>
      <c r="BU312" s="2" t="s">
        <v>142</v>
      </c>
      <c r="BV312" s="16" t="s">
        <v>142</v>
      </c>
      <c r="BW312" s="2" t="s">
        <v>143</v>
      </c>
      <c r="BX312" s="35" t="s">
        <v>338</v>
      </c>
      <c r="BY312" s="35" t="s">
        <v>338</v>
      </c>
      <c r="BZ312" s="19">
        <v>0</v>
      </c>
      <c r="CA312" s="25">
        <v>3</v>
      </c>
      <c r="CB312" s="69" t="str">
        <f t="shared" si="464"/>
        <v>not applic.</v>
      </c>
      <c r="CC312" s="69" t="str">
        <f t="shared" si="505"/>
        <v>not compact</v>
      </c>
      <c r="CD312" s="69" t="str">
        <f t="shared" si="506"/>
        <v>not compact</v>
      </c>
      <c r="CE312" s="35" t="str">
        <f t="shared" si="507"/>
        <v>Standard</v>
      </c>
      <c r="CF312" s="35" t="str">
        <f t="shared" si="507"/>
        <v>Standard</v>
      </c>
      <c r="CG312" s="40">
        <f t="shared" ref="CG312:CH312" si="540">CG311</f>
        <v>-1</v>
      </c>
      <c r="CH312" s="40">
        <f t="shared" si="540"/>
        <v>0</v>
      </c>
      <c r="CI312" s="40">
        <f t="shared" ref="CI312" si="541">CI311</f>
        <v>0</v>
      </c>
      <c r="CJ312" s="40" t="s">
        <v>289</v>
      </c>
      <c r="CK312" s="40">
        <v>0</v>
      </c>
      <c r="CL312" s="31" t="s">
        <v>0</v>
      </c>
    </row>
    <row r="313" spans="1:172" s="2" customFormat="1" x14ac:dyDescent="0.25">
      <c r="C313" s="2">
        <v>12</v>
      </c>
      <c r="D313" s="2">
        <v>2014</v>
      </c>
      <c r="E313" s="40" t="str">
        <f t="shared" si="467"/>
        <v>MultiFam</v>
      </c>
      <c r="F313" s="2">
        <v>0</v>
      </c>
      <c r="G313" s="2">
        <v>0</v>
      </c>
      <c r="H313" s="2">
        <v>0.1</v>
      </c>
      <c r="I313" s="3">
        <v>750</v>
      </c>
      <c r="J313" s="3">
        <v>3</v>
      </c>
      <c r="K313" s="2">
        <v>0</v>
      </c>
      <c r="L313" s="2">
        <v>0</v>
      </c>
      <c r="M313" s="35">
        <v>0</v>
      </c>
      <c r="N313" s="35">
        <v>19</v>
      </c>
      <c r="O313" s="3">
        <v>300</v>
      </c>
      <c r="P313" s="3">
        <v>0</v>
      </c>
      <c r="Q313" s="3">
        <v>0.8</v>
      </c>
      <c r="R313" s="3">
        <v>0.8</v>
      </c>
      <c r="S313" s="3">
        <v>0.8</v>
      </c>
      <c r="T313" s="3">
        <v>7.2</v>
      </c>
      <c r="U313" s="25">
        <v>1</v>
      </c>
      <c r="V313" s="25" t="s">
        <v>298</v>
      </c>
      <c r="W313" s="2">
        <v>8</v>
      </c>
      <c r="X313" s="2">
        <v>8</v>
      </c>
      <c r="Y313" s="3">
        <v>20</v>
      </c>
      <c r="Z313" s="3">
        <v>20</v>
      </c>
      <c r="AA313" s="3" t="s">
        <v>298</v>
      </c>
      <c r="AB313" s="3" t="s">
        <v>298</v>
      </c>
      <c r="AC313" s="2">
        <v>0.10100000000000001</v>
      </c>
      <c r="AD313" s="2" t="s">
        <v>298</v>
      </c>
      <c r="AE313" s="2" t="s">
        <v>298</v>
      </c>
      <c r="AF313" s="2">
        <v>0.4</v>
      </c>
      <c r="AG313" s="2">
        <v>0.35</v>
      </c>
      <c r="AH313" s="2">
        <v>0.55000000000000004</v>
      </c>
      <c r="AI313" s="2">
        <v>0.3</v>
      </c>
      <c r="AJ313" s="2">
        <v>30</v>
      </c>
      <c r="AK313" s="2">
        <v>19</v>
      </c>
      <c r="AL313" s="2">
        <v>0</v>
      </c>
      <c r="AM313" s="2">
        <v>0</v>
      </c>
      <c r="AN313" s="2">
        <v>5016</v>
      </c>
      <c r="AO313" s="40">
        <f t="shared" ref="AO313:AP313" si="542">AO312</f>
        <v>0.7</v>
      </c>
      <c r="AP313" s="40" t="str">
        <f t="shared" si="542"/>
        <v>Standard</v>
      </c>
      <c r="AQ313" s="40" t="s">
        <v>298</v>
      </c>
      <c r="AR313" s="40" t="s">
        <v>298</v>
      </c>
      <c r="AS313" s="40" t="s">
        <v>298</v>
      </c>
      <c r="AT313" s="40" t="s">
        <v>298</v>
      </c>
      <c r="AU313" s="40" t="s">
        <v>298</v>
      </c>
      <c r="AV313" s="40" t="s">
        <v>298</v>
      </c>
      <c r="AW313" s="38">
        <v>0.65</v>
      </c>
      <c r="AX313" s="38">
        <v>0.4</v>
      </c>
      <c r="AY313" s="38">
        <v>0.18</v>
      </c>
      <c r="AZ313" s="38">
        <v>0.5</v>
      </c>
      <c r="BA313" s="38">
        <v>0</v>
      </c>
      <c r="BB313" s="27">
        <v>0.25</v>
      </c>
      <c r="BC313" s="27">
        <v>0.25</v>
      </c>
      <c r="BD313" s="27">
        <v>0.25</v>
      </c>
      <c r="BE313" s="27">
        <v>0.25</v>
      </c>
      <c r="BF313" s="2" t="s">
        <v>114</v>
      </c>
      <c r="BG313" s="2" t="s">
        <v>114</v>
      </c>
      <c r="BH313" s="2" t="s">
        <v>114</v>
      </c>
      <c r="BI313" s="40">
        <f t="shared" ref="BI313" si="543">BI312</f>
        <v>1</v>
      </c>
      <c r="BJ313" s="38" t="s">
        <v>338</v>
      </c>
      <c r="BK313" s="38" t="s">
        <v>338</v>
      </c>
      <c r="BL313" s="2" t="s">
        <v>71</v>
      </c>
      <c r="BM313" s="2" t="s">
        <v>136</v>
      </c>
      <c r="BN313" s="2" t="s">
        <v>39</v>
      </c>
      <c r="BO313" s="38" t="s">
        <v>338</v>
      </c>
      <c r="BP313" s="2" t="s">
        <v>40</v>
      </c>
      <c r="BQ313" s="2" t="s">
        <v>61</v>
      </c>
      <c r="BR313" s="2" t="s">
        <v>79</v>
      </c>
      <c r="BS313" s="2" t="s">
        <v>134</v>
      </c>
      <c r="BT313" s="16" t="s">
        <v>134</v>
      </c>
      <c r="BU313" s="2" t="s">
        <v>142</v>
      </c>
      <c r="BV313" s="16" t="s">
        <v>142</v>
      </c>
      <c r="BW313" s="2" t="s">
        <v>143</v>
      </c>
      <c r="BX313" s="35" t="s">
        <v>338</v>
      </c>
      <c r="BY313" s="35" t="s">
        <v>338</v>
      </c>
      <c r="BZ313" s="19">
        <v>0</v>
      </c>
      <c r="CA313" s="25">
        <v>3</v>
      </c>
      <c r="CB313" s="69" t="str">
        <f t="shared" si="464"/>
        <v>not applic.</v>
      </c>
      <c r="CC313" s="69" t="str">
        <f t="shared" si="505"/>
        <v>not compact</v>
      </c>
      <c r="CD313" s="69" t="str">
        <f t="shared" si="506"/>
        <v>not compact</v>
      </c>
      <c r="CE313" s="35" t="str">
        <f t="shared" si="507"/>
        <v>Standard</v>
      </c>
      <c r="CF313" s="35" t="str">
        <f t="shared" si="507"/>
        <v>Standard</v>
      </c>
      <c r="CG313" s="40">
        <f t="shared" ref="CG313:CH313" si="544">CG312</f>
        <v>-1</v>
      </c>
      <c r="CH313" s="40">
        <f t="shared" si="544"/>
        <v>0</v>
      </c>
      <c r="CI313" s="40">
        <f t="shared" ref="CI313" si="545">CI312</f>
        <v>0</v>
      </c>
      <c r="CJ313" s="40" t="s">
        <v>289</v>
      </c>
      <c r="CK313" s="40">
        <v>0</v>
      </c>
      <c r="CL313" s="31" t="s">
        <v>0</v>
      </c>
    </row>
    <row r="314" spans="1:172" s="2" customFormat="1" x14ac:dyDescent="0.25">
      <c r="C314" s="2">
        <v>13</v>
      </c>
      <c r="D314" s="2">
        <v>2014</v>
      </c>
      <c r="E314" s="40" t="str">
        <f t="shared" si="467"/>
        <v>MultiFam</v>
      </c>
      <c r="F314" s="2">
        <v>0</v>
      </c>
      <c r="G314" s="2">
        <v>0</v>
      </c>
      <c r="H314" s="2">
        <v>0.1</v>
      </c>
      <c r="I314" s="3">
        <v>750</v>
      </c>
      <c r="J314" s="3">
        <v>3</v>
      </c>
      <c r="K314" s="2">
        <v>0</v>
      </c>
      <c r="L314" s="2">
        <v>0</v>
      </c>
      <c r="M314" s="35">
        <v>0</v>
      </c>
      <c r="N314" s="35">
        <v>19</v>
      </c>
      <c r="O314" s="3">
        <v>300</v>
      </c>
      <c r="P314" s="3">
        <v>0</v>
      </c>
      <c r="Q314" s="3">
        <v>0.8</v>
      </c>
      <c r="R314" s="3">
        <v>0.8</v>
      </c>
      <c r="S314" s="3">
        <v>0.8</v>
      </c>
      <c r="T314" s="3">
        <v>7.2</v>
      </c>
      <c r="U314" s="25">
        <v>1</v>
      </c>
      <c r="V314" s="25" t="s">
        <v>298</v>
      </c>
      <c r="W314" s="2">
        <v>8</v>
      </c>
      <c r="X314" s="2">
        <v>8</v>
      </c>
      <c r="Y314" s="3">
        <v>20</v>
      </c>
      <c r="Z314" s="3">
        <v>20</v>
      </c>
      <c r="AA314" s="3" t="s">
        <v>298</v>
      </c>
      <c r="AB314" s="3" t="s">
        <v>298</v>
      </c>
      <c r="AC314" s="2">
        <v>0.10100000000000001</v>
      </c>
      <c r="AD314" s="2" t="s">
        <v>298</v>
      </c>
      <c r="AE314" s="2" t="s">
        <v>298</v>
      </c>
      <c r="AF314" s="2">
        <v>0.4</v>
      </c>
      <c r="AG314" s="2">
        <v>0.35</v>
      </c>
      <c r="AH314" s="2">
        <v>0.55000000000000004</v>
      </c>
      <c r="AI314" s="2">
        <v>0.3</v>
      </c>
      <c r="AJ314" s="2">
        <v>30</v>
      </c>
      <c r="AK314" s="2">
        <v>19</v>
      </c>
      <c r="AL314" s="2">
        <v>0</v>
      </c>
      <c r="AM314" s="2">
        <v>0</v>
      </c>
      <c r="AN314" s="2">
        <v>5016</v>
      </c>
      <c r="AO314" s="40">
        <f t="shared" ref="AO314:AP314" si="546">AO313</f>
        <v>0.7</v>
      </c>
      <c r="AP314" s="40" t="str">
        <f t="shared" si="546"/>
        <v>Standard</v>
      </c>
      <c r="AQ314" s="40" t="s">
        <v>298</v>
      </c>
      <c r="AR314" s="40" t="s">
        <v>298</v>
      </c>
      <c r="AS314" s="40" t="s">
        <v>298</v>
      </c>
      <c r="AT314" s="40" t="s">
        <v>298</v>
      </c>
      <c r="AU314" s="40" t="s">
        <v>298</v>
      </c>
      <c r="AV314" s="40" t="s">
        <v>298</v>
      </c>
      <c r="AW314" s="38">
        <v>0.65</v>
      </c>
      <c r="AX314" s="38">
        <v>0.4</v>
      </c>
      <c r="AY314" s="38">
        <v>0.18</v>
      </c>
      <c r="AZ314" s="38">
        <v>0.5</v>
      </c>
      <c r="BA314" s="38">
        <v>0</v>
      </c>
      <c r="BB314" s="27">
        <v>0.25</v>
      </c>
      <c r="BC314" s="27">
        <v>0.25</v>
      </c>
      <c r="BD314" s="27">
        <v>0.25</v>
      </c>
      <c r="BE314" s="27">
        <v>0.25</v>
      </c>
      <c r="BF314" s="2" t="s">
        <v>114</v>
      </c>
      <c r="BG314" s="2" t="s">
        <v>114</v>
      </c>
      <c r="BH314" s="2" t="s">
        <v>114</v>
      </c>
      <c r="BI314" s="40">
        <f t="shared" ref="BI314" si="547">BI313</f>
        <v>1</v>
      </c>
      <c r="BJ314" s="38" t="s">
        <v>338</v>
      </c>
      <c r="BK314" s="38" t="s">
        <v>338</v>
      </c>
      <c r="BL314" s="2" t="s">
        <v>71</v>
      </c>
      <c r="BM314" s="2" t="s">
        <v>136</v>
      </c>
      <c r="BN314" s="2" t="s">
        <v>39</v>
      </c>
      <c r="BO314" s="38" t="s">
        <v>338</v>
      </c>
      <c r="BP314" s="2" t="s">
        <v>40</v>
      </c>
      <c r="BQ314" s="2" t="s">
        <v>61</v>
      </c>
      <c r="BR314" s="2" t="s">
        <v>79</v>
      </c>
      <c r="BS314" s="2" t="s">
        <v>134</v>
      </c>
      <c r="BT314" s="16" t="s">
        <v>134</v>
      </c>
      <c r="BU314" s="2" t="s">
        <v>142</v>
      </c>
      <c r="BV314" s="16" t="s">
        <v>142</v>
      </c>
      <c r="BW314" s="2" t="s">
        <v>143</v>
      </c>
      <c r="BX314" s="35" t="s">
        <v>338</v>
      </c>
      <c r="BY314" s="35" t="s">
        <v>338</v>
      </c>
      <c r="BZ314" s="19">
        <v>0</v>
      </c>
      <c r="CA314" s="25">
        <v>3</v>
      </c>
      <c r="CB314" s="69" t="str">
        <f t="shared" si="464"/>
        <v>not applic.</v>
      </c>
      <c r="CC314" s="69" t="str">
        <f t="shared" si="505"/>
        <v>not compact</v>
      </c>
      <c r="CD314" s="69" t="str">
        <f t="shared" si="506"/>
        <v>not compact</v>
      </c>
      <c r="CE314" s="35" t="str">
        <f t="shared" si="507"/>
        <v>Standard</v>
      </c>
      <c r="CF314" s="35" t="str">
        <f t="shared" si="507"/>
        <v>Standard</v>
      </c>
      <c r="CG314" s="40">
        <f t="shared" ref="CG314:CH314" si="548">CG313</f>
        <v>-1</v>
      </c>
      <c r="CH314" s="40">
        <f t="shared" si="548"/>
        <v>0</v>
      </c>
      <c r="CI314" s="40">
        <f t="shared" ref="CI314" si="549">CI313</f>
        <v>0</v>
      </c>
      <c r="CJ314" s="40" t="s">
        <v>289</v>
      </c>
      <c r="CK314" s="40">
        <v>0</v>
      </c>
      <c r="CL314" s="31" t="s">
        <v>0</v>
      </c>
    </row>
    <row r="315" spans="1:172" s="2" customFormat="1" x14ac:dyDescent="0.25">
      <c r="C315" s="2">
        <v>14</v>
      </c>
      <c r="D315" s="2">
        <v>2014</v>
      </c>
      <c r="E315" s="40" t="str">
        <f t="shared" si="467"/>
        <v>MultiFam</v>
      </c>
      <c r="F315" s="2">
        <v>0</v>
      </c>
      <c r="G315" s="2">
        <v>0</v>
      </c>
      <c r="H315" s="2">
        <v>0.1</v>
      </c>
      <c r="I315" s="3">
        <v>750</v>
      </c>
      <c r="J315" s="3">
        <v>3</v>
      </c>
      <c r="K315" s="2">
        <v>0</v>
      </c>
      <c r="L315" s="2">
        <v>0</v>
      </c>
      <c r="M315" s="35">
        <v>0</v>
      </c>
      <c r="N315" s="35">
        <v>19</v>
      </c>
      <c r="O315" s="3">
        <v>300</v>
      </c>
      <c r="P315" s="3">
        <v>0</v>
      </c>
      <c r="Q315" s="3">
        <v>0.8</v>
      </c>
      <c r="R315" s="3">
        <v>0.8</v>
      </c>
      <c r="S315" s="3">
        <v>0.8</v>
      </c>
      <c r="T315" s="3">
        <v>7.2</v>
      </c>
      <c r="U315" s="25">
        <v>1</v>
      </c>
      <c r="V315" s="25" t="s">
        <v>298</v>
      </c>
      <c r="W315" s="2">
        <v>8</v>
      </c>
      <c r="X315" s="2">
        <v>8</v>
      </c>
      <c r="Y315" s="3">
        <v>20</v>
      </c>
      <c r="Z315" s="3">
        <v>20</v>
      </c>
      <c r="AA315" s="3" t="s">
        <v>298</v>
      </c>
      <c r="AB315" s="3" t="s">
        <v>298</v>
      </c>
      <c r="AC315" s="2">
        <v>0.10100000000000001</v>
      </c>
      <c r="AD315" s="2" t="s">
        <v>298</v>
      </c>
      <c r="AE315" s="2" t="s">
        <v>298</v>
      </c>
      <c r="AF315" s="2">
        <v>0.4</v>
      </c>
      <c r="AG315" s="2">
        <v>0.35</v>
      </c>
      <c r="AH315" s="2">
        <v>0.55000000000000004</v>
      </c>
      <c r="AI315" s="2">
        <v>0.3</v>
      </c>
      <c r="AJ315" s="2">
        <v>30</v>
      </c>
      <c r="AK315" s="2">
        <v>19</v>
      </c>
      <c r="AL315" s="2">
        <v>0</v>
      </c>
      <c r="AM315" s="2">
        <v>0</v>
      </c>
      <c r="AN315" s="2">
        <v>5016</v>
      </c>
      <c r="AO315" s="40">
        <f t="shared" ref="AO315:AP315" si="550">AO314</f>
        <v>0.7</v>
      </c>
      <c r="AP315" s="40" t="str">
        <f t="shared" si="550"/>
        <v>Standard</v>
      </c>
      <c r="AQ315" s="40" t="s">
        <v>298</v>
      </c>
      <c r="AR315" s="40" t="s">
        <v>298</v>
      </c>
      <c r="AS315" s="40" t="s">
        <v>298</v>
      </c>
      <c r="AT315" s="40" t="s">
        <v>298</v>
      </c>
      <c r="AU315" s="40" t="s">
        <v>298</v>
      </c>
      <c r="AV315" s="40" t="s">
        <v>298</v>
      </c>
      <c r="AW315" s="38">
        <v>0.65</v>
      </c>
      <c r="AX315" s="38">
        <v>0.4</v>
      </c>
      <c r="AY315" s="38">
        <v>0.18</v>
      </c>
      <c r="AZ315" s="38">
        <v>0.5</v>
      </c>
      <c r="BA315" s="38">
        <v>0</v>
      </c>
      <c r="BB315" s="27">
        <v>0.25</v>
      </c>
      <c r="BC315" s="27">
        <v>0.25</v>
      </c>
      <c r="BD315" s="27">
        <v>0.25</v>
      </c>
      <c r="BE315" s="27">
        <v>0.25</v>
      </c>
      <c r="BF315" s="2" t="s">
        <v>114</v>
      </c>
      <c r="BG315" s="2" t="s">
        <v>114</v>
      </c>
      <c r="BH315" s="2" t="s">
        <v>114</v>
      </c>
      <c r="BI315" s="40">
        <f t="shared" ref="BI315" si="551">BI314</f>
        <v>1</v>
      </c>
      <c r="BJ315" s="38" t="s">
        <v>338</v>
      </c>
      <c r="BK315" s="38" t="s">
        <v>338</v>
      </c>
      <c r="BL315" s="2" t="s">
        <v>71</v>
      </c>
      <c r="BM315" s="2" t="s">
        <v>136</v>
      </c>
      <c r="BN315" s="2" t="s">
        <v>39</v>
      </c>
      <c r="BO315" s="38" t="s">
        <v>338</v>
      </c>
      <c r="BP315" s="2" t="s">
        <v>40</v>
      </c>
      <c r="BQ315" s="2" t="s">
        <v>61</v>
      </c>
      <c r="BR315" s="2" t="s">
        <v>79</v>
      </c>
      <c r="BS315" s="2" t="s">
        <v>134</v>
      </c>
      <c r="BT315" s="16" t="s">
        <v>134</v>
      </c>
      <c r="BU315" s="2" t="s">
        <v>142</v>
      </c>
      <c r="BV315" s="16" t="s">
        <v>142</v>
      </c>
      <c r="BW315" s="2" t="s">
        <v>143</v>
      </c>
      <c r="BX315" s="35" t="s">
        <v>338</v>
      </c>
      <c r="BY315" s="35" t="s">
        <v>338</v>
      </c>
      <c r="BZ315" s="19">
        <v>0</v>
      </c>
      <c r="CA315" s="25">
        <v>3</v>
      </c>
      <c r="CB315" s="69" t="str">
        <f t="shared" si="464"/>
        <v>not applic.</v>
      </c>
      <c r="CC315" s="69" t="str">
        <f t="shared" si="505"/>
        <v>not compact</v>
      </c>
      <c r="CD315" s="69" t="str">
        <f t="shared" si="506"/>
        <v>not compact</v>
      </c>
      <c r="CE315" s="35" t="str">
        <f t="shared" si="507"/>
        <v>Standard</v>
      </c>
      <c r="CF315" s="35" t="str">
        <f t="shared" si="507"/>
        <v>Standard</v>
      </c>
      <c r="CG315" s="40">
        <f t="shared" ref="CG315:CH315" si="552">CG314</f>
        <v>-1</v>
      </c>
      <c r="CH315" s="40">
        <f t="shared" si="552"/>
        <v>0</v>
      </c>
      <c r="CI315" s="40">
        <f t="shared" ref="CI315" si="553">CI314</f>
        <v>0</v>
      </c>
      <c r="CJ315" s="40" t="s">
        <v>289</v>
      </c>
      <c r="CK315" s="40">
        <v>0</v>
      </c>
      <c r="CL315" s="31" t="s">
        <v>0</v>
      </c>
    </row>
    <row r="316" spans="1:172" s="2" customFormat="1" x14ac:dyDescent="0.25">
      <c r="C316" s="2">
        <v>15</v>
      </c>
      <c r="D316" s="2">
        <v>2014</v>
      </c>
      <c r="E316" s="40" t="str">
        <f t="shared" si="467"/>
        <v>MultiFam</v>
      </c>
      <c r="F316" s="2">
        <v>0</v>
      </c>
      <c r="G316" s="2">
        <v>0</v>
      </c>
      <c r="H316" s="2">
        <v>0.1</v>
      </c>
      <c r="I316" s="3">
        <v>750</v>
      </c>
      <c r="J316" s="3">
        <v>3</v>
      </c>
      <c r="K316" s="2">
        <v>0</v>
      </c>
      <c r="L316" s="2">
        <v>0</v>
      </c>
      <c r="M316" s="35">
        <v>0</v>
      </c>
      <c r="N316" s="35">
        <v>19</v>
      </c>
      <c r="O316" s="3">
        <v>300</v>
      </c>
      <c r="P316" s="3">
        <v>0</v>
      </c>
      <c r="Q316" s="3">
        <v>0.8</v>
      </c>
      <c r="R316" s="3">
        <v>0.8</v>
      </c>
      <c r="S316" s="3">
        <v>0.8</v>
      </c>
      <c r="T316" s="3">
        <v>7.2</v>
      </c>
      <c r="U316" s="25">
        <v>1</v>
      </c>
      <c r="V316" s="25" t="s">
        <v>298</v>
      </c>
      <c r="W316" s="2">
        <v>8</v>
      </c>
      <c r="X316" s="2">
        <v>8</v>
      </c>
      <c r="Y316" s="3">
        <v>20</v>
      </c>
      <c r="Z316" s="3">
        <v>20</v>
      </c>
      <c r="AA316" s="3" t="s">
        <v>298</v>
      </c>
      <c r="AB316" s="3" t="s">
        <v>298</v>
      </c>
      <c r="AC316" s="2">
        <v>0.10100000000000001</v>
      </c>
      <c r="AD316" s="2" t="s">
        <v>298</v>
      </c>
      <c r="AE316" s="2" t="s">
        <v>298</v>
      </c>
      <c r="AF316" s="2">
        <v>0.4</v>
      </c>
      <c r="AG316" s="2">
        <v>0.35</v>
      </c>
      <c r="AH316" s="2">
        <v>0.55000000000000004</v>
      </c>
      <c r="AI316" s="2">
        <v>0.3</v>
      </c>
      <c r="AJ316" s="2">
        <v>30</v>
      </c>
      <c r="AK316" s="2">
        <v>19</v>
      </c>
      <c r="AL316" s="2">
        <v>0</v>
      </c>
      <c r="AM316" s="2">
        <v>0</v>
      </c>
      <c r="AN316" s="2">
        <v>5016</v>
      </c>
      <c r="AO316" s="40">
        <f t="shared" ref="AO316:AP316" si="554">AO315</f>
        <v>0.7</v>
      </c>
      <c r="AP316" s="40" t="str">
        <f t="shared" si="554"/>
        <v>Standard</v>
      </c>
      <c r="AQ316" s="40" t="s">
        <v>298</v>
      </c>
      <c r="AR316" s="40" t="s">
        <v>298</v>
      </c>
      <c r="AS316" s="40" t="s">
        <v>298</v>
      </c>
      <c r="AT316" s="40" t="s">
        <v>298</v>
      </c>
      <c r="AU316" s="40" t="s">
        <v>298</v>
      </c>
      <c r="AV316" s="40" t="s">
        <v>298</v>
      </c>
      <c r="AW316" s="38">
        <v>0.65</v>
      </c>
      <c r="AX316" s="38">
        <v>0.4</v>
      </c>
      <c r="AY316" s="38">
        <v>0.18</v>
      </c>
      <c r="AZ316" s="38">
        <v>0.5</v>
      </c>
      <c r="BA316" s="38">
        <v>0</v>
      </c>
      <c r="BB316" s="27">
        <v>0.25</v>
      </c>
      <c r="BC316" s="27">
        <v>0.25</v>
      </c>
      <c r="BD316" s="27">
        <v>0.25</v>
      </c>
      <c r="BE316" s="27">
        <v>0.25</v>
      </c>
      <c r="BF316" s="2" t="s">
        <v>114</v>
      </c>
      <c r="BG316" s="2" t="s">
        <v>114</v>
      </c>
      <c r="BH316" s="2" t="s">
        <v>114</v>
      </c>
      <c r="BI316" s="40">
        <f t="shared" ref="BI316" si="555">BI315</f>
        <v>1</v>
      </c>
      <c r="BJ316" s="38" t="s">
        <v>338</v>
      </c>
      <c r="BK316" s="38" t="s">
        <v>338</v>
      </c>
      <c r="BL316" s="2" t="s">
        <v>71</v>
      </c>
      <c r="BM316" s="2" t="s">
        <v>136</v>
      </c>
      <c r="BN316" s="2" t="s">
        <v>39</v>
      </c>
      <c r="BO316" s="38" t="s">
        <v>338</v>
      </c>
      <c r="BP316" s="2" t="s">
        <v>40</v>
      </c>
      <c r="BQ316" s="2" t="s">
        <v>61</v>
      </c>
      <c r="BR316" s="2" t="s">
        <v>79</v>
      </c>
      <c r="BS316" s="2" t="s">
        <v>134</v>
      </c>
      <c r="BT316" s="16" t="s">
        <v>134</v>
      </c>
      <c r="BU316" s="2" t="s">
        <v>142</v>
      </c>
      <c r="BV316" s="16" t="s">
        <v>142</v>
      </c>
      <c r="BW316" s="2" t="s">
        <v>143</v>
      </c>
      <c r="BX316" s="35" t="s">
        <v>338</v>
      </c>
      <c r="BY316" s="35" t="s">
        <v>338</v>
      </c>
      <c r="BZ316" s="19">
        <v>0</v>
      </c>
      <c r="CA316" s="25">
        <v>3</v>
      </c>
      <c r="CB316" s="69" t="str">
        <f t="shared" si="464"/>
        <v>not applic.</v>
      </c>
      <c r="CC316" s="69" t="str">
        <f t="shared" si="505"/>
        <v>not compact</v>
      </c>
      <c r="CD316" s="69" t="str">
        <f t="shared" si="506"/>
        <v>not compact</v>
      </c>
      <c r="CE316" s="35" t="str">
        <f t="shared" si="507"/>
        <v>Standard</v>
      </c>
      <c r="CF316" s="35" t="str">
        <f t="shared" si="507"/>
        <v>Standard</v>
      </c>
      <c r="CG316" s="40">
        <f t="shared" ref="CG316:CH316" si="556">CG315</f>
        <v>-1</v>
      </c>
      <c r="CH316" s="40">
        <f t="shared" si="556"/>
        <v>0</v>
      </c>
      <c r="CI316" s="40">
        <f t="shared" ref="CI316" si="557">CI315</f>
        <v>0</v>
      </c>
      <c r="CJ316" s="40" t="s">
        <v>289</v>
      </c>
      <c r="CK316" s="40">
        <v>0</v>
      </c>
      <c r="CL316" s="31" t="s">
        <v>0</v>
      </c>
    </row>
    <row r="317" spans="1:172" s="2" customFormat="1" x14ac:dyDescent="0.25">
      <c r="C317" s="2">
        <v>16</v>
      </c>
      <c r="D317" s="2">
        <v>2014</v>
      </c>
      <c r="E317" s="40" t="str">
        <f t="shared" si="467"/>
        <v>MultiFam</v>
      </c>
      <c r="F317" s="2">
        <v>0</v>
      </c>
      <c r="G317" s="2">
        <v>0</v>
      </c>
      <c r="H317" s="2">
        <v>0.1</v>
      </c>
      <c r="I317" s="3">
        <v>750</v>
      </c>
      <c r="J317" s="3">
        <v>3</v>
      </c>
      <c r="K317" s="2">
        <v>0</v>
      </c>
      <c r="L317" s="2">
        <v>0</v>
      </c>
      <c r="M317" s="35">
        <v>0</v>
      </c>
      <c r="N317" s="35">
        <v>20</v>
      </c>
      <c r="O317" s="3">
        <v>300</v>
      </c>
      <c r="P317" s="3">
        <v>0</v>
      </c>
      <c r="Q317" s="3">
        <v>0.8</v>
      </c>
      <c r="R317" s="3">
        <v>0.8</v>
      </c>
      <c r="S317" s="3">
        <v>0.8</v>
      </c>
      <c r="T317" s="3">
        <v>7.2</v>
      </c>
      <c r="U317" s="25">
        <v>1</v>
      </c>
      <c r="V317" s="25" t="s">
        <v>298</v>
      </c>
      <c r="W317" s="2">
        <v>8</v>
      </c>
      <c r="X317" s="2">
        <v>8</v>
      </c>
      <c r="Y317" s="3">
        <v>20</v>
      </c>
      <c r="Z317" s="3">
        <v>20</v>
      </c>
      <c r="AA317" s="3" t="s">
        <v>298</v>
      </c>
      <c r="AB317" s="3" t="s">
        <v>298</v>
      </c>
      <c r="AC317" s="2">
        <v>7.1999999999999995E-2</v>
      </c>
      <c r="AD317" s="2" t="s">
        <v>298</v>
      </c>
      <c r="AE317" s="2" t="s">
        <v>298</v>
      </c>
      <c r="AF317" s="2">
        <v>0.4</v>
      </c>
      <c r="AG317" s="2">
        <v>0.35</v>
      </c>
      <c r="AH317" s="2">
        <v>0.55000000000000004</v>
      </c>
      <c r="AI317" s="2">
        <v>0.3</v>
      </c>
      <c r="AJ317" s="2">
        <v>38</v>
      </c>
      <c r="AK317" s="2">
        <v>30</v>
      </c>
      <c r="AL317" s="2">
        <v>0</v>
      </c>
      <c r="AM317" s="2">
        <v>10048</v>
      </c>
      <c r="AN317" s="2">
        <v>15048</v>
      </c>
      <c r="AO317" s="40">
        <f t="shared" ref="AO317:AP317" si="558">AO316</f>
        <v>0.7</v>
      </c>
      <c r="AP317" s="40" t="str">
        <f t="shared" si="558"/>
        <v>Standard</v>
      </c>
      <c r="AQ317" s="40" t="s">
        <v>298</v>
      </c>
      <c r="AR317" s="40" t="s">
        <v>298</v>
      </c>
      <c r="AS317" s="40" t="s">
        <v>298</v>
      </c>
      <c r="AT317" s="40" t="s">
        <v>298</v>
      </c>
      <c r="AU317" s="40" t="s">
        <v>298</v>
      </c>
      <c r="AV317" s="40" t="s">
        <v>298</v>
      </c>
      <c r="AW317" s="38">
        <v>0.35</v>
      </c>
      <c r="AX317" s="38">
        <v>0.4</v>
      </c>
      <c r="AY317" s="38">
        <v>0.18</v>
      </c>
      <c r="AZ317" s="38">
        <v>0.5</v>
      </c>
      <c r="BA317" s="38">
        <v>0</v>
      </c>
      <c r="BB317" s="27">
        <v>0.25</v>
      </c>
      <c r="BC317" s="27">
        <v>0.25</v>
      </c>
      <c r="BD317" s="27">
        <v>0.25</v>
      </c>
      <c r="BE317" s="27">
        <v>0.25</v>
      </c>
      <c r="BF317" s="2" t="s">
        <v>114</v>
      </c>
      <c r="BG317" s="2" t="s">
        <v>114</v>
      </c>
      <c r="BH317" s="2" t="s">
        <v>114</v>
      </c>
      <c r="BI317" s="40">
        <f t="shared" ref="BI317" si="559">BI316</f>
        <v>1</v>
      </c>
      <c r="BJ317" s="38" t="s">
        <v>338</v>
      </c>
      <c r="BK317" s="38" t="s">
        <v>338</v>
      </c>
      <c r="BL317" s="2" t="s">
        <v>70</v>
      </c>
      <c r="BM317" s="2" t="s">
        <v>135</v>
      </c>
      <c r="BN317" s="2" t="s">
        <v>41</v>
      </c>
      <c r="BO317" s="38" t="s">
        <v>338</v>
      </c>
      <c r="BP317" s="2" t="s">
        <v>42</v>
      </c>
      <c r="BQ317" s="2" t="s">
        <v>62</v>
      </c>
      <c r="BR317" s="2" t="s">
        <v>79</v>
      </c>
      <c r="BS317" s="2" t="s">
        <v>146</v>
      </c>
      <c r="BT317" s="16" t="s">
        <v>146</v>
      </c>
      <c r="BU317" s="2" t="s">
        <v>145</v>
      </c>
      <c r="BV317" s="16" t="s">
        <v>145</v>
      </c>
      <c r="BW317" s="2" t="s">
        <v>144</v>
      </c>
      <c r="BX317" s="35" t="s">
        <v>338</v>
      </c>
      <c r="BY317" s="35" t="s">
        <v>338</v>
      </c>
      <c r="BZ317" s="19">
        <v>0</v>
      </c>
      <c r="CA317" s="25">
        <v>3</v>
      </c>
      <c r="CB317" s="69" t="str">
        <f t="shared" si="464"/>
        <v>not applic.</v>
      </c>
      <c r="CC317" s="69" t="str">
        <f t="shared" si="505"/>
        <v>not compact</v>
      </c>
      <c r="CD317" s="69" t="str">
        <f t="shared" si="506"/>
        <v>not compact</v>
      </c>
      <c r="CE317" s="35" t="str">
        <f t="shared" si="507"/>
        <v>Standard</v>
      </c>
      <c r="CF317" s="35" t="str">
        <f t="shared" si="507"/>
        <v>Standard</v>
      </c>
      <c r="CG317" s="40">
        <f t="shared" ref="CG317:CH317" si="560">CG316</f>
        <v>-1</v>
      </c>
      <c r="CH317" s="40">
        <f t="shared" si="560"/>
        <v>0</v>
      </c>
      <c r="CI317" s="40">
        <f t="shared" ref="CI317" si="561">CI316</f>
        <v>0</v>
      </c>
      <c r="CJ317" s="40" t="s">
        <v>289</v>
      </c>
      <c r="CK317" s="40">
        <v>0</v>
      </c>
      <c r="CL317" s="31" t="s">
        <v>0</v>
      </c>
    </row>
    <row r="318" spans="1:172" s="2" customFormat="1" x14ac:dyDescent="0.25">
      <c r="A318" s="8" t="s">
        <v>177</v>
      </c>
      <c r="B318" s="8"/>
      <c r="C318" s="8" t="s">
        <v>27</v>
      </c>
      <c r="D318" s="8" t="s">
        <v>51</v>
      </c>
      <c r="E318" s="8" t="str">
        <f>E285</f>
        <v>BldgType</v>
      </c>
      <c r="F318" s="8" t="s">
        <v>28</v>
      </c>
      <c r="G318" s="8" t="s">
        <v>90</v>
      </c>
      <c r="H318" s="8" t="s">
        <v>250</v>
      </c>
      <c r="I318" s="8" t="s">
        <v>149</v>
      </c>
      <c r="J318" s="8" t="s">
        <v>150</v>
      </c>
      <c r="K318" s="8" t="s">
        <v>29</v>
      </c>
      <c r="L318" s="8" t="str">
        <f>L285</f>
        <v>PVMax</v>
      </c>
      <c r="M318" s="8" t="s">
        <v>240</v>
      </c>
      <c r="N318" s="8" t="s">
        <v>238</v>
      </c>
      <c r="O318" s="8" t="s">
        <v>106</v>
      </c>
      <c r="P318" s="8" t="s">
        <v>108</v>
      </c>
      <c r="Q318" s="8" t="s">
        <v>107</v>
      </c>
      <c r="R318" s="8" t="s">
        <v>249</v>
      </c>
      <c r="S318" s="8" t="s">
        <v>313</v>
      </c>
      <c r="T318" s="8" t="str">
        <f>T285</f>
        <v>ACH50</v>
      </c>
      <c r="U318" s="46" t="s">
        <v>191</v>
      </c>
      <c r="V318" s="46" t="str">
        <f>V285</f>
        <v>wsfStationName</v>
      </c>
      <c r="W318" s="8" t="s">
        <v>88</v>
      </c>
      <c r="X318" s="8" t="str">
        <f>X285</f>
        <v>AltDuctRval</v>
      </c>
      <c r="Y318" s="8" t="s">
        <v>104</v>
      </c>
      <c r="Z318" s="8" t="s">
        <v>105</v>
      </c>
      <c r="AA318" s="8" t="s">
        <v>388</v>
      </c>
      <c r="AB318" s="8" t="s">
        <v>389</v>
      </c>
      <c r="AC318" s="8" t="s">
        <v>89</v>
      </c>
      <c r="AD318" s="8" t="s">
        <v>390</v>
      </c>
      <c r="AE318" s="8" t="s">
        <v>391</v>
      </c>
      <c r="AF318" s="8" t="s">
        <v>30</v>
      </c>
      <c r="AG318" s="8" t="s">
        <v>31</v>
      </c>
      <c r="AH318" s="8" t="s">
        <v>32</v>
      </c>
      <c r="AI318" s="8" t="s">
        <v>33</v>
      </c>
      <c r="AJ318" s="8" t="s">
        <v>34</v>
      </c>
      <c r="AK318" s="8" t="s">
        <v>35</v>
      </c>
      <c r="AL318" s="8" t="s">
        <v>36</v>
      </c>
      <c r="AM318" s="8" t="s">
        <v>55</v>
      </c>
      <c r="AN318" s="8" t="s">
        <v>95</v>
      </c>
      <c r="AO318" s="8" t="s">
        <v>187</v>
      </c>
      <c r="AP318" s="46" t="s">
        <v>196</v>
      </c>
      <c r="AQ318" s="46" t="s">
        <v>350</v>
      </c>
      <c r="AR318" s="46" t="s">
        <v>351</v>
      </c>
      <c r="AS318" s="46" t="s">
        <v>352</v>
      </c>
      <c r="AT318" s="46" t="s">
        <v>353</v>
      </c>
      <c r="AU318" s="46" t="s">
        <v>354</v>
      </c>
      <c r="AV318" s="46" t="s">
        <v>355</v>
      </c>
      <c r="AW318" s="8" t="s">
        <v>72</v>
      </c>
      <c r="AX318" s="8" t="s">
        <v>73</v>
      </c>
      <c r="AY318" s="8" t="s">
        <v>152</v>
      </c>
      <c r="AZ318" s="8" t="s">
        <v>178</v>
      </c>
      <c r="BA318" s="8" t="s">
        <v>87</v>
      </c>
      <c r="BB318" s="8" t="s">
        <v>98</v>
      </c>
      <c r="BC318" s="8" t="s">
        <v>99</v>
      </c>
      <c r="BD318" s="8" t="s">
        <v>402</v>
      </c>
      <c r="BE318" s="8" t="s">
        <v>403</v>
      </c>
      <c r="BF318" s="9" t="s">
        <v>113</v>
      </c>
      <c r="BG318" s="9" t="s">
        <v>400</v>
      </c>
      <c r="BH318" s="9" t="str">
        <f>BH285</f>
        <v>RoofBelowDeckIns</v>
      </c>
      <c r="BI318" s="54" t="str">
        <f>BI285</f>
        <v>RoofCavInsOverFrm</v>
      </c>
      <c r="BJ318" s="54" t="s">
        <v>366</v>
      </c>
      <c r="BK318" s="54" t="s">
        <v>367</v>
      </c>
      <c r="BL318" s="8" t="s">
        <v>52</v>
      </c>
      <c r="BM318" s="8" t="s">
        <v>118</v>
      </c>
      <c r="BN318" s="8" t="s">
        <v>37</v>
      </c>
      <c r="BO318" s="8" t="s">
        <v>369</v>
      </c>
      <c r="BP318" s="8" t="s">
        <v>38</v>
      </c>
      <c r="BQ318" s="8" t="s">
        <v>53</v>
      </c>
      <c r="BR318" s="8" t="s">
        <v>54</v>
      </c>
      <c r="BS318" s="8" t="s">
        <v>81</v>
      </c>
      <c r="BT318" s="8" t="s">
        <v>153</v>
      </c>
      <c r="BU318" s="8" t="s">
        <v>84</v>
      </c>
      <c r="BV318" s="8" t="s">
        <v>154</v>
      </c>
      <c r="BW318" s="8" t="s">
        <v>140</v>
      </c>
      <c r="BX318" s="8" t="s">
        <v>346</v>
      </c>
      <c r="BY318" s="8" t="s">
        <v>337</v>
      </c>
      <c r="BZ318" s="8" t="s">
        <v>209</v>
      </c>
      <c r="CA318" s="8" t="str">
        <f>CA252</f>
        <v>MinZNETier</v>
      </c>
      <c r="CB318" s="79" t="s">
        <v>272</v>
      </c>
      <c r="CC318" s="8" t="str">
        <f>CC285</f>
        <v>DHWCompactDistrib</v>
      </c>
      <c r="CD318" s="8" t="str">
        <f>CD285</f>
        <v>ElecDHWCompactDistrib</v>
      </c>
      <c r="CE318" s="8" t="s">
        <v>180</v>
      </c>
      <c r="CF318" s="8" t="s">
        <v>253</v>
      </c>
      <c r="CG318" s="8" t="s">
        <v>256</v>
      </c>
      <c r="CH318" s="8" t="s">
        <v>258</v>
      </c>
      <c r="CI318" s="8" t="s">
        <v>285</v>
      </c>
      <c r="CJ318" s="8" t="s">
        <v>286</v>
      </c>
      <c r="CK318" s="8" t="s">
        <v>287</v>
      </c>
      <c r="CL318" s="31" t="s">
        <v>0</v>
      </c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</row>
    <row r="319" spans="1:172" s="3" customFormat="1" x14ac:dyDescent="0.25">
      <c r="C319" s="3">
        <v>1</v>
      </c>
      <c r="D319" s="8">
        <v>2019</v>
      </c>
      <c r="E319" s="46" t="s">
        <v>219</v>
      </c>
      <c r="F319" s="3">
        <v>0</v>
      </c>
      <c r="G319" s="3">
        <v>0</v>
      </c>
      <c r="H319" s="3">
        <v>0.14000000000000001</v>
      </c>
      <c r="I319" s="3">
        <v>750</v>
      </c>
      <c r="J319" s="3">
        <v>3</v>
      </c>
      <c r="K319" s="3">
        <v>26762</v>
      </c>
      <c r="L319" s="3">
        <v>8.9</v>
      </c>
      <c r="M319" s="3">
        <v>0.13</v>
      </c>
      <c r="N319" s="3">
        <v>20</v>
      </c>
      <c r="O319" s="3">
        <v>350</v>
      </c>
      <c r="P319" s="3">
        <v>0</v>
      </c>
      <c r="Q319" s="3">
        <v>0.57999999999999996</v>
      </c>
      <c r="R319" s="3">
        <v>0.45</v>
      </c>
      <c r="S319" s="3">
        <v>0.62</v>
      </c>
      <c r="T319" s="3">
        <v>5</v>
      </c>
      <c r="U319" s="27">
        <v>0.56000000000000005</v>
      </c>
      <c r="V319" s="3" t="s">
        <v>302</v>
      </c>
      <c r="W319" s="3">
        <v>8</v>
      </c>
      <c r="X319" s="3">
        <v>6</v>
      </c>
      <c r="Y319" s="3">
        <v>7</v>
      </c>
      <c r="Z319" s="3">
        <v>15</v>
      </c>
      <c r="AA319" s="3" t="s">
        <v>298</v>
      </c>
      <c r="AB319" s="3" t="s">
        <v>298</v>
      </c>
      <c r="AC319" s="57">
        <v>4.8000000000000001E-2</v>
      </c>
      <c r="AD319" s="57" t="s">
        <v>298</v>
      </c>
      <c r="AE319" s="57" t="s">
        <v>298</v>
      </c>
      <c r="AF319" s="3">
        <v>0.4</v>
      </c>
      <c r="AG319" s="1">
        <v>0.5</v>
      </c>
      <c r="AH319" s="3">
        <v>0.55000000000000004</v>
      </c>
      <c r="AI319" s="3">
        <v>0.3</v>
      </c>
      <c r="AJ319" s="3">
        <v>38</v>
      </c>
      <c r="AK319" s="3">
        <v>19</v>
      </c>
      <c r="AL319" s="3">
        <v>8</v>
      </c>
      <c r="AM319" s="3">
        <v>0</v>
      </c>
      <c r="AN319" s="3">
        <v>5016</v>
      </c>
      <c r="AO319" s="27">
        <v>0.7</v>
      </c>
      <c r="AP319" s="27" t="s">
        <v>291</v>
      </c>
      <c r="AQ319" s="41" t="s">
        <v>298</v>
      </c>
      <c r="AR319" s="41" t="s">
        <v>298</v>
      </c>
      <c r="AS319" s="41" t="s">
        <v>298</v>
      </c>
      <c r="AT319" s="41" t="s">
        <v>298</v>
      </c>
      <c r="AU319" s="41" t="s">
        <v>298</v>
      </c>
      <c r="AV319" s="41" t="s">
        <v>298</v>
      </c>
      <c r="AW319" s="27">
        <v>0.3</v>
      </c>
      <c r="AX319" s="61">
        <v>0.35</v>
      </c>
      <c r="AY319" s="27">
        <v>0.2</v>
      </c>
      <c r="AZ319" s="27">
        <v>0.2</v>
      </c>
      <c r="BA319" s="27">
        <v>0</v>
      </c>
      <c r="BB319" s="27">
        <v>0.1</v>
      </c>
      <c r="BC319" s="27">
        <v>0.1</v>
      </c>
      <c r="BD319" s="27">
        <v>0.1</v>
      </c>
      <c r="BE319" s="27">
        <v>0.1</v>
      </c>
      <c r="BF319" s="3" t="s">
        <v>114</v>
      </c>
      <c r="BG319" s="3" t="s">
        <v>114</v>
      </c>
      <c r="BH319" s="3" t="s">
        <v>114</v>
      </c>
      <c r="BI319" s="27">
        <v>0</v>
      </c>
      <c r="BJ319" s="27" t="s">
        <v>338</v>
      </c>
      <c r="BK319" s="27" t="s">
        <v>338</v>
      </c>
      <c r="BL319" s="3" t="s">
        <v>234</v>
      </c>
      <c r="BM319" s="3" t="s">
        <v>203</v>
      </c>
      <c r="BN319" s="3" t="s">
        <v>39</v>
      </c>
      <c r="BO319" s="27" t="s">
        <v>338</v>
      </c>
      <c r="BP319" s="3" t="s">
        <v>40</v>
      </c>
      <c r="BQ319" s="3" t="s">
        <v>59</v>
      </c>
      <c r="BR319" s="3" t="s">
        <v>128</v>
      </c>
      <c r="BS319" s="3" t="s">
        <v>82</v>
      </c>
      <c r="BT319" s="3" t="s">
        <v>155</v>
      </c>
      <c r="BU319" s="3" t="s">
        <v>85</v>
      </c>
      <c r="BV319" s="3" t="s">
        <v>158</v>
      </c>
      <c r="BW319" s="3" t="s">
        <v>139</v>
      </c>
      <c r="BX319" s="30" t="s">
        <v>338</v>
      </c>
      <c r="BY319" s="30" t="s">
        <v>338</v>
      </c>
      <c r="BZ319" s="59">
        <v>3.5707316174882502</v>
      </c>
      <c r="CA319" s="27">
        <v>2</v>
      </c>
      <c r="CB319" s="70" t="s">
        <v>273</v>
      </c>
      <c r="CC319" s="70" t="s">
        <v>266</v>
      </c>
      <c r="CD319" s="70" t="s">
        <v>267</v>
      </c>
      <c r="CE319" s="3" t="s">
        <v>183</v>
      </c>
      <c r="CF319" s="3" t="s">
        <v>182</v>
      </c>
      <c r="CG319" s="27">
        <v>-1</v>
      </c>
      <c r="CH319" s="61">
        <v>42</v>
      </c>
      <c r="CI319" s="61">
        <v>100</v>
      </c>
      <c r="CJ319" s="61" t="s">
        <v>288</v>
      </c>
      <c r="CK319" s="61">
        <v>0.6</v>
      </c>
      <c r="CL319" s="31" t="s">
        <v>0</v>
      </c>
      <c r="CM319" s="3" t="s">
        <v>174</v>
      </c>
      <c r="CQ319" s="14"/>
      <c r="CS319" s="13"/>
      <c r="CU319" s="13"/>
      <c r="CW319" s="13"/>
    </row>
    <row r="320" spans="1:172" s="3" customFormat="1" x14ac:dyDescent="0.25">
      <c r="C320" s="3">
        <v>2</v>
      </c>
      <c r="D320" s="30">
        <f>D319</f>
        <v>2019</v>
      </c>
      <c r="E320" s="41" t="str">
        <f>E319</f>
        <v>SingleFam</v>
      </c>
      <c r="F320" s="3">
        <v>0</v>
      </c>
      <c r="G320" s="3">
        <v>0</v>
      </c>
      <c r="H320" s="3">
        <v>0.14000000000000001</v>
      </c>
      <c r="I320" s="3">
        <v>750</v>
      </c>
      <c r="J320" s="3">
        <v>3</v>
      </c>
      <c r="K320" s="3">
        <v>30021</v>
      </c>
      <c r="L320" s="3">
        <v>11.4</v>
      </c>
      <c r="M320" s="3">
        <v>0.11</v>
      </c>
      <c r="N320" s="3">
        <v>19</v>
      </c>
      <c r="O320" s="3">
        <v>350</v>
      </c>
      <c r="P320" s="3">
        <v>1</v>
      </c>
      <c r="Q320" s="3">
        <v>0.57999999999999996</v>
      </c>
      <c r="R320" s="3">
        <v>0.45</v>
      </c>
      <c r="S320" s="3">
        <v>0.62</v>
      </c>
      <c r="T320" s="3">
        <v>5</v>
      </c>
      <c r="U320" s="27">
        <v>0.47</v>
      </c>
      <c r="V320" s="3" t="s">
        <v>314</v>
      </c>
      <c r="W320" s="3">
        <v>8</v>
      </c>
      <c r="X320" s="3">
        <v>6</v>
      </c>
      <c r="Y320" s="3">
        <v>7</v>
      </c>
      <c r="Z320" s="3">
        <v>15</v>
      </c>
      <c r="AA320" s="3" t="s">
        <v>298</v>
      </c>
      <c r="AB320" s="3" t="s">
        <v>298</v>
      </c>
      <c r="AC320" s="57">
        <v>4.8000000000000001E-2</v>
      </c>
      <c r="AD320" s="57" t="s">
        <v>298</v>
      </c>
      <c r="AE320" s="57" t="s">
        <v>298</v>
      </c>
      <c r="AF320" s="3">
        <v>0.4</v>
      </c>
      <c r="AG320" s="3">
        <v>0.35</v>
      </c>
      <c r="AH320" s="3">
        <v>0.55000000000000004</v>
      </c>
      <c r="AI320" s="3">
        <v>0.3</v>
      </c>
      <c r="AJ320" s="3">
        <v>38</v>
      </c>
      <c r="AK320" s="3">
        <v>19</v>
      </c>
      <c r="AL320" s="3">
        <v>8</v>
      </c>
      <c r="AM320" s="3">
        <v>0</v>
      </c>
      <c r="AN320" s="3">
        <v>5016</v>
      </c>
      <c r="AO320" s="41">
        <f>AO319</f>
        <v>0.7</v>
      </c>
      <c r="AP320" s="41" t="str">
        <f>AP319</f>
        <v>Yes</v>
      </c>
      <c r="AQ320" s="41" t="s">
        <v>298</v>
      </c>
      <c r="AR320" s="41" t="s">
        <v>298</v>
      </c>
      <c r="AS320" s="41" t="s">
        <v>298</v>
      </c>
      <c r="AT320" s="41" t="s">
        <v>298</v>
      </c>
      <c r="AU320" s="41" t="s">
        <v>298</v>
      </c>
      <c r="AV320" s="41" t="s">
        <v>298</v>
      </c>
      <c r="AW320" s="27">
        <v>0.3</v>
      </c>
      <c r="AX320" s="27">
        <v>0.23</v>
      </c>
      <c r="AY320" s="27">
        <v>0.2</v>
      </c>
      <c r="AZ320" s="27">
        <v>0.2</v>
      </c>
      <c r="BA320" s="27">
        <v>1</v>
      </c>
      <c r="BB320" s="27">
        <v>0.1</v>
      </c>
      <c r="BC320" s="27">
        <v>0.1</v>
      </c>
      <c r="BD320" s="27">
        <v>0.1</v>
      </c>
      <c r="BE320" s="27">
        <v>0.1</v>
      </c>
      <c r="BF320" s="3" t="s">
        <v>114</v>
      </c>
      <c r="BG320" s="3" t="s">
        <v>114</v>
      </c>
      <c r="BH320" s="3" t="s">
        <v>114</v>
      </c>
      <c r="BI320" s="41">
        <f>BI319</f>
        <v>0</v>
      </c>
      <c r="BJ320" s="41" t="s">
        <v>338</v>
      </c>
      <c r="BK320" s="41" t="s">
        <v>338</v>
      </c>
      <c r="BL320" s="57" t="s">
        <v>234</v>
      </c>
      <c r="BM320" s="30" t="str">
        <f>BM319</f>
        <v>T24-2019 IntWall 2x6 16oc R21</v>
      </c>
      <c r="BN320" s="3" t="s">
        <v>39</v>
      </c>
      <c r="BO320" s="27" t="s">
        <v>338</v>
      </c>
      <c r="BP320" s="3" t="s">
        <v>40</v>
      </c>
      <c r="BQ320" s="3" t="s">
        <v>59</v>
      </c>
      <c r="BR320" s="3" t="s">
        <v>128</v>
      </c>
      <c r="BS320" s="3" t="s">
        <v>82</v>
      </c>
      <c r="BT320" s="3" t="s">
        <v>155</v>
      </c>
      <c r="BU320" s="3" t="s">
        <v>85</v>
      </c>
      <c r="BV320" s="3" t="s">
        <v>158</v>
      </c>
      <c r="BW320" s="3" t="s">
        <v>139</v>
      </c>
      <c r="BX320" s="30" t="s">
        <v>338</v>
      </c>
      <c r="BY320" s="30" t="s">
        <v>338</v>
      </c>
      <c r="BZ320" s="59">
        <v>3.5707316174882533</v>
      </c>
      <c r="CA320" s="27">
        <v>2</v>
      </c>
      <c r="CB320" s="70" t="s">
        <v>274</v>
      </c>
      <c r="CC320" s="71" t="str">
        <f>CC319</f>
        <v>not compact</v>
      </c>
      <c r="CD320" s="71" t="str">
        <f>CD319</f>
        <v>Basic Credit</v>
      </c>
      <c r="CE320" s="30" t="str">
        <f>CE319</f>
        <v>Pipe Insulation, All Lines</v>
      </c>
      <c r="CF320" s="30" t="str">
        <f>CF319</f>
        <v>Standard</v>
      </c>
      <c r="CG320" s="41">
        <f>CG319</f>
        <v>-1</v>
      </c>
      <c r="CH320" s="41">
        <v>0</v>
      </c>
      <c r="CI320" s="41">
        <v>0</v>
      </c>
      <c r="CJ320" s="94" t="s">
        <v>289</v>
      </c>
      <c r="CK320" s="61">
        <v>0.6</v>
      </c>
      <c r="CL320" s="31" t="s">
        <v>0</v>
      </c>
      <c r="CQ320" s="14"/>
      <c r="CS320" s="13"/>
      <c r="CU320" s="13"/>
      <c r="CW320" s="13"/>
    </row>
    <row r="321" spans="3:101" s="3" customFormat="1" x14ac:dyDescent="0.25">
      <c r="C321" s="3">
        <v>3</v>
      </c>
      <c r="D321" s="30">
        <f t="shared" ref="D321:E336" si="562">D320</f>
        <v>2019</v>
      </c>
      <c r="E321" s="41" t="str">
        <f t="shared" si="562"/>
        <v>SingleFam</v>
      </c>
      <c r="F321" s="3">
        <v>0</v>
      </c>
      <c r="G321" s="3">
        <v>0</v>
      </c>
      <c r="H321" s="3">
        <v>0.14000000000000001</v>
      </c>
      <c r="I321" s="3">
        <v>750</v>
      </c>
      <c r="J321" s="3">
        <v>3</v>
      </c>
      <c r="K321" s="3">
        <v>31137</v>
      </c>
      <c r="L321" s="3">
        <v>7.9</v>
      </c>
      <c r="M321" s="3">
        <v>0.11</v>
      </c>
      <c r="N321" s="3">
        <v>20</v>
      </c>
      <c r="O321" s="3">
        <v>350</v>
      </c>
      <c r="P321" s="3">
        <v>0</v>
      </c>
      <c r="Q321" s="3">
        <v>0.57999999999999996</v>
      </c>
      <c r="R321" s="3">
        <v>0.45</v>
      </c>
      <c r="S321" s="3">
        <v>0.62</v>
      </c>
      <c r="T321" s="3">
        <v>5</v>
      </c>
      <c r="U321" s="27">
        <v>0.47</v>
      </c>
      <c r="V321" s="3" t="s">
        <v>303</v>
      </c>
      <c r="W321" s="3">
        <v>6</v>
      </c>
      <c r="X321" s="3">
        <v>6</v>
      </c>
      <c r="Y321" s="3">
        <v>7</v>
      </c>
      <c r="Z321" s="3">
        <v>15</v>
      </c>
      <c r="AA321" s="3" t="s">
        <v>298</v>
      </c>
      <c r="AB321" s="3" t="s">
        <v>298</v>
      </c>
      <c r="AC321" s="57">
        <v>4.8000000000000001E-2</v>
      </c>
      <c r="AD321" s="57" t="s">
        <v>298</v>
      </c>
      <c r="AE321" s="57" t="s">
        <v>298</v>
      </c>
      <c r="AF321" s="3">
        <v>0.4</v>
      </c>
      <c r="AG321" s="1">
        <v>0.5</v>
      </c>
      <c r="AH321" s="3">
        <v>0.55000000000000004</v>
      </c>
      <c r="AI321" s="3">
        <v>0.3</v>
      </c>
      <c r="AJ321" s="3">
        <v>30</v>
      </c>
      <c r="AK321" s="3">
        <v>19</v>
      </c>
      <c r="AL321" s="3">
        <v>0</v>
      </c>
      <c r="AM321" s="3">
        <v>0</v>
      </c>
      <c r="AN321" s="3">
        <v>5016</v>
      </c>
      <c r="AO321" s="41">
        <f t="shared" ref="AO321:AP334" si="563">AO320</f>
        <v>0.7</v>
      </c>
      <c r="AP321" s="41" t="str">
        <f t="shared" si="563"/>
        <v>Yes</v>
      </c>
      <c r="AQ321" s="41" t="s">
        <v>298</v>
      </c>
      <c r="AR321" s="41" t="s">
        <v>298</v>
      </c>
      <c r="AS321" s="41" t="s">
        <v>298</v>
      </c>
      <c r="AT321" s="41" t="s">
        <v>298</v>
      </c>
      <c r="AU321" s="41" t="s">
        <v>298</v>
      </c>
      <c r="AV321" s="41" t="s">
        <v>298</v>
      </c>
      <c r="AW321" s="27">
        <v>0.3</v>
      </c>
      <c r="AX321" s="61">
        <v>0.35</v>
      </c>
      <c r="AY321" s="27">
        <v>0.2</v>
      </c>
      <c r="AZ321" s="27">
        <v>0.2</v>
      </c>
      <c r="BA321" s="27">
        <v>1</v>
      </c>
      <c r="BB321" s="27">
        <v>0.1</v>
      </c>
      <c r="BC321" s="27">
        <v>0.1</v>
      </c>
      <c r="BD321" s="27">
        <v>0.1</v>
      </c>
      <c r="BE321" s="27">
        <v>0.1</v>
      </c>
      <c r="BF321" s="3" t="s">
        <v>114</v>
      </c>
      <c r="BG321" s="3" t="s">
        <v>114</v>
      </c>
      <c r="BH321" s="3" t="s">
        <v>114</v>
      </c>
      <c r="BI321" s="41">
        <f t="shared" ref="BI321" si="564">BI320</f>
        <v>0</v>
      </c>
      <c r="BJ321" s="41" t="s">
        <v>338</v>
      </c>
      <c r="BK321" s="41" t="s">
        <v>338</v>
      </c>
      <c r="BL321" s="57" t="s">
        <v>234</v>
      </c>
      <c r="BM321" s="30" t="str">
        <f t="shared" ref="BM321:BM334" si="565">BM320</f>
        <v>T24-2019 IntWall 2x6 16oc R21</v>
      </c>
      <c r="BN321" s="3" t="s">
        <v>39</v>
      </c>
      <c r="BO321" s="27" t="s">
        <v>338</v>
      </c>
      <c r="BP321" s="3" t="s">
        <v>40</v>
      </c>
      <c r="BQ321" s="3" t="s">
        <v>60</v>
      </c>
      <c r="BR321" s="3" t="s">
        <v>128</v>
      </c>
      <c r="BS321" s="3" t="s">
        <v>82</v>
      </c>
      <c r="BT321" s="3" t="s">
        <v>156</v>
      </c>
      <c r="BU321" s="3" t="s">
        <v>85</v>
      </c>
      <c r="BV321" s="3" t="s">
        <v>159</v>
      </c>
      <c r="BW321" s="3" t="s">
        <v>139</v>
      </c>
      <c r="BX321" s="30" t="s">
        <v>338</v>
      </c>
      <c r="BY321" s="30" t="s">
        <v>338</v>
      </c>
      <c r="BZ321" s="59">
        <v>3.5707316174882533</v>
      </c>
      <c r="CA321" s="27">
        <v>2</v>
      </c>
      <c r="CB321" s="70" t="s">
        <v>273</v>
      </c>
      <c r="CC321" s="71" t="str">
        <f t="shared" ref="CC321:CC334" si="566">CC320</f>
        <v>not compact</v>
      </c>
      <c r="CD321" s="71" t="str">
        <f t="shared" ref="CD321:CD334" si="567">CD320</f>
        <v>Basic Credit</v>
      </c>
      <c r="CE321" s="30" t="str">
        <f t="shared" ref="CE321:CF334" si="568">CE320</f>
        <v>Pipe Insulation, All Lines</v>
      </c>
      <c r="CF321" s="30" t="str">
        <f t="shared" si="568"/>
        <v>Standard</v>
      </c>
      <c r="CG321" s="41">
        <f t="shared" ref="CG321" si="569">CG320</f>
        <v>-1</v>
      </c>
      <c r="CH321" s="41">
        <v>0</v>
      </c>
      <c r="CI321" s="41">
        <v>0</v>
      </c>
      <c r="CJ321" s="94" t="s">
        <v>289</v>
      </c>
      <c r="CK321" s="61">
        <v>0.6</v>
      </c>
      <c r="CL321" s="31" t="s">
        <v>0</v>
      </c>
      <c r="CQ321" s="14"/>
      <c r="CS321" s="13"/>
      <c r="CU321" s="13"/>
      <c r="CW321" s="13"/>
    </row>
    <row r="322" spans="3:101" s="3" customFormat="1" x14ac:dyDescent="0.25">
      <c r="C322" s="3">
        <v>4</v>
      </c>
      <c r="D322" s="30">
        <f t="shared" si="562"/>
        <v>2019</v>
      </c>
      <c r="E322" s="41" t="str">
        <f t="shared" si="562"/>
        <v>SingleFam</v>
      </c>
      <c r="F322" s="3">
        <v>0</v>
      </c>
      <c r="G322" s="3">
        <v>0</v>
      </c>
      <c r="H322" s="3">
        <v>0.14000000000000001</v>
      </c>
      <c r="I322" s="3">
        <v>750</v>
      </c>
      <c r="J322" s="3">
        <v>3</v>
      </c>
      <c r="K322" s="3">
        <v>30935</v>
      </c>
      <c r="L322" s="3">
        <v>23.2</v>
      </c>
      <c r="M322" s="3">
        <v>0.11</v>
      </c>
      <c r="N322" s="3">
        <v>19</v>
      </c>
      <c r="O322" s="3">
        <v>350</v>
      </c>
      <c r="P322" s="3">
        <v>0</v>
      </c>
      <c r="Q322" s="3">
        <v>0.57999999999999996</v>
      </c>
      <c r="R322" s="3">
        <v>0.45</v>
      </c>
      <c r="S322" s="3">
        <v>0.62</v>
      </c>
      <c r="T322" s="3">
        <v>5</v>
      </c>
      <c r="U322" s="27">
        <v>0.45</v>
      </c>
      <c r="V322" s="3" t="s">
        <v>315</v>
      </c>
      <c r="W322" s="3">
        <v>8</v>
      </c>
      <c r="X322" s="3">
        <v>6</v>
      </c>
      <c r="Y322" s="3">
        <v>7</v>
      </c>
      <c r="Z322" s="3">
        <v>15</v>
      </c>
      <c r="AA322" s="3" t="s">
        <v>298</v>
      </c>
      <c r="AB322" s="3" t="s">
        <v>298</v>
      </c>
      <c r="AC322" s="57">
        <v>4.8000000000000001E-2</v>
      </c>
      <c r="AD322" s="57" t="s">
        <v>298</v>
      </c>
      <c r="AE322" s="57" t="s">
        <v>298</v>
      </c>
      <c r="AF322" s="3">
        <v>0.4</v>
      </c>
      <c r="AG322" s="3">
        <v>0.35</v>
      </c>
      <c r="AH322" s="3">
        <v>0.55000000000000004</v>
      </c>
      <c r="AI322" s="3">
        <v>0.3</v>
      </c>
      <c r="AJ322" s="3">
        <v>38</v>
      </c>
      <c r="AK322" s="3">
        <v>19</v>
      </c>
      <c r="AL322" s="3">
        <v>0</v>
      </c>
      <c r="AM322" s="3">
        <v>0</v>
      </c>
      <c r="AN322" s="3">
        <v>5016</v>
      </c>
      <c r="AO322" s="41">
        <f t="shared" si="563"/>
        <v>0.7</v>
      </c>
      <c r="AP322" s="41" t="str">
        <f t="shared" si="563"/>
        <v>Yes</v>
      </c>
      <c r="AQ322" s="41" t="s">
        <v>298</v>
      </c>
      <c r="AR322" s="41" t="s">
        <v>298</v>
      </c>
      <c r="AS322" s="41" t="s">
        <v>298</v>
      </c>
      <c r="AT322" s="41" t="s">
        <v>298</v>
      </c>
      <c r="AU322" s="41" t="s">
        <v>298</v>
      </c>
      <c r="AV322" s="41" t="s">
        <v>298</v>
      </c>
      <c r="AW322" s="27">
        <v>0.3</v>
      </c>
      <c r="AX322" s="27">
        <v>0.23</v>
      </c>
      <c r="AY322" s="27">
        <v>0.2</v>
      </c>
      <c r="AZ322" s="27">
        <v>0.2</v>
      </c>
      <c r="BA322" s="27">
        <v>0</v>
      </c>
      <c r="BB322" s="27">
        <v>0.1</v>
      </c>
      <c r="BC322" s="27">
        <v>0.1</v>
      </c>
      <c r="BD322" s="27">
        <v>0.1</v>
      </c>
      <c r="BE322" s="27">
        <v>0.1</v>
      </c>
      <c r="BF322" s="3" t="s">
        <v>114</v>
      </c>
      <c r="BG322" s="3" t="s">
        <v>114</v>
      </c>
      <c r="BH322" s="3" t="s">
        <v>202</v>
      </c>
      <c r="BI322" s="41">
        <f t="shared" ref="BI322" si="570">BI321</f>
        <v>0</v>
      </c>
      <c r="BJ322" s="41" t="s">
        <v>338</v>
      </c>
      <c r="BK322" s="41" t="s">
        <v>338</v>
      </c>
      <c r="BL322" s="57" t="s">
        <v>234</v>
      </c>
      <c r="BM322" s="30" t="str">
        <f t="shared" si="565"/>
        <v>T24-2019 IntWall 2x6 16oc R21</v>
      </c>
      <c r="BN322" s="3" t="s">
        <v>39</v>
      </c>
      <c r="BO322" s="27" t="s">
        <v>338</v>
      </c>
      <c r="BP322" s="3" t="s">
        <v>40</v>
      </c>
      <c r="BQ322" s="3" t="s">
        <v>59</v>
      </c>
      <c r="BR322" s="3" t="s">
        <v>127</v>
      </c>
      <c r="BS322" s="3" t="s">
        <v>82</v>
      </c>
      <c r="BT322" s="3" t="s">
        <v>156</v>
      </c>
      <c r="BU322" s="3" t="s">
        <v>85</v>
      </c>
      <c r="BV322" s="3" t="s">
        <v>159</v>
      </c>
      <c r="BW322" s="3" t="s">
        <v>139</v>
      </c>
      <c r="BX322" s="30" t="s">
        <v>338</v>
      </c>
      <c r="BY322" s="30" t="s">
        <v>338</v>
      </c>
      <c r="BZ322" s="59">
        <v>3.5707316174882533</v>
      </c>
      <c r="CA322" s="27">
        <v>2</v>
      </c>
      <c r="CB322" s="70" t="s">
        <v>274</v>
      </c>
      <c r="CC322" s="71" t="str">
        <f t="shared" si="566"/>
        <v>not compact</v>
      </c>
      <c r="CD322" s="71" t="str">
        <f t="shared" si="567"/>
        <v>Basic Credit</v>
      </c>
      <c r="CE322" s="30" t="str">
        <f t="shared" si="568"/>
        <v>Pipe Insulation, All Lines</v>
      </c>
      <c r="CF322" s="30" t="str">
        <f t="shared" si="568"/>
        <v>Standard</v>
      </c>
      <c r="CG322" s="41">
        <f t="shared" ref="CG322" si="571">CG321</f>
        <v>-1</v>
      </c>
      <c r="CH322" s="41">
        <v>0</v>
      </c>
      <c r="CI322" s="41">
        <v>0</v>
      </c>
      <c r="CJ322" s="94" t="s">
        <v>289</v>
      </c>
      <c r="CK322" s="61">
        <v>0.6</v>
      </c>
      <c r="CL322" s="31" t="s">
        <v>0</v>
      </c>
      <c r="CQ322" s="14"/>
      <c r="CS322" s="13"/>
      <c r="CU322" s="13"/>
      <c r="CW322" s="13"/>
    </row>
    <row r="323" spans="3:101" s="3" customFormat="1" x14ac:dyDescent="0.25">
      <c r="C323" s="3">
        <v>5</v>
      </c>
      <c r="D323" s="30">
        <f t="shared" si="562"/>
        <v>2019</v>
      </c>
      <c r="E323" s="41" t="str">
        <f t="shared" si="562"/>
        <v>SingleFam</v>
      </c>
      <c r="F323" s="3">
        <v>0</v>
      </c>
      <c r="G323" s="3">
        <v>0</v>
      </c>
      <c r="H323" s="3">
        <v>0.14000000000000001</v>
      </c>
      <c r="I323" s="3">
        <v>750</v>
      </c>
      <c r="J323" s="3">
        <v>3</v>
      </c>
      <c r="K323" s="3">
        <v>33490</v>
      </c>
      <c r="L323" s="3">
        <v>8.6</v>
      </c>
      <c r="M323" s="3">
        <v>0.13</v>
      </c>
      <c r="N323" s="3">
        <v>20</v>
      </c>
      <c r="O323" s="3">
        <v>350</v>
      </c>
      <c r="P323" s="3">
        <v>0</v>
      </c>
      <c r="Q323" s="3">
        <v>0.57999999999999996</v>
      </c>
      <c r="R323" s="3">
        <v>0.45</v>
      </c>
      <c r="S323" s="3">
        <v>0.62</v>
      </c>
      <c r="T323" s="3">
        <v>5</v>
      </c>
      <c r="U323" s="27">
        <v>0.51</v>
      </c>
      <c r="V323" s="3" t="s">
        <v>316</v>
      </c>
      <c r="W323" s="3">
        <v>6</v>
      </c>
      <c r="X323" s="3">
        <v>6</v>
      </c>
      <c r="Y323" s="3">
        <v>7</v>
      </c>
      <c r="Z323" s="3">
        <v>15</v>
      </c>
      <c r="AA323" s="3" t="s">
        <v>298</v>
      </c>
      <c r="AB323" s="3" t="s">
        <v>298</v>
      </c>
      <c r="AC323" s="57">
        <v>4.8000000000000001E-2</v>
      </c>
      <c r="AD323" s="57" t="s">
        <v>298</v>
      </c>
      <c r="AE323" s="57" t="s">
        <v>298</v>
      </c>
      <c r="AF323" s="3">
        <v>0.4</v>
      </c>
      <c r="AG323" s="1">
        <v>0.5</v>
      </c>
      <c r="AH323" s="3">
        <v>0.55000000000000004</v>
      </c>
      <c r="AI323" s="3">
        <v>0.3</v>
      </c>
      <c r="AJ323" s="3">
        <v>30</v>
      </c>
      <c r="AK323" s="3">
        <v>19</v>
      </c>
      <c r="AL323" s="3">
        <v>0</v>
      </c>
      <c r="AM323" s="3">
        <v>0</v>
      </c>
      <c r="AN323" s="3">
        <v>5016</v>
      </c>
      <c r="AO323" s="41">
        <f t="shared" si="563"/>
        <v>0.7</v>
      </c>
      <c r="AP323" s="41" t="str">
        <f t="shared" si="563"/>
        <v>Yes</v>
      </c>
      <c r="AQ323" s="41" t="s">
        <v>298</v>
      </c>
      <c r="AR323" s="41" t="s">
        <v>298</v>
      </c>
      <c r="AS323" s="41" t="s">
        <v>298</v>
      </c>
      <c r="AT323" s="41" t="s">
        <v>298</v>
      </c>
      <c r="AU323" s="41" t="s">
        <v>298</v>
      </c>
      <c r="AV323" s="41" t="s">
        <v>298</v>
      </c>
      <c r="AW323" s="27">
        <v>0.3</v>
      </c>
      <c r="AX323" s="61">
        <v>0.35</v>
      </c>
      <c r="AY323" s="27">
        <v>0.2</v>
      </c>
      <c r="AZ323" s="27">
        <v>0.2</v>
      </c>
      <c r="BA323" s="27">
        <v>1</v>
      </c>
      <c r="BB323" s="27">
        <v>0.1</v>
      </c>
      <c r="BC323" s="27">
        <v>0.1</v>
      </c>
      <c r="BD323" s="27">
        <v>0.1</v>
      </c>
      <c r="BE323" s="27">
        <v>0.1</v>
      </c>
      <c r="BF323" s="3" t="s">
        <v>114</v>
      </c>
      <c r="BG323" s="3" t="s">
        <v>114</v>
      </c>
      <c r="BH323" s="3" t="s">
        <v>114</v>
      </c>
      <c r="BI323" s="41">
        <f t="shared" ref="BI323" si="572">BI322</f>
        <v>0</v>
      </c>
      <c r="BJ323" s="41" t="s">
        <v>338</v>
      </c>
      <c r="BK323" s="41" t="s">
        <v>338</v>
      </c>
      <c r="BL323" s="57" t="s">
        <v>234</v>
      </c>
      <c r="BM323" s="30" t="str">
        <f t="shared" si="565"/>
        <v>T24-2019 IntWall 2x6 16oc R21</v>
      </c>
      <c r="BN323" s="3" t="s">
        <v>39</v>
      </c>
      <c r="BO323" s="27" t="s">
        <v>338</v>
      </c>
      <c r="BP323" s="3" t="s">
        <v>40</v>
      </c>
      <c r="BQ323" s="3" t="s">
        <v>60</v>
      </c>
      <c r="BR323" s="3" t="s">
        <v>128</v>
      </c>
      <c r="BS323" s="3" t="s">
        <v>82</v>
      </c>
      <c r="BT323" s="3" t="s">
        <v>156</v>
      </c>
      <c r="BU323" s="3" t="s">
        <v>85</v>
      </c>
      <c r="BV323" s="3" t="s">
        <v>159</v>
      </c>
      <c r="BW323" s="3" t="s">
        <v>139</v>
      </c>
      <c r="BX323" s="30" t="s">
        <v>338</v>
      </c>
      <c r="BY323" s="30" t="s">
        <v>338</v>
      </c>
      <c r="BZ323" s="59">
        <v>3.5707316174882533</v>
      </c>
      <c r="CA323" s="27">
        <v>2</v>
      </c>
      <c r="CB323" s="70" t="s">
        <v>273</v>
      </c>
      <c r="CC323" s="71" t="str">
        <f t="shared" si="566"/>
        <v>not compact</v>
      </c>
      <c r="CD323" s="71" t="str">
        <f t="shared" si="567"/>
        <v>Basic Credit</v>
      </c>
      <c r="CE323" s="30" t="str">
        <f t="shared" si="568"/>
        <v>Pipe Insulation, All Lines</v>
      </c>
      <c r="CF323" s="30" t="str">
        <f t="shared" si="568"/>
        <v>Standard</v>
      </c>
      <c r="CG323" s="41">
        <f t="shared" ref="CG323" si="573">CG322</f>
        <v>-1</v>
      </c>
      <c r="CH323" s="41">
        <v>0</v>
      </c>
      <c r="CI323" s="41">
        <v>0</v>
      </c>
      <c r="CJ323" s="94" t="s">
        <v>289</v>
      </c>
      <c r="CK323" s="61">
        <v>0.6</v>
      </c>
      <c r="CL323" s="31" t="s">
        <v>0</v>
      </c>
      <c r="CQ323" s="14"/>
      <c r="CS323" s="13"/>
      <c r="CU323" s="13"/>
      <c r="CW323" s="13"/>
    </row>
    <row r="324" spans="3:101" s="3" customFormat="1" x14ac:dyDescent="0.25">
      <c r="C324" s="3">
        <v>6</v>
      </c>
      <c r="D324" s="30">
        <f t="shared" si="562"/>
        <v>2019</v>
      </c>
      <c r="E324" s="41" t="str">
        <f t="shared" si="562"/>
        <v>SingleFam</v>
      </c>
      <c r="F324" s="3">
        <v>0</v>
      </c>
      <c r="G324" s="3">
        <v>0</v>
      </c>
      <c r="H324" s="3">
        <v>0.14000000000000001</v>
      </c>
      <c r="I324" s="3">
        <v>750</v>
      </c>
      <c r="J324" s="3">
        <v>3</v>
      </c>
      <c r="K324" s="3">
        <v>30081</v>
      </c>
      <c r="L324" s="3">
        <v>0</v>
      </c>
      <c r="M324" s="3">
        <v>0.08</v>
      </c>
      <c r="N324" s="3">
        <v>20</v>
      </c>
      <c r="O324" s="3">
        <v>350</v>
      </c>
      <c r="P324" s="3">
        <v>0</v>
      </c>
      <c r="Q324" s="3">
        <v>0.57999999999999996</v>
      </c>
      <c r="R324" s="3">
        <v>0.45</v>
      </c>
      <c r="S324" s="3">
        <v>0.62</v>
      </c>
      <c r="T324" s="3">
        <v>5</v>
      </c>
      <c r="U324" s="27">
        <v>0.36</v>
      </c>
      <c r="V324" s="3" t="s">
        <v>317</v>
      </c>
      <c r="W324" s="3">
        <v>6</v>
      </c>
      <c r="X324" s="3">
        <v>6</v>
      </c>
      <c r="Y324" s="3">
        <v>7</v>
      </c>
      <c r="Z324" s="3">
        <v>15</v>
      </c>
      <c r="AA324" s="3" t="s">
        <v>298</v>
      </c>
      <c r="AB324" s="3" t="s">
        <v>298</v>
      </c>
      <c r="AC324" s="3">
        <v>6.5000000000000002E-2</v>
      </c>
      <c r="AD324" s="3" t="s">
        <v>298</v>
      </c>
      <c r="AE324" s="3" t="s">
        <v>298</v>
      </c>
      <c r="AF324" s="3">
        <v>0.4</v>
      </c>
      <c r="AG324" s="3">
        <v>0.35</v>
      </c>
      <c r="AH324" s="3">
        <v>0.55000000000000004</v>
      </c>
      <c r="AI324" s="3">
        <v>0.3</v>
      </c>
      <c r="AJ324" s="3">
        <v>30</v>
      </c>
      <c r="AK324" s="3">
        <v>19</v>
      </c>
      <c r="AL324" s="3">
        <v>0</v>
      </c>
      <c r="AM324" s="3">
        <v>0</v>
      </c>
      <c r="AN324" s="3">
        <v>5016</v>
      </c>
      <c r="AO324" s="41">
        <f t="shared" si="563"/>
        <v>0.7</v>
      </c>
      <c r="AP324" s="41" t="str">
        <f t="shared" si="563"/>
        <v>Yes</v>
      </c>
      <c r="AQ324" s="41" t="s">
        <v>298</v>
      </c>
      <c r="AR324" s="41" t="s">
        <v>298</v>
      </c>
      <c r="AS324" s="41" t="s">
        <v>298</v>
      </c>
      <c r="AT324" s="41" t="s">
        <v>298</v>
      </c>
      <c r="AU324" s="41" t="s">
        <v>298</v>
      </c>
      <c r="AV324" s="41" t="s">
        <v>298</v>
      </c>
      <c r="AW324" s="27">
        <v>0.3</v>
      </c>
      <c r="AX324" s="27">
        <v>0.23</v>
      </c>
      <c r="AY324" s="27">
        <v>0.2</v>
      </c>
      <c r="AZ324" s="27">
        <v>0.2</v>
      </c>
      <c r="BA324" s="27">
        <v>1</v>
      </c>
      <c r="BB324" s="27">
        <v>0.1</v>
      </c>
      <c r="BC324" s="27">
        <v>0.1</v>
      </c>
      <c r="BD324" s="27">
        <v>0.1</v>
      </c>
      <c r="BE324" s="27">
        <v>0.1</v>
      </c>
      <c r="BF324" s="3" t="s">
        <v>114</v>
      </c>
      <c r="BG324" s="3" t="s">
        <v>114</v>
      </c>
      <c r="BH324" s="3" t="s">
        <v>114</v>
      </c>
      <c r="BI324" s="41">
        <f t="shared" ref="BI324" si="574">BI323</f>
        <v>0</v>
      </c>
      <c r="BJ324" s="41" t="s">
        <v>338</v>
      </c>
      <c r="BK324" s="41" t="s">
        <v>338</v>
      </c>
      <c r="BL324" s="3" t="s">
        <v>125</v>
      </c>
      <c r="BM324" s="58" t="s">
        <v>126</v>
      </c>
      <c r="BN324" s="3" t="s">
        <v>39</v>
      </c>
      <c r="BO324" s="27" t="s">
        <v>338</v>
      </c>
      <c r="BP324" s="3" t="s">
        <v>40</v>
      </c>
      <c r="BQ324" s="3" t="s">
        <v>60</v>
      </c>
      <c r="BR324" s="3" t="s">
        <v>128</v>
      </c>
      <c r="BS324" s="3" t="s">
        <v>82</v>
      </c>
      <c r="BT324" s="3" t="s">
        <v>156</v>
      </c>
      <c r="BU324" s="3" t="s">
        <v>85</v>
      </c>
      <c r="BV324" s="3" t="s">
        <v>159</v>
      </c>
      <c r="BW324" s="3" t="s">
        <v>139</v>
      </c>
      <c r="BX324" s="30" t="s">
        <v>338</v>
      </c>
      <c r="BY324" s="30" t="s">
        <v>338</v>
      </c>
      <c r="BZ324" s="59">
        <v>3.3342140315042537</v>
      </c>
      <c r="CA324" s="27">
        <v>1</v>
      </c>
      <c r="CB324" s="70" t="s">
        <v>273</v>
      </c>
      <c r="CC324" s="71" t="str">
        <f t="shared" si="566"/>
        <v>not compact</v>
      </c>
      <c r="CD324" s="71" t="str">
        <f t="shared" si="567"/>
        <v>Basic Credit</v>
      </c>
      <c r="CE324" s="30" t="str">
        <f t="shared" si="568"/>
        <v>Pipe Insulation, All Lines</v>
      </c>
      <c r="CF324" s="30" t="str">
        <f t="shared" si="568"/>
        <v>Standard</v>
      </c>
      <c r="CG324" s="41">
        <f t="shared" ref="CG324" si="575">CG323</f>
        <v>-1</v>
      </c>
      <c r="CH324" s="41">
        <v>0</v>
      </c>
      <c r="CI324" s="41">
        <v>0</v>
      </c>
      <c r="CJ324" s="94" t="s">
        <v>289</v>
      </c>
      <c r="CK324" s="61">
        <v>0.7</v>
      </c>
      <c r="CL324" s="31" t="s">
        <v>0</v>
      </c>
      <c r="CQ324" s="14"/>
      <c r="CS324" s="13"/>
      <c r="CU324" s="13"/>
      <c r="CW324" s="13"/>
    </row>
    <row r="325" spans="3:101" s="3" customFormat="1" x14ac:dyDescent="0.25">
      <c r="C325" s="3">
        <v>7</v>
      </c>
      <c r="D325" s="30">
        <f t="shared" si="562"/>
        <v>2019</v>
      </c>
      <c r="E325" s="41" t="str">
        <f t="shared" si="562"/>
        <v>SingleFam</v>
      </c>
      <c r="F325" s="3">
        <v>0</v>
      </c>
      <c r="G325" s="3">
        <v>0</v>
      </c>
      <c r="H325" s="3">
        <v>0.14000000000000001</v>
      </c>
      <c r="I325" s="3">
        <v>750</v>
      </c>
      <c r="J325" s="3">
        <v>3</v>
      </c>
      <c r="K325" s="3">
        <v>30701</v>
      </c>
      <c r="L325" s="3">
        <v>0</v>
      </c>
      <c r="M325" s="3">
        <v>0.06</v>
      </c>
      <c r="N325" s="3">
        <v>20</v>
      </c>
      <c r="O325" s="3">
        <v>350</v>
      </c>
      <c r="P325" s="3">
        <v>0</v>
      </c>
      <c r="Q325" s="3">
        <v>0.57999999999999996</v>
      </c>
      <c r="R325" s="3">
        <v>0.45</v>
      </c>
      <c r="S325" s="3">
        <v>0.62</v>
      </c>
      <c r="T325" s="3">
        <v>5</v>
      </c>
      <c r="U325" s="27">
        <v>0.38</v>
      </c>
      <c r="V325" s="3" t="s">
        <v>304</v>
      </c>
      <c r="W325" s="3">
        <v>6</v>
      </c>
      <c r="X325" s="3">
        <v>6</v>
      </c>
      <c r="Y325" s="3">
        <v>7</v>
      </c>
      <c r="Z325" s="3">
        <v>15</v>
      </c>
      <c r="AA325" s="3" t="s">
        <v>298</v>
      </c>
      <c r="AB325" s="3" t="s">
        <v>298</v>
      </c>
      <c r="AC325" s="3">
        <v>6.5000000000000002E-2</v>
      </c>
      <c r="AD325" s="3" t="s">
        <v>298</v>
      </c>
      <c r="AE325" s="3" t="s">
        <v>298</v>
      </c>
      <c r="AF325" s="3">
        <v>0.4</v>
      </c>
      <c r="AG325" s="3">
        <v>0.35</v>
      </c>
      <c r="AH325" s="3">
        <v>0.55000000000000004</v>
      </c>
      <c r="AI325" s="3">
        <v>0.3</v>
      </c>
      <c r="AJ325" s="3">
        <v>30</v>
      </c>
      <c r="AK325" s="3">
        <v>19</v>
      </c>
      <c r="AL325" s="3">
        <v>0</v>
      </c>
      <c r="AM325" s="3">
        <v>0</v>
      </c>
      <c r="AN325" s="3">
        <v>5016</v>
      </c>
      <c r="AO325" s="41">
        <f t="shared" si="563"/>
        <v>0.7</v>
      </c>
      <c r="AP325" s="41" t="str">
        <f t="shared" si="563"/>
        <v>Yes</v>
      </c>
      <c r="AQ325" s="41" t="s">
        <v>298</v>
      </c>
      <c r="AR325" s="41" t="s">
        <v>298</v>
      </c>
      <c r="AS325" s="41" t="s">
        <v>298</v>
      </c>
      <c r="AT325" s="41" t="s">
        <v>298</v>
      </c>
      <c r="AU325" s="41" t="s">
        <v>298</v>
      </c>
      <c r="AV325" s="41" t="s">
        <v>298</v>
      </c>
      <c r="AW325" s="27">
        <v>0.3</v>
      </c>
      <c r="AX325" s="27">
        <v>0.23</v>
      </c>
      <c r="AY325" s="27">
        <v>0.2</v>
      </c>
      <c r="AZ325" s="27">
        <v>0.2</v>
      </c>
      <c r="BA325" s="27">
        <v>1</v>
      </c>
      <c r="BB325" s="27">
        <v>0.1</v>
      </c>
      <c r="BC325" s="27">
        <v>0.1</v>
      </c>
      <c r="BD325" s="27">
        <v>0.1</v>
      </c>
      <c r="BE325" s="27">
        <v>0.1</v>
      </c>
      <c r="BF325" s="3" t="s">
        <v>114</v>
      </c>
      <c r="BG325" s="3" t="s">
        <v>114</v>
      </c>
      <c r="BH325" s="3" t="s">
        <v>114</v>
      </c>
      <c r="BI325" s="41">
        <f t="shared" ref="BI325" si="576">BI324</f>
        <v>0</v>
      </c>
      <c r="BJ325" s="41" t="s">
        <v>338</v>
      </c>
      <c r="BK325" s="41" t="s">
        <v>338</v>
      </c>
      <c r="BL325" s="3" t="s">
        <v>125</v>
      </c>
      <c r="BM325" s="58" t="s">
        <v>126</v>
      </c>
      <c r="BN325" s="3" t="s">
        <v>39</v>
      </c>
      <c r="BO325" s="27" t="s">
        <v>338</v>
      </c>
      <c r="BP325" s="3" t="s">
        <v>40</v>
      </c>
      <c r="BQ325" s="3" t="s">
        <v>60</v>
      </c>
      <c r="BR325" s="3" t="s">
        <v>128</v>
      </c>
      <c r="BS325" s="3" t="s">
        <v>82</v>
      </c>
      <c r="BT325" s="3" t="s">
        <v>156</v>
      </c>
      <c r="BU325" s="3" t="s">
        <v>85</v>
      </c>
      <c r="BV325" s="3" t="s">
        <v>159</v>
      </c>
      <c r="BW325" s="3" t="s">
        <v>139</v>
      </c>
      <c r="BX325" s="30" t="s">
        <v>338</v>
      </c>
      <c r="BY325" s="30" t="s">
        <v>338</v>
      </c>
      <c r="BZ325" s="59">
        <v>3.5000927873195309</v>
      </c>
      <c r="CA325" s="27">
        <v>1</v>
      </c>
      <c r="CB325" s="70" t="s">
        <v>273</v>
      </c>
      <c r="CC325" s="71" t="str">
        <f t="shared" si="566"/>
        <v>not compact</v>
      </c>
      <c r="CD325" s="71" t="str">
        <f t="shared" si="567"/>
        <v>Basic Credit</v>
      </c>
      <c r="CE325" s="30" t="str">
        <f t="shared" si="568"/>
        <v>Pipe Insulation, All Lines</v>
      </c>
      <c r="CF325" s="30" t="str">
        <f t="shared" si="568"/>
        <v>Standard</v>
      </c>
      <c r="CG325" s="41">
        <f t="shared" ref="CG325" si="577">CG324</f>
        <v>-1</v>
      </c>
      <c r="CH325" s="41">
        <v>0</v>
      </c>
      <c r="CI325" s="41">
        <v>0</v>
      </c>
      <c r="CJ325" s="94" t="s">
        <v>289</v>
      </c>
      <c r="CK325" s="61">
        <v>0.7</v>
      </c>
      <c r="CL325" s="31" t="s">
        <v>0</v>
      </c>
      <c r="CQ325" s="14"/>
      <c r="CS325" s="13"/>
      <c r="CU325" s="13"/>
      <c r="CW325" s="13"/>
    </row>
    <row r="326" spans="3:101" s="3" customFormat="1" x14ac:dyDescent="0.25">
      <c r="C326" s="3">
        <v>8</v>
      </c>
      <c r="D326" s="30">
        <f t="shared" si="562"/>
        <v>2019</v>
      </c>
      <c r="E326" s="41" t="str">
        <f t="shared" si="562"/>
        <v>SingleFam</v>
      </c>
      <c r="F326" s="3">
        <v>1</v>
      </c>
      <c r="G326" s="3">
        <v>1.5</v>
      </c>
      <c r="H326" s="3">
        <v>0.14000000000000001</v>
      </c>
      <c r="I326" s="3">
        <v>750</v>
      </c>
      <c r="J326" s="3">
        <v>3</v>
      </c>
      <c r="K326" s="3">
        <v>29254</v>
      </c>
      <c r="L326" s="3">
        <v>31.2</v>
      </c>
      <c r="M326" s="3">
        <v>0.16</v>
      </c>
      <c r="N326" s="3">
        <v>19</v>
      </c>
      <c r="O326" s="3">
        <v>350</v>
      </c>
      <c r="P326" s="3">
        <v>1</v>
      </c>
      <c r="Q326" s="3">
        <v>0.57999999999999996</v>
      </c>
      <c r="R326" s="3">
        <v>0.45</v>
      </c>
      <c r="S326" s="3">
        <v>0.62</v>
      </c>
      <c r="T326" s="3">
        <v>5</v>
      </c>
      <c r="U326" s="27">
        <v>0.34</v>
      </c>
      <c r="V326" s="3" t="s">
        <v>318</v>
      </c>
      <c r="W326" s="3">
        <v>8</v>
      </c>
      <c r="X326" s="3">
        <v>6</v>
      </c>
      <c r="Y326" s="3">
        <v>7</v>
      </c>
      <c r="Z326" s="3">
        <v>15</v>
      </c>
      <c r="AA326" s="3" t="s">
        <v>298</v>
      </c>
      <c r="AB326" s="3" t="s">
        <v>298</v>
      </c>
      <c r="AC326" s="57">
        <v>4.8000000000000001E-2</v>
      </c>
      <c r="AD326" s="57" t="s">
        <v>298</v>
      </c>
      <c r="AE326" s="57" t="s">
        <v>298</v>
      </c>
      <c r="AF326" s="3">
        <v>0.4</v>
      </c>
      <c r="AG326" s="3">
        <v>0.35</v>
      </c>
      <c r="AH326" s="3">
        <v>0.55000000000000004</v>
      </c>
      <c r="AI326" s="3">
        <v>0.3</v>
      </c>
      <c r="AJ326" s="3">
        <v>38</v>
      </c>
      <c r="AK326" s="3">
        <v>19</v>
      </c>
      <c r="AL326" s="3">
        <v>0</v>
      </c>
      <c r="AM326" s="3">
        <v>0</v>
      </c>
      <c r="AN326" s="3">
        <v>5016</v>
      </c>
      <c r="AO326" s="41">
        <f t="shared" si="563"/>
        <v>0.7</v>
      </c>
      <c r="AP326" s="41" t="str">
        <f t="shared" si="563"/>
        <v>Yes</v>
      </c>
      <c r="AQ326" s="41" t="s">
        <v>298</v>
      </c>
      <c r="AR326" s="41" t="s">
        <v>298</v>
      </c>
      <c r="AS326" s="41" t="s">
        <v>298</v>
      </c>
      <c r="AT326" s="41" t="s">
        <v>298</v>
      </c>
      <c r="AU326" s="41" t="s">
        <v>298</v>
      </c>
      <c r="AV326" s="41" t="s">
        <v>298</v>
      </c>
      <c r="AW326" s="27">
        <v>0.3</v>
      </c>
      <c r="AX326" s="27">
        <v>0.23</v>
      </c>
      <c r="AY326" s="27">
        <v>0.2</v>
      </c>
      <c r="AZ326" s="27">
        <v>0.2</v>
      </c>
      <c r="BA326" s="27">
        <v>0</v>
      </c>
      <c r="BB326" s="27">
        <v>0.1</v>
      </c>
      <c r="BC326" s="27">
        <v>0.1</v>
      </c>
      <c r="BD326" s="27">
        <v>0.1</v>
      </c>
      <c r="BE326" s="27">
        <v>0.1</v>
      </c>
      <c r="BF326" s="3" t="s">
        <v>114</v>
      </c>
      <c r="BG326" s="3" t="s">
        <v>114</v>
      </c>
      <c r="BH326" s="3" t="s">
        <v>202</v>
      </c>
      <c r="BI326" s="41">
        <f t="shared" ref="BI326" si="578">BI325</f>
        <v>0</v>
      </c>
      <c r="BJ326" s="41" t="s">
        <v>338</v>
      </c>
      <c r="BK326" s="41" t="s">
        <v>338</v>
      </c>
      <c r="BL326" s="57" t="s">
        <v>234</v>
      </c>
      <c r="BM326" s="3" t="s">
        <v>203</v>
      </c>
      <c r="BN326" s="3" t="s">
        <v>39</v>
      </c>
      <c r="BO326" s="27" t="s">
        <v>338</v>
      </c>
      <c r="BP326" s="3" t="s">
        <v>40</v>
      </c>
      <c r="BQ326" s="3" t="s">
        <v>59</v>
      </c>
      <c r="BR326" s="3" t="s">
        <v>127</v>
      </c>
      <c r="BS326" s="3" t="s">
        <v>82</v>
      </c>
      <c r="BT326" s="3" t="s">
        <v>156</v>
      </c>
      <c r="BU326" s="3" t="s">
        <v>85</v>
      </c>
      <c r="BV326" s="3" t="s">
        <v>159</v>
      </c>
      <c r="BW326" s="3" t="s">
        <v>139</v>
      </c>
      <c r="BX326" s="30" t="s">
        <v>338</v>
      </c>
      <c r="BY326" s="30" t="s">
        <v>338</v>
      </c>
      <c r="BZ326" s="59">
        <v>3.3342140315042537</v>
      </c>
      <c r="CA326" s="27">
        <v>2</v>
      </c>
      <c r="CB326" s="70" t="s">
        <v>274</v>
      </c>
      <c r="CC326" s="71" t="str">
        <f t="shared" si="566"/>
        <v>not compact</v>
      </c>
      <c r="CD326" s="71" t="str">
        <f t="shared" si="567"/>
        <v>Basic Credit</v>
      </c>
      <c r="CE326" s="30" t="str">
        <f t="shared" si="568"/>
        <v>Pipe Insulation, All Lines</v>
      </c>
      <c r="CF326" s="30" t="str">
        <f t="shared" si="568"/>
        <v>Standard</v>
      </c>
      <c r="CG326" s="41">
        <f t="shared" ref="CG326" si="579">CG325</f>
        <v>-1</v>
      </c>
      <c r="CH326" s="41">
        <v>0</v>
      </c>
      <c r="CI326" s="41">
        <v>0</v>
      </c>
      <c r="CJ326" s="94" t="s">
        <v>289</v>
      </c>
      <c r="CK326" s="61">
        <v>0.7</v>
      </c>
      <c r="CL326" s="31" t="s">
        <v>0</v>
      </c>
      <c r="CQ326" s="14"/>
      <c r="CS326" s="13"/>
      <c r="CU326" s="13"/>
      <c r="CW326" s="13"/>
    </row>
    <row r="327" spans="3:101" s="3" customFormat="1" x14ac:dyDescent="0.25">
      <c r="C327" s="3">
        <v>9</v>
      </c>
      <c r="D327" s="30">
        <f t="shared" si="562"/>
        <v>2019</v>
      </c>
      <c r="E327" s="41" t="str">
        <f t="shared" si="562"/>
        <v>SingleFam</v>
      </c>
      <c r="F327" s="3">
        <v>1</v>
      </c>
      <c r="G327" s="3">
        <v>1.5</v>
      </c>
      <c r="H327" s="3">
        <v>0.14000000000000001</v>
      </c>
      <c r="I327" s="3">
        <v>750</v>
      </c>
      <c r="J327" s="3">
        <v>3</v>
      </c>
      <c r="K327" s="3">
        <v>29889</v>
      </c>
      <c r="L327" s="3">
        <v>25.2</v>
      </c>
      <c r="M327" s="3">
        <v>0.13</v>
      </c>
      <c r="N327" s="3">
        <v>19</v>
      </c>
      <c r="O327" s="3">
        <v>350</v>
      </c>
      <c r="P327" s="3">
        <v>1</v>
      </c>
      <c r="Q327" s="3">
        <v>0.57999999999999996</v>
      </c>
      <c r="R327" s="3">
        <v>0.45</v>
      </c>
      <c r="S327" s="3">
        <v>0.62</v>
      </c>
      <c r="T327" s="3">
        <v>5</v>
      </c>
      <c r="U327" s="27">
        <v>0.39</v>
      </c>
      <c r="V327" s="3" t="s">
        <v>306</v>
      </c>
      <c r="W327" s="3">
        <v>8</v>
      </c>
      <c r="X327" s="3">
        <v>6</v>
      </c>
      <c r="Y327" s="3">
        <v>7</v>
      </c>
      <c r="Z327" s="3">
        <v>15</v>
      </c>
      <c r="AA327" s="3" t="s">
        <v>298</v>
      </c>
      <c r="AB327" s="3" t="s">
        <v>298</v>
      </c>
      <c r="AC327" s="57">
        <v>4.8000000000000001E-2</v>
      </c>
      <c r="AD327" s="57" t="s">
        <v>298</v>
      </c>
      <c r="AE327" s="57" t="s">
        <v>298</v>
      </c>
      <c r="AF327" s="3">
        <v>0.4</v>
      </c>
      <c r="AG327" s="3">
        <v>0.35</v>
      </c>
      <c r="AH327" s="3">
        <v>0.55000000000000004</v>
      </c>
      <c r="AI327" s="3">
        <v>0.3</v>
      </c>
      <c r="AJ327" s="3">
        <v>38</v>
      </c>
      <c r="AK327" s="3">
        <v>19</v>
      </c>
      <c r="AL327" s="3">
        <v>0</v>
      </c>
      <c r="AM327" s="3">
        <v>0</v>
      </c>
      <c r="AN327" s="3">
        <v>5016</v>
      </c>
      <c r="AO327" s="41">
        <f t="shared" si="563"/>
        <v>0.7</v>
      </c>
      <c r="AP327" s="41" t="str">
        <f t="shared" si="563"/>
        <v>Yes</v>
      </c>
      <c r="AQ327" s="41" t="s">
        <v>298</v>
      </c>
      <c r="AR327" s="41" t="s">
        <v>298</v>
      </c>
      <c r="AS327" s="41" t="s">
        <v>298</v>
      </c>
      <c r="AT327" s="41" t="s">
        <v>298</v>
      </c>
      <c r="AU327" s="41" t="s">
        <v>298</v>
      </c>
      <c r="AV327" s="41" t="s">
        <v>298</v>
      </c>
      <c r="AW327" s="27">
        <v>0.3</v>
      </c>
      <c r="AX327" s="27">
        <v>0.23</v>
      </c>
      <c r="AY327" s="27">
        <v>0.2</v>
      </c>
      <c r="AZ327" s="27">
        <v>0.2</v>
      </c>
      <c r="BA327" s="27">
        <v>0</v>
      </c>
      <c r="BB327" s="27">
        <v>0.1</v>
      </c>
      <c r="BC327" s="27">
        <v>0.1</v>
      </c>
      <c r="BD327" s="27">
        <v>0.1</v>
      </c>
      <c r="BE327" s="27">
        <v>0.1</v>
      </c>
      <c r="BF327" s="3" t="s">
        <v>114</v>
      </c>
      <c r="BG327" s="3" t="s">
        <v>114</v>
      </c>
      <c r="BH327" s="3" t="s">
        <v>202</v>
      </c>
      <c r="BI327" s="41">
        <f t="shared" ref="BI327" si="580">BI326</f>
        <v>0</v>
      </c>
      <c r="BJ327" s="41" t="s">
        <v>338</v>
      </c>
      <c r="BK327" s="41" t="s">
        <v>338</v>
      </c>
      <c r="BL327" s="57" t="s">
        <v>234</v>
      </c>
      <c r="BM327" s="30" t="str">
        <f t="shared" si="565"/>
        <v>T24-2019 IntWall 2x6 16oc R21</v>
      </c>
      <c r="BN327" s="3" t="s">
        <v>39</v>
      </c>
      <c r="BO327" s="27" t="s">
        <v>338</v>
      </c>
      <c r="BP327" s="3" t="s">
        <v>40</v>
      </c>
      <c r="BQ327" s="3" t="s">
        <v>59</v>
      </c>
      <c r="BR327" s="3" t="s">
        <v>127</v>
      </c>
      <c r="BS327" s="3" t="s">
        <v>82</v>
      </c>
      <c r="BT327" s="3" t="s">
        <v>156</v>
      </c>
      <c r="BU327" s="3" t="s">
        <v>85</v>
      </c>
      <c r="BV327" s="3" t="s">
        <v>159</v>
      </c>
      <c r="BW327" s="3" t="s">
        <v>139</v>
      </c>
      <c r="BX327" s="30" t="s">
        <v>338</v>
      </c>
      <c r="BY327" s="30" t="s">
        <v>338</v>
      </c>
      <c r="BZ327" s="59">
        <v>3.3342140315042537</v>
      </c>
      <c r="CA327" s="27">
        <v>2</v>
      </c>
      <c r="CB327" s="70" t="s">
        <v>274</v>
      </c>
      <c r="CC327" s="71" t="str">
        <f t="shared" si="566"/>
        <v>not compact</v>
      </c>
      <c r="CD327" s="71" t="str">
        <f t="shared" si="567"/>
        <v>Basic Credit</v>
      </c>
      <c r="CE327" s="30" t="str">
        <f t="shared" si="568"/>
        <v>Pipe Insulation, All Lines</v>
      </c>
      <c r="CF327" s="30" t="str">
        <f t="shared" si="568"/>
        <v>Standard</v>
      </c>
      <c r="CG327" s="41">
        <f t="shared" ref="CG327" si="581">CG326</f>
        <v>-1</v>
      </c>
      <c r="CH327" s="41">
        <v>0</v>
      </c>
      <c r="CI327" s="41">
        <v>0</v>
      </c>
      <c r="CJ327" s="94" t="s">
        <v>289</v>
      </c>
      <c r="CK327" s="61">
        <v>0.6</v>
      </c>
      <c r="CL327" s="31" t="s">
        <v>0</v>
      </c>
      <c r="CQ327" s="14"/>
      <c r="CS327" s="13"/>
      <c r="CU327" s="13"/>
      <c r="CW327" s="13"/>
    </row>
    <row r="328" spans="3:101" s="3" customFormat="1" x14ac:dyDescent="0.25">
      <c r="C328" s="3">
        <v>10</v>
      </c>
      <c r="D328" s="30">
        <f t="shared" si="562"/>
        <v>2019</v>
      </c>
      <c r="E328" s="41" t="str">
        <f t="shared" si="562"/>
        <v>SingleFam</v>
      </c>
      <c r="F328" s="3">
        <v>1</v>
      </c>
      <c r="G328" s="3">
        <v>1.5</v>
      </c>
      <c r="H328" s="3">
        <v>0.14000000000000001</v>
      </c>
      <c r="I328" s="3">
        <v>750</v>
      </c>
      <c r="J328" s="3">
        <v>3</v>
      </c>
      <c r="K328" s="3">
        <v>30200</v>
      </c>
      <c r="L328" s="3">
        <v>22.4</v>
      </c>
      <c r="M328" s="3">
        <v>0.13</v>
      </c>
      <c r="N328" s="3">
        <v>19</v>
      </c>
      <c r="O328" s="3">
        <v>350</v>
      </c>
      <c r="P328" s="3">
        <v>1</v>
      </c>
      <c r="Q328" s="3">
        <v>0.57999999999999996</v>
      </c>
      <c r="R328" s="3">
        <v>0.45</v>
      </c>
      <c r="S328" s="3">
        <v>0.62</v>
      </c>
      <c r="T328" s="3">
        <v>5</v>
      </c>
      <c r="U328" s="27">
        <v>0.42</v>
      </c>
      <c r="V328" s="3" t="s">
        <v>319</v>
      </c>
      <c r="W328" s="3">
        <v>8</v>
      </c>
      <c r="X328" s="3">
        <v>6</v>
      </c>
      <c r="Y328" s="3">
        <v>7</v>
      </c>
      <c r="Z328" s="3">
        <v>15</v>
      </c>
      <c r="AA328" s="3" t="s">
        <v>298</v>
      </c>
      <c r="AB328" s="3" t="s">
        <v>298</v>
      </c>
      <c r="AC328" s="57">
        <v>4.8000000000000001E-2</v>
      </c>
      <c r="AD328" s="57" t="s">
        <v>298</v>
      </c>
      <c r="AE328" s="57" t="s">
        <v>298</v>
      </c>
      <c r="AF328" s="3">
        <v>0.4</v>
      </c>
      <c r="AG328" s="3">
        <v>0.35</v>
      </c>
      <c r="AH328" s="3">
        <v>0.55000000000000004</v>
      </c>
      <c r="AI328" s="3">
        <v>0.3</v>
      </c>
      <c r="AJ328" s="3">
        <v>38</v>
      </c>
      <c r="AK328" s="3">
        <v>19</v>
      </c>
      <c r="AL328" s="3">
        <v>0</v>
      </c>
      <c r="AM328" s="3">
        <v>0</v>
      </c>
      <c r="AN328" s="3">
        <v>5016</v>
      </c>
      <c r="AO328" s="41">
        <f t="shared" si="563"/>
        <v>0.7</v>
      </c>
      <c r="AP328" s="41" t="str">
        <f t="shared" si="563"/>
        <v>Yes</v>
      </c>
      <c r="AQ328" s="41" t="s">
        <v>298</v>
      </c>
      <c r="AR328" s="41" t="s">
        <v>298</v>
      </c>
      <c r="AS328" s="41" t="s">
        <v>298</v>
      </c>
      <c r="AT328" s="41" t="s">
        <v>298</v>
      </c>
      <c r="AU328" s="41" t="s">
        <v>298</v>
      </c>
      <c r="AV328" s="41" t="s">
        <v>298</v>
      </c>
      <c r="AW328" s="27">
        <v>0.3</v>
      </c>
      <c r="AX328" s="27">
        <v>0.23</v>
      </c>
      <c r="AY328" s="27">
        <v>0.2</v>
      </c>
      <c r="AZ328" s="27">
        <v>0.2</v>
      </c>
      <c r="BA328" s="27">
        <v>0</v>
      </c>
      <c r="BB328" s="27">
        <v>0.2</v>
      </c>
      <c r="BC328" s="27">
        <v>0.1</v>
      </c>
      <c r="BD328" s="27">
        <v>0.2</v>
      </c>
      <c r="BE328" s="27">
        <v>0.1</v>
      </c>
      <c r="BF328" s="3" t="s">
        <v>114</v>
      </c>
      <c r="BG328" s="3" t="s">
        <v>114</v>
      </c>
      <c r="BH328" s="3" t="s">
        <v>202</v>
      </c>
      <c r="BI328" s="41">
        <f t="shared" ref="BI328" si="582">BI327</f>
        <v>0</v>
      </c>
      <c r="BJ328" s="41" t="s">
        <v>338</v>
      </c>
      <c r="BK328" s="41" t="s">
        <v>338</v>
      </c>
      <c r="BL328" s="57" t="s">
        <v>234</v>
      </c>
      <c r="BM328" s="30" t="str">
        <f t="shared" si="565"/>
        <v>T24-2019 IntWall 2x6 16oc R21</v>
      </c>
      <c r="BN328" s="3" t="s">
        <v>39</v>
      </c>
      <c r="BO328" s="27" t="s">
        <v>338</v>
      </c>
      <c r="BP328" s="3" t="s">
        <v>40</v>
      </c>
      <c r="BQ328" s="3" t="s">
        <v>59</v>
      </c>
      <c r="BR328" s="3" t="s">
        <v>127</v>
      </c>
      <c r="BS328" s="3" t="s">
        <v>82</v>
      </c>
      <c r="BT328" s="3" t="s">
        <v>156</v>
      </c>
      <c r="BU328" s="3" t="s">
        <v>85</v>
      </c>
      <c r="BV328" s="3" t="s">
        <v>159</v>
      </c>
      <c r="BW328" s="3" t="s">
        <v>139</v>
      </c>
      <c r="BX328" s="30" t="s">
        <v>338</v>
      </c>
      <c r="BY328" s="30" t="s">
        <v>338</v>
      </c>
      <c r="BZ328" s="59">
        <v>3.3342140315042537</v>
      </c>
      <c r="CA328" s="27">
        <v>2</v>
      </c>
      <c r="CB328" s="70" t="s">
        <v>274</v>
      </c>
      <c r="CC328" s="71" t="str">
        <f t="shared" si="566"/>
        <v>not compact</v>
      </c>
      <c r="CD328" s="71" t="str">
        <f t="shared" si="567"/>
        <v>Basic Credit</v>
      </c>
      <c r="CE328" s="30" t="str">
        <f t="shared" si="568"/>
        <v>Pipe Insulation, All Lines</v>
      </c>
      <c r="CF328" s="30" t="str">
        <f t="shared" si="568"/>
        <v>Standard</v>
      </c>
      <c r="CG328" s="41">
        <f t="shared" ref="CG328" si="583">CG327</f>
        <v>-1</v>
      </c>
      <c r="CH328" s="41">
        <v>0</v>
      </c>
      <c r="CI328" s="41">
        <v>0</v>
      </c>
      <c r="CJ328" s="94" t="s">
        <v>289</v>
      </c>
      <c r="CK328" s="61">
        <v>0.6</v>
      </c>
      <c r="CL328" s="31" t="s">
        <v>0</v>
      </c>
      <c r="CQ328" s="14"/>
      <c r="CS328" s="13"/>
      <c r="CU328" s="13"/>
      <c r="CW328" s="13"/>
    </row>
    <row r="329" spans="3:101" s="3" customFormat="1" x14ac:dyDescent="0.25">
      <c r="C329" s="3">
        <v>11</v>
      </c>
      <c r="D329" s="30">
        <f t="shared" si="562"/>
        <v>2019</v>
      </c>
      <c r="E329" s="41" t="str">
        <f t="shared" si="562"/>
        <v>SingleFam</v>
      </c>
      <c r="F329" s="3">
        <v>1</v>
      </c>
      <c r="G329" s="3">
        <v>1.5</v>
      </c>
      <c r="H329" s="3">
        <v>0.14000000000000001</v>
      </c>
      <c r="I329" s="3">
        <v>750</v>
      </c>
      <c r="J329" s="3">
        <v>3</v>
      </c>
      <c r="K329" s="3">
        <v>29693</v>
      </c>
      <c r="L329" s="3">
        <v>17.8</v>
      </c>
      <c r="M329" s="3">
        <v>0.13</v>
      </c>
      <c r="N329" s="3">
        <v>19</v>
      </c>
      <c r="O329" s="3">
        <v>350</v>
      </c>
      <c r="P329" s="3">
        <v>1</v>
      </c>
      <c r="Q329" s="3">
        <v>0.57999999999999996</v>
      </c>
      <c r="R329" s="3">
        <v>0.45</v>
      </c>
      <c r="S329" s="3">
        <v>0.62</v>
      </c>
      <c r="T329" s="3">
        <v>5</v>
      </c>
      <c r="U329" s="27">
        <v>0.45</v>
      </c>
      <c r="V329" s="3" t="s">
        <v>320</v>
      </c>
      <c r="W329" s="3">
        <v>8</v>
      </c>
      <c r="X329" s="3">
        <v>8</v>
      </c>
      <c r="Y329" s="3">
        <v>7</v>
      </c>
      <c r="Z329" s="3">
        <v>15</v>
      </c>
      <c r="AA329" s="3" t="s">
        <v>298</v>
      </c>
      <c r="AB329" s="3" t="s">
        <v>298</v>
      </c>
      <c r="AC329" s="57">
        <v>4.8000000000000001E-2</v>
      </c>
      <c r="AD329" s="57" t="s">
        <v>298</v>
      </c>
      <c r="AE329" s="57" t="s">
        <v>298</v>
      </c>
      <c r="AF329" s="3">
        <v>0.4</v>
      </c>
      <c r="AG329" s="3">
        <v>0.35</v>
      </c>
      <c r="AH329" s="3">
        <v>0.55000000000000004</v>
      </c>
      <c r="AI329" s="3">
        <v>0.3</v>
      </c>
      <c r="AJ329" s="3">
        <v>38</v>
      </c>
      <c r="AK329" s="3">
        <v>19</v>
      </c>
      <c r="AL329" s="3">
        <v>8</v>
      </c>
      <c r="AM329" s="3">
        <v>0</v>
      </c>
      <c r="AN329" s="3">
        <v>5016</v>
      </c>
      <c r="AO329" s="41">
        <f t="shared" si="563"/>
        <v>0.7</v>
      </c>
      <c r="AP329" s="41" t="str">
        <f t="shared" si="563"/>
        <v>Yes</v>
      </c>
      <c r="AQ329" s="41" t="s">
        <v>298</v>
      </c>
      <c r="AR329" s="41" t="s">
        <v>298</v>
      </c>
      <c r="AS329" s="41" t="s">
        <v>298</v>
      </c>
      <c r="AT329" s="41" t="s">
        <v>298</v>
      </c>
      <c r="AU329" s="41" t="s">
        <v>298</v>
      </c>
      <c r="AV329" s="41" t="s">
        <v>298</v>
      </c>
      <c r="AW329" s="27">
        <v>0.3</v>
      </c>
      <c r="AX329" s="27">
        <v>0.23</v>
      </c>
      <c r="AY329" s="27">
        <v>0.2</v>
      </c>
      <c r="AZ329" s="27">
        <v>0.2</v>
      </c>
      <c r="BA329" s="27">
        <v>0</v>
      </c>
      <c r="BB329" s="27">
        <v>0.2</v>
      </c>
      <c r="BC329" s="27">
        <v>0.1</v>
      </c>
      <c r="BD329" s="27">
        <v>0.2</v>
      </c>
      <c r="BE329" s="27">
        <v>0.1</v>
      </c>
      <c r="BF329" s="3" t="s">
        <v>114</v>
      </c>
      <c r="BG329" s="3" t="s">
        <v>114</v>
      </c>
      <c r="BH329" s="3" t="s">
        <v>202</v>
      </c>
      <c r="BI329" s="41">
        <f t="shared" ref="BI329" si="584">BI328</f>
        <v>0</v>
      </c>
      <c r="BJ329" s="41" t="s">
        <v>338</v>
      </c>
      <c r="BK329" s="41" t="s">
        <v>338</v>
      </c>
      <c r="BL329" s="3" t="s">
        <v>234</v>
      </c>
      <c r="BM329" s="30" t="str">
        <f t="shared" si="565"/>
        <v>T24-2019 IntWall 2x6 16oc R21</v>
      </c>
      <c r="BN329" s="3" t="s">
        <v>39</v>
      </c>
      <c r="BO329" s="27" t="s">
        <v>338</v>
      </c>
      <c r="BP329" s="3" t="s">
        <v>40</v>
      </c>
      <c r="BQ329" s="3" t="s">
        <v>59</v>
      </c>
      <c r="BR329" s="3" t="s">
        <v>127</v>
      </c>
      <c r="BS329" s="3" t="s">
        <v>82</v>
      </c>
      <c r="BT329" s="3" t="s">
        <v>155</v>
      </c>
      <c r="BU329" s="3" t="s">
        <v>85</v>
      </c>
      <c r="BV329" s="3" t="s">
        <v>158</v>
      </c>
      <c r="BW329" s="3" t="s">
        <v>139</v>
      </c>
      <c r="BX329" s="30" t="s">
        <v>338</v>
      </c>
      <c r="BY329" s="30" t="s">
        <v>338</v>
      </c>
      <c r="BZ329" s="59">
        <v>3.5707316174882533</v>
      </c>
      <c r="CA329" s="27">
        <v>2</v>
      </c>
      <c r="CB329" s="70" t="s">
        <v>274</v>
      </c>
      <c r="CC329" s="71" t="str">
        <f t="shared" si="566"/>
        <v>not compact</v>
      </c>
      <c r="CD329" s="71" t="str">
        <f t="shared" si="567"/>
        <v>Basic Credit</v>
      </c>
      <c r="CE329" s="30" t="str">
        <f t="shared" si="568"/>
        <v>Pipe Insulation, All Lines</v>
      </c>
      <c r="CF329" s="30" t="str">
        <f t="shared" si="568"/>
        <v>Standard</v>
      </c>
      <c r="CG329" s="41">
        <f t="shared" ref="CG329" si="585">CG328</f>
        <v>-1</v>
      </c>
      <c r="CH329" s="41">
        <v>0</v>
      </c>
      <c r="CI329" s="41">
        <v>0</v>
      </c>
      <c r="CJ329" s="94" t="s">
        <v>289</v>
      </c>
      <c r="CK329" s="61">
        <v>0.6</v>
      </c>
      <c r="CL329" s="31" t="s">
        <v>0</v>
      </c>
      <c r="CQ329" s="14"/>
      <c r="CS329" s="13"/>
      <c r="CU329" s="13"/>
      <c r="CW329" s="13"/>
    </row>
    <row r="330" spans="3:101" s="3" customFormat="1" x14ac:dyDescent="0.25">
      <c r="C330" s="3">
        <v>12</v>
      </c>
      <c r="D330" s="30">
        <f t="shared" si="562"/>
        <v>2019</v>
      </c>
      <c r="E330" s="41" t="str">
        <f t="shared" si="562"/>
        <v>SingleFam</v>
      </c>
      <c r="F330" s="3">
        <v>1</v>
      </c>
      <c r="G330" s="3">
        <v>1.5</v>
      </c>
      <c r="H330" s="3">
        <v>0.14000000000000001</v>
      </c>
      <c r="I330" s="3">
        <v>750</v>
      </c>
      <c r="J330" s="3">
        <v>3</v>
      </c>
      <c r="K330" s="3">
        <v>29328</v>
      </c>
      <c r="L330" s="3">
        <v>20.7</v>
      </c>
      <c r="M330" s="3">
        <v>0.14000000000000001</v>
      </c>
      <c r="N330" s="3">
        <v>19</v>
      </c>
      <c r="O330" s="3">
        <v>350</v>
      </c>
      <c r="P330" s="3">
        <v>1</v>
      </c>
      <c r="Q330" s="3">
        <v>0.57999999999999996</v>
      </c>
      <c r="R330" s="3">
        <v>0.45</v>
      </c>
      <c r="S330" s="3">
        <v>0.62</v>
      </c>
      <c r="T330" s="3">
        <v>5</v>
      </c>
      <c r="U330" s="27">
        <v>0.46</v>
      </c>
      <c r="V330" s="3" t="s">
        <v>321</v>
      </c>
      <c r="W330" s="3">
        <v>8</v>
      </c>
      <c r="X330" s="3">
        <v>6</v>
      </c>
      <c r="Y330" s="3">
        <v>7</v>
      </c>
      <c r="Z330" s="3">
        <v>15</v>
      </c>
      <c r="AA330" s="3" t="s">
        <v>298</v>
      </c>
      <c r="AB330" s="3" t="s">
        <v>298</v>
      </c>
      <c r="AC330" s="57">
        <v>4.8000000000000001E-2</v>
      </c>
      <c r="AD330" s="57" t="s">
        <v>298</v>
      </c>
      <c r="AE330" s="57" t="s">
        <v>298</v>
      </c>
      <c r="AF330" s="3">
        <v>0.4</v>
      </c>
      <c r="AG330" s="3">
        <v>0.35</v>
      </c>
      <c r="AH330" s="3">
        <v>0.55000000000000004</v>
      </c>
      <c r="AI330" s="3">
        <v>0.3</v>
      </c>
      <c r="AJ330" s="3">
        <v>38</v>
      </c>
      <c r="AK330" s="3">
        <v>19</v>
      </c>
      <c r="AL330" s="3">
        <v>4</v>
      </c>
      <c r="AM330" s="3">
        <v>0</v>
      </c>
      <c r="AN330" s="3">
        <v>5016</v>
      </c>
      <c r="AO330" s="41">
        <f t="shared" si="563"/>
        <v>0.7</v>
      </c>
      <c r="AP330" s="41" t="str">
        <f t="shared" si="563"/>
        <v>Yes</v>
      </c>
      <c r="AQ330" s="41" t="s">
        <v>298</v>
      </c>
      <c r="AR330" s="41" t="s">
        <v>298</v>
      </c>
      <c r="AS330" s="41" t="s">
        <v>298</v>
      </c>
      <c r="AT330" s="41" t="s">
        <v>298</v>
      </c>
      <c r="AU330" s="41" t="s">
        <v>298</v>
      </c>
      <c r="AV330" s="41" t="s">
        <v>298</v>
      </c>
      <c r="AW330" s="27">
        <v>0.3</v>
      </c>
      <c r="AX330" s="27">
        <v>0.23</v>
      </c>
      <c r="AY330" s="27">
        <v>0.2</v>
      </c>
      <c r="AZ330" s="27">
        <v>0.2</v>
      </c>
      <c r="BA330" s="27">
        <v>0</v>
      </c>
      <c r="BB330" s="27">
        <v>0.2</v>
      </c>
      <c r="BC330" s="27">
        <v>0.1</v>
      </c>
      <c r="BD330" s="27">
        <v>0.2</v>
      </c>
      <c r="BE330" s="27">
        <v>0.1</v>
      </c>
      <c r="BF330" s="3" t="s">
        <v>114</v>
      </c>
      <c r="BG330" s="3" t="s">
        <v>114</v>
      </c>
      <c r="BH330" s="3" t="s">
        <v>202</v>
      </c>
      <c r="BI330" s="41">
        <f t="shared" ref="BI330" si="586">BI329</f>
        <v>0</v>
      </c>
      <c r="BJ330" s="41" t="s">
        <v>338</v>
      </c>
      <c r="BK330" s="41" t="s">
        <v>338</v>
      </c>
      <c r="BL330" s="3" t="s">
        <v>234</v>
      </c>
      <c r="BM330" s="30" t="str">
        <f t="shared" si="565"/>
        <v>T24-2019 IntWall 2x6 16oc R21</v>
      </c>
      <c r="BN330" s="3" t="s">
        <v>39</v>
      </c>
      <c r="BO330" s="27" t="s">
        <v>338</v>
      </c>
      <c r="BP330" s="3" t="s">
        <v>40</v>
      </c>
      <c r="BQ330" s="3" t="s">
        <v>59</v>
      </c>
      <c r="BR330" s="3" t="s">
        <v>127</v>
      </c>
      <c r="BS330" s="3" t="s">
        <v>82</v>
      </c>
      <c r="BT330" s="3" t="s">
        <v>157</v>
      </c>
      <c r="BU330" s="3" t="s">
        <v>85</v>
      </c>
      <c r="BV330" s="3" t="s">
        <v>160</v>
      </c>
      <c r="BW330" s="3" t="s">
        <v>139</v>
      </c>
      <c r="BX330" s="30" t="s">
        <v>338</v>
      </c>
      <c r="BY330" s="30" t="s">
        <v>338</v>
      </c>
      <c r="BZ330" s="59">
        <v>3.5707316174882533</v>
      </c>
      <c r="CA330" s="27">
        <v>2</v>
      </c>
      <c r="CB330" s="70" t="s">
        <v>274</v>
      </c>
      <c r="CC330" s="71" t="str">
        <f t="shared" si="566"/>
        <v>not compact</v>
      </c>
      <c r="CD330" s="71" t="str">
        <f t="shared" si="567"/>
        <v>Basic Credit</v>
      </c>
      <c r="CE330" s="30" t="str">
        <f t="shared" si="568"/>
        <v>Pipe Insulation, All Lines</v>
      </c>
      <c r="CF330" s="30" t="str">
        <f t="shared" si="568"/>
        <v>Standard</v>
      </c>
      <c r="CG330" s="41">
        <f t="shared" ref="CG330" si="587">CG329</f>
        <v>-1</v>
      </c>
      <c r="CH330" s="41">
        <v>0</v>
      </c>
      <c r="CI330" s="41">
        <v>0</v>
      </c>
      <c r="CJ330" s="94" t="s">
        <v>289</v>
      </c>
      <c r="CK330" s="61">
        <v>0.6</v>
      </c>
      <c r="CL330" s="31" t="s">
        <v>0</v>
      </c>
      <c r="CQ330" s="14"/>
      <c r="CS330" s="13"/>
      <c r="CU330" s="13"/>
      <c r="CW330" s="13"/>
    </row>
    <row r="331" spans="3:101" s="3" customFormat="1" x14ac:dyDescent="0.25">
      <c r="C331" s="3">
        <v>13</v>
      </c>
      <c r="D331" s="30">
        <f t="shared" si="562"/>
        <v>2019</v>
      </c>
      <c r="E331" s="41" t="str">
        <f t="shared" si="562"/>
        <v>SingleFam</v>
      </c>
      <c r="F331" s="3">
        <v>1</v>
      </c>
      <c r="G331" s="3">
        <v>1.5</v>
      </c>
      <c r="H331" s="3">
        <v>0.14000000000000001</v>
      </c>
      <c r="I331" s="3">
        <v>750</v>
      </c>
      <c r="J331" s="3">
        <v>3</v>
      </c>
      <c r="K331" s="3">
        <v>29553</v>
      </c>
      <c r="L331" s="3">
        <v>19.5</v>
      </c>
      <c r="M331" s="3">
        <v>0.12</v>
      </c>
      <c r="N331" s="3">
        <v>19</v>
      </c>
      <c r="O331" s="3">
        <v>350</v>
      </c>
      <c r="P331" s="3">
        <v>1</v>
      </c>
      <c r="Q331" s="3">
        <v>0.57999999999999996</v>
      </c>
      <c r="R331" s="3">
        <v>0.45</v>
      </c>
      <c r="S331" s="3">
        <v>0.62</v>
      </c>
      <c r="T331" s="3">
        <v>5</v>
      </c>
      <c r="U331" s="27">
        <v>0.42</v>
      </c>
      <c r="V331" s="3" t="s">
        <v>322</v>
      </c>
      <c r="W331" s="3">
        <v>8</v>
      </c>
      <c r="X331" s="3">
        <v>6</v>
      </c>
      <c r="Y331" s="3">
        <v>7</v>
      </c>
      <c r="Z331" s="3">
        <v>15</v>
      </c>
      <c r="AA331" s="3" t="s">
        <v>298</v>
      </c>
      <c r="AB331" s="3" t="s">
        <v>298</v>
      </c>
      <c r="AC331" s="57">
        <v>4.8000000000000001E-2</v>
      </c>
      <c r="AD331" s="57" t="s">
        <v>298</v>
      </c>
      <c r="AE331" s="57" t="s">
        <v>298</v>
      </c>
      <c r="AF331" s="3">
        <v>0.4</v>
      </c>
      <c r="AG331" s="3">
        <v>0.35</v>
      </c>
      <c r="AH331" s="3">
        <v>0.55000000000000004</v>
      </c>
      <c r="AI331" s="3">
        <v>0.3</v>
      </c>
      <c r="AJ331" s="3">
        <v>38</v>
      </c>
      <c r="AK331" s="3">
        <v>19</v>
      </c>
      <c r="AL331" s="3">
        <v>8</v>
      </c>
      <c r="AM331" s="3">
        <v>0</v>
      </c>
      <c r="AN331" s="3">
        <v>5016</v>
      </c>
      <c r="AO331" s="41">
        <f t="shared" si="563"/>
        <v>0.7</v>
      </c>
      <c r="AP331" s="41" t="str">
        <f t="shared" si="563"/>
        <v>Yes</v>
      </c>
      <c r="AQ331" s="41" t="s">
        <v>298</v>
      </c>
      <c r="AR331" s="41" t="s">
        <v>298</v>
      </c>
      <c r="AS331" s="41" t="s">
        <v>298</v>
      </c>
      <c r="AT331" s="41" t="s">
        <v>298</v>
      </c>
      <c r="AU331" s="41" t="s">
        <v>298</v>
      </c>
      <c r="AV331" s="41" t="s">
        <v>298</v>
      </c>
      <c r="AW331" s="27">
        <v>0.3</v>
      </c>
      <c r="AX331" s="27">
        <v>0.23</v>
      </c>
      <c r="AY331" s="27">
        <v>0.2</v>
      </c>
      <c r="AZ331" s="27">
        <v>0.2</v>
      </c>
      <c r="BA331" s="27">
        <v>0</v>
      </c>
      <c r="BB331" s="27">
        <v>0.2</v>
      </c>
      <c r="BC331" s="27">
        <v>0.63</v>
      </c>
      <c r="BD331" s="27">
        <v>0.2</v>
      </c>
      <c r="BE331" s="27">
        <v>0.63</v>
      </c>
      <c r="BF331" s="3" t="s">
        <v>114</v>
      </c>
      <c r="BG331" s="3" t="s">
        <v>114</v>
      </c>
      <c r="BH331" s="3" t="s">
        <v>202</v>
      </c>
      <c r="BI331" s="41">
        <f t="shared" ref="BI331" si="588">BI330</f>
        <v>0</v>
      </c>
      <c r="BJ331" s="41" t="s">
        <v>338</v>
      </c>
      <c r="BK331" s="41" t="s">
        <v>338</v>
      </c>
      <c r="BL331" s="3" t="s">
        <v>234</v>
      </c>
      <c r="BM331" s="30" t="str">
        <f t="shared" si="565"/>
        <v>T24-2019 IntWall 2x6 16oc R21</v>
      </c>
      <c r="BN331" s="3" t="s">
        <v>39</v>
      </c>
      <c r="BO331" s="27" t="s">
        <v>338</v>
      </c>
      <c r="BP331" s="3" t="s">
        <v>40</v>
      </c>
      <c r="BQ331" s="3" t="s">
        <v>59</v>
      </c>
      <c r="BR331" s="3" t="s">
        <v>127</v>
      </c>
      <c r="BS331" s="3" t="s">
        <v>82</v>
      </c>
      <c r="BT331" s="3" t="s">
        <v>155</v>
      </c>
      <c r="BU331" s="3" t="s">
        <v>85</v>
      </c>
      <c r="BV331" s="3" t="s">
        <v>158</v>
      </c>
      <c r="BW331" s="3" t="s">
        <v>139</v>
      </c>
      <c r="BX331" s="30" t="s">
        <v>338</v>
      </c>
      <c r="BY331" s="30" t="s">
        <v>338</v>
      </c>
      <c r="BZ331" s="59">
        <v>3.5707316174882533</v>
      </c>
      <c r="CA331" s="27">
        <v>2</v>
      </c>
      <c r="CB331" s="70" t="s">
        <v>274</v>
      </c>
      <c r="CC331" s="71" t="str">
        <f t="shared" si="566"/>
        <v>not compact</v>
      </c>
      <c r="CD331" s="71" t="str">
        <f t="shared" si="567"/>
        <v>Basic Credit</v>
      </c>
      <c r="CE331" s="30" t="str">
        <f t="shared" si="568"/>
        <v>Pipe Insulation, All Lines</v>
      </c>
      <c r="CF331" s="30" t="str">
        <f t="shared" si="568"/>
        <v>Standard</v>
      </c>
      <c r="CG331" s="41">
        <f t="shared" ref="CG331" si="589">CG330</f>
        <v>-1</v>
      </c>
      <c r="CH331" s="41">
        <v>0</v>
      </c>
      <c r="CI331" s="41">
        <v>0</v>
      </c>
      <c r="CJ331" s="94" t="s">
        <v>289</v>
      </c>
      <c r="CK331" s="61">
        <v>0.6</v>
      </c>
      <c r="CL331" s="31" t="s">
        <v>0</v>
      </c>
      <c r="CQ331" s="14"/>
      <c r="CS331" s="13"/>
      <c r="CU331" s="13"/>
      <c r="CW331" s="13"/>
    </row>
    <row r="332" spans="3:101" s="3" customFormat="1" x14ac:dyDescent="0.25">
      <c r="C332" s="3">
        <v>14</v>
      </c>
      <c r="D332" s="30">
        <f t="shared" si="562"/>
        <v>2019</v>
      </c>
      <c r="E332" s="41" t="str">
        <f t="shared" si="562"/>
        <v>SingleFam</v>
      </c>
      <c r="F332" s="3">
        <v>1</v>
      </c>
      <c r="G332" s="3">
        <v>1.5</v>
      </c>
      <c r="H332" s="3">
        <v>0.14000000000000001</v>
      </c>
      <c r="I332" s="3">
        <v>750</v>
      </c>
      <c r="J332" s="3">
        <v>3</v>
      </c>
      <c r="K332" s="3">
        <v>31651</v>
      </c>
      <c r="L332" s="3">
        <v>16.100000000000001</v>
      </c>
      <c r="M332" s="3">
        <v>0.12</v>
      </c>
      <c r="N332" s="3">
        <v>19</v>
      </c>
      <c r="O332" s="3">
        <v>350</v>
      </c>
      <c r="P332" s="3">
        <v>1</v>
      </c>
      <c r="Q332" s="3">
        <v>0.57999999999999996</v>
      </c>
      <c r="R332" s="3">
        <v>0.45</v>
      </c>
      <c r="S332" s="3">
        <v>0.62</v>
      </c>
      <c r="T332" s="3">
        <v>5</v>
      </c>
      <c r="U332" s="27">
        <v>0.5</v>
      </c>
      <c r="V332" s="3" t="s">
        <v>323</v>
      </c>
      <c r="W332" s="3">
        <v>8</v>
      </c>
      <c r="X332" s="3">
        <v>8</v>
      </c>
      <c r="Y332" s="3">
        <v>7</v>
      </c>
      <c r="Z332" s="3">
        <v>15</v>
      </c>
      <c r="AA332" s="3" t="s">
        <v>298</v>
      </c>
      <c r="AB332" s="3" t="s">
        <v>298</v>
      </c>
      <c r="AC332" s="57">
        <v>4.8000000000000001E-2</v>
      </c>
      <c r="AD332" s="57" t="s">
        <v>298</v>
      </c>
      <c r="AE332" s="57" t="s">
        <v>298</v>
      </c>
      <c r="AF332" s="3">
        <v>0.4</v>
      </c>
      <c r="AG332" s="3">
        <v>0.35</v>
      </c>
      <c r="AH332" s="3">
        <v>0.55000000000000004</v>
      </c>
      <c r="AI332" s="3">
        <v>0.3</v>
      </c>
      <c r="AJ332" s="3">
        <v>38</v>
      </c>
      <c r="AK332" s="3">
        <v>19</v>
      </c>
      <c r="AL332" s="3">
        <v>8</v>
      </c>
      <c r="AM332" s="3">
        <v>0</v>
      </c>
      <c r="AN332" s="3">
        <v>5016</v>
      </c>
      <c r="AO332" s="41">
        <f t="shared" si="563"/>
        <v>0.7</v>
      </c>
      <c r="AP332" s="41" t="str">
        <f t="shared" si="563"/>
        <v>Yes</v>
      </c>
      <c r="AQ332" s="41" t="s">
        <v>298</v>
      </c>
      <c r="AR332" s="41" t="s">
        <v>298</v>
      </c>
      <c r="AS332" s="41" t="s">
        <v>298</v>
      </c>
      <c r="AT332" s="41" t="s">
        <v>298</v>
      </c>
      <c r="AU332" s="41" t="s">
        <v>298</v>
      </c>
      <c r="AV332" s="41" t="s">
        <v>298</v>
      </c>
      <c r="AW332" s="27">
        <v>0.3</v>
      </c>
      <c r="AX332" s="27">
        <v>0.23</v>
      </c>
      <c r="AY332" s="27">
        <v>0.2</v>
      </c>
      <c r="AZ332" s="27">
        <v>0.2</v>
      </c>
      <c r="BA332" s="27">
        <v>0</v>
      </c>
      <c r="BB332" s="27">
        <v>0.2</v>
      </c>
      <c r="BC332" s="27">
        <v>0.1</v>
      </c>
      <c r="BD332" s="27">
        <v>0.2</v>
      </c>
      <c r="BE332" s="27">
        <v>0.1</v>
      </c>
      <c r="BF332" s="3" t="s">
        <v>114</v>
      </c>
      <c r="BG332" s="3" t="s">
        <v>114</v>
      </c>
      <c r="BH332" s="3" t="s">
        <v>202</v>
      </c>
      <c r="BI332" s="41">
        <f t="shared" ref="BI332" si="590">BI331</f>
        <v>0</v>
      </c>
      <c r="BJ332" s="41" t="s">
        <v>338</v>
      </c>
      <c r="BK332" s="41" t="s">
        <v>338</v>
      </c>
      <c r="BL332" s="3" t="s">
        <v>234</v>
      </c>
      <c r="BM332" s="30" t="str">
        <f t="shared" si="565"/>
        <v>T24-2019 IntWall 2x6 16oc R21</v>
      </c>
      <c r="BN332" s="3" t="s">
        <v>39</v>
      </c>
      <c r="BO332" s="27" t="s">
        <v>338</v>
      </c>
      <c r="BP332" s="3" t="s">
        <v>40</v>
      </c>
      <c r="BQ332" s="3" t="s">
        <v>59</v>
      </c>
      <c r="BR332" s="3" t="s">
        <v>127</v>
      </c>
      <c r="BS332" s="3" t="s">
        <v>82</v>
      </c>
      <c r="BT332" s="3" t="s">
        <v>155</v>
      </c>
      <c r="BU332" s="3" t="s">
        <v>85</v>
      </c>
      <c r="BV332" s="3" t="s">
        <v>158</v>
      </c>
      <c r="BW332" s="3" t="s">
        <v>139</v>
      </c>
      <c r="BX332" s="30" t="s">
        <v>338</v>
      </c>
      <c r="BY332" s="30" t="s">
        <v>338</v>
      </c>
      <c r="BZ332" s="59">
        <v>3.3342140315042537</v>
      </c>
      <c r="CA332" s="27">
        <v>2</v>
      </c>
      <c r="CB332" s="70" t="s">
        <v>274</v>
      </c>
      <c r="CC332" s="71" t="str">
        <f t="shared" si="566"/>
        <v>not compact</v>
      </c>
      <c r="CD332" s="71" t="str">
        <f t="shared" si="567"/>
        <v>Basic Credit</v>
      </c>
      <c r="CE332" s="30" t="str">
        <f t="shared" si="568"/>
        <v>Pipe Insulation, All Lines</v>
      </c>
      <c r="CF332" s="30" t="str">
        <f t="shared" si="568"/>
        <v>Standard</v>
      </c>
      <c r="CG332" s="41">
        <f t="shared" ref="CG332" si="591">CG331</f>
        <v>-1</v>
      </c>
      <c r="CH332" s="41">
        <v>0</v>
      </c>
      <c r="CI332" s="41">
        <v>0</v>
      </c>
      <c r="CJ332" s="94" t="s">
        <v>289</v>
      </c>
      <c r="CK332" s="61">
        <v>0.6</v>
      </c>
      <c r="CL332" s="31" t="s">
        <v>0</v>
      </c>
      <c r="CQ332" s="14"/>
      <c r="CS332" s="13"/>
      <c r="CU332" s="13"/>
      <c r="CW332" s="13"/>
    </row>
    <row r="333" spans="3:101" s="3" customFormat="1" x14ac:dyDescent="0.25">
      <c r="C333" s="3">
        <v>15</v>
      </c>
      <c r="D333" s="30">
        <f t="shared" si="562"/>
        <v>2019</v>
      </c>
      <c r="E333" s="41" t="str">
        <f t="shared" si="562"/>
        <v>SingleFam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29177</v>
      </c>
      <c r="L333" s="3">
        <v>16.2</v>
      </c>
      <c r="M333" s="3">
        <v>0.11</v>
      </c>
      <c r="N333" s="3">
        <v>19</v>
      </c>
      <c r="O333" s="3">
        <v>350</v>
      </c>
      <c r="P333" s="3">
        <v>1</v>
      </c>
      <c r="Q333" s="3">
        <v>0.57999999999999996</v>
      </c>
      <c r="R333" s="3">
        <v>0.45</v>
      </c>
      <c r="S333" s="3">
        <v>0.62</v>
      </c>
      <c r="T333" s="3">
        <v>5</v>
      </c>
      <c r="U333" s="27">
        <v>0.45</v>
      </c>
      <c r="V333" s="3" t="s">
        <v>305</v>
      </c>
      <c r="W333" s="3">
        <v>8</v>
      </c>
      <c r="X333" s="3">
        <v>8</v>
      </c>
      <c r="Y333" s="3">
        <v>7</v>
      </c>
      <c r="Z333" s="3">
        <v>15</v>
      </c>
      <c r="AA333" s="3" t="s">
        <v>298</v>
      </c>
      <c r="AB333" s="3" t="s">
        <v>298</v>
      </c>
      <c r="AC333" s="57">
        <v>4.8000000000000001E-2</v>
      </c>
      <c r="AD333" s="57" t="s">
        <v>298</v>
      </c>
      <c r="AE333" s="57" t="s">
        <v>298</v>
      </c>
      <c r="AF333" s="3">
        <v>0.4</v>
      </c>
      <c r="AG333" s="3">
        <v>0.35</v>
      </c>
      <c r="AH333" s="3">
        <v>0.55000000000000004</v>
      </c>
      <c r="AI333" s="3">
        <v>0.3</v>
      </c>
      <c r="AJ333" s="3">
        <v>38</v>
      </c>
      <c r="AK333" s="3">
        <v>19</v>
      </c>
      <c r="AL333" s="3">
        <v>4</v>
      </c>
      <c r="AM333" s="3">
        <v>0</v>
      </c>
      <c r="AN333" s="3">
        <v>5016</v>
      </c>
      <c r="AO333" s="41">
        <f t="shared" si="563"/>
        <v>0.7</v>
      </c>
      <c r="AP333" s="41" t="str">
        <f t="shared" si="563"/>
        <v>Yes</v>
      </c>
      <c r="AQ333" s="41" t="s">
        <v>298</v>
      </c>
      <c r="AR333" s="41" t="s">
        <v>298</v>
      </c>
      <c r="AS333" s="41" t="s">
        <v>298</v>
      </c>
      <c r="AT333" s="41" t="s">
        <v>298</v>
      </c>
      <c r="AU333" s="41" t="s">
        <v>298</v>
      </c>
      <c r="AV333" s="41" t="s">
        <v>298</v>
      </c>
      <c r="AW333" s="27">
        <v>0.3</v>
      </c>
      <c r="AX333" s="27">
        <v>0.23</v>
      </c>
      <c r="AY333" s="27">
        <v>0.2</v>
      </c>
      <c r="AZ333" s="27">
        <v>0.2</v>
      </c>
      <c r="BA333" s="27">
        <v>0</v>
      </c>
      <c r="BB333" s="27">
        <v>0.2</v>
      </c>
      <c r="BC333" s="27">
        <v>0.63</v>
      </c>
      <c r="BD333" s="27">
        <v>0.2</v>
      </c>
      <c r="BE333" s="27">
        <v>0.63</v>
      </c>
      <c r="BF333" s="3" t="s">
        <v>114</v>
      </c>
      <c r="BG333" s="3" t="s">
        <v>114</v>
      </c>
      <c r="BH333" s="3" t="s">
        <v>202</v>
      </c>
      <c r="BI333" s="41">
        <f t="shared" ref="BI333" si="592">BI332</f>
        <v>0</v>
      </c>
      <c r="BJ333" s="41" t="s">
        <v>338</v>
      </c>
      <c r="BK333" s="41" t="s">
        <v>338</v>
      </c>
      <c r="BL333" s="3" t="s">
        <v>234</v>
      </c>
      <c r="BM333" s="30" t="str">
        <f t="shared" si="565"/>
        <v>T24-2019 IntWall 2x6 16oc R21</v>
      </c>
      <c r="BN333" s="3" t="s">
        <v>39</v>
      </c>
      <c r="BO333" s="27" t="s">
        <v>338</v>
      </c>
      <c r="BP333" s="3" t="s">
        <v>40</v>
      </c>
      <c r="BQ333" s="3" t="s">
        <v>59</v>
      </c>
      <c r="BR333" s="3" t="s">
        <v>127</v>
      </c>
      <c r="BS333" s="3" t="s">
        <v>82</v>
      </c>
      <c r="BT333" s="3" t="s">
        <v>157</v>
      </c>
      <c r="BU333" s="3" t="s">
        <v>85</v>
      </c>
      <c r="BV333" s="3" t="s">
        <v>160</v>
      </c>
      <c r="BW333" s="3" t="s">
        <v>139</v>
      </c>
      <c r="BX333" s="30" t="s">
        <v>338</v>
      </c>
      <c r="BY333" s="30" t="s">
        <v>338</v>
      </c>
      <c r="BZ333" s="59">
        <v>3.3342140315042537</v>
      </c>
      <c r="CA333" s="27">
        <v>2</v>
      </c>
      <c r="CB333" s="70" t="s">
        <v>274</v>
      </c>
      <c r="CC333" s="71" t="str">
        <f t="shared" si="566"/>
        <v>not compact</v>
      </c>
      <c r="CD333" s="71" t="str">
        <f t="shared" si="567"/>
        <v>Basic Credit</v>
      </c>
      <c r="CE333" s="30" t="str">
        <f t="shared" si="568"/>
        <v>Pipe Insulation, All Lines</v>
      </c>
      <c r="CF333" s="30" t="str">
        <f t="shared" si="568"/>
        <v>Standard</v>
      </c>
      <c r="CG333" s="41">
        <f t="shared" ref="CG333:CG334" si="593">CG332</f>
        <v>-1</v>
      </c>
      <c r="CH333" s="41">
        <v>0</v>
      </c>
      <c r="CI333" s="41">
        <v>0</v>
      </c>
      <c r="CJ333" s="94" t="s">
        <v>289</v>
      </c>
      <c r="CK333" s="61">
        <v>0.7</v>
      </c>
      <c r="CL333" s="31" t="s">
        <v>0</v>
      </c>
      <c r="CQ333" s="14"/>
      <c r="CS333" s="13"/>
      <c r="CU333" s="13"/>
      <c r="CW333" s="13"/>
    </row>
    <row r="334" spans="3:101" s="3" customFormat="1" x14ac:dyDescent="0.25">
      <c r="C334" s="84">
        <v>16</v>
      </c>
      <c r="D334" s="85">
        <f t="shared" si="562"/>
        <v>2019</v>
      </c>
      <c r="E334" s="86" t="str">
        <f t="shared" si="562"/>
        <v>SingleFam</v>
      </c>
      <c r="F334" s="84">
        <v>0</v>
      </c>
      <c r="G334" s="84">
        <v>0</v>
      </c>
      <c r="H334" s="84">
        <v>0.14000000000000001</v>
      </c>
      <c r="I334" s="84">
        <v>750</v>
      </c>
      <c r="J334" s="84">
        <v>3</v>
      </c>
      <c r="K334" s="84">
        <v>30930</v>
      </c>
      <c r="L334" s="84">
        <v>14.6</v>
      </c>
      <c r="M334" s="84">
        <v>0.12</v>
      </c>
      <c r="N334" s="84">
        <v>20</v>
      </c>
      <c r="O334" s="84">
        <v>350</v>
      </c>
      <c r="P334" s="84">
        <v>0</v>
      </c>
      <c r="Q334" s="84">
        <v>0.57999999999999996</v>
      </c>
      <c r="R334" s="84">
        <v>0.45</v>
      </c>
      <c r="S334" s="3">
        <v>0.62</v>
      </c>
      <c r="T334" s="84">
        <v>5</v>
      </c>
      <c r="U334" s="87">
        <v>0.44</v>
      </c>
      <c r="V334" s="84" t="s">
        <v>324</v>
      </c>
      <c r="W334" s="84">
        <v>8</v>
      </c>
      <c r="X334" s="84">
        <v>8</v>
      </c>
      <c r="Y334" s="84">
        <v>7</v>
      </c>
      <c r="Z334" s="84">
        <v>15</v>
      </c>
      <c r="AA334" s="84" t="s">
        <v>298</v>
      </c>
      <c r="AB334" s="84" t="s">
        <v>298</v>
      </c>
      <c r="AC334" s="88">
        <v>4.8000000000000001E-2</v>
      </c>
      <c r="AD334" s="88" t="s">
        <v>298</v>
      </c>
      <c r="AE334" s="88" t="s">
        <v>298</v>
      </c>
      <c r="AF334" s="84">
        <v>0.4</v>
      </c>
      <c r="AG334" s="84">
        <v>0.35</v>
      </c>
      <c r="AH334" s="84">
        <v>0.55000000000000004</v>
      </c>
      <c r="AI334" s="84">
        <v>0.3</v>
      </c>
      <c r="AJ334" s="84">
        <v>38</v>
      </c>
      <c r="AK334" s="84">
        <v>19</v>
      </c>
      <c r="AL334" s="84">
        <v>8</v>
      </c>
      <c r="AM334" s="84">
        <v>7016</v>
      </c>
      <c r="AN334" s="84">
        <v>10016</v>
      </c>
      <c r="AO334" s="86">
        <f t="shared" si="563"/>
        <v>0.7</v>
      </c>
      <c r="AP334" s="86" t="str">
        <f t="shared" si="563"/>
        <v>Yes</v>
      </c>
      <c r="AQ334" s="86" t="s">
        <v>298</v>
      </c>
      <c r="AR334" s="86" t="s">
        <v>298</v>
      </c>
      <c r="AS334" s="86" t="s">
        <v>298</v>
      </c>
      <c r="AT334" s="86" t="s">
        <v>298</v>
      </c>
      <c r="AU334" s="86" t="s">
        <v>298</v>
      </c>
      <c r="AV334" s="86" t="s">
        <v>298</v>
      </c>
      <c r="AW334" s="87">
        <v>0.3</v>
      </c>
      <c r="AX334" s="89">
        <v>0.35</v>
      </c>
      <c r="AY334" s="87">
        <v>0.2</v>
      </c>
      <c r="AZ334" s="87">
        <v>0.2</v>
      </c>
      <c r="BA334" s="87">
        <v>0</v>
      </c>
      <c r="BB334" s="87">
        <v>0.1</v>
      </c>
      <c r="BC334" s="87">
        <v>0.1</v>
      </c>
      <c r="BD334" s="87">
        <v>0.1</v>
      </c>
      <c r="BE334" s="87">
        <v>0.1</v>
      </c>
      <c r="BF334" s="84" t="s">
        <v>114</v>
      </c>
      <c r="BG334" s="84" t="s">
        <v>114</v>
      </c>
      <c r="BH334" s="84" t="s">
        <v>202</v>
      </c>
      <c r="BI334" s="86">
        <f t="shared" ref="BI334" si="594">BI333</f>
        <v>0</v>
      </c>
      <c r="BJ334" s="86" t="s">
        <v>338</v>
      </c>
      <c r="BK334" s="86" t="s">
        <v>338</v>
      </c>
      <c r="BL334" s="84" t="s">
        <v>234</v>
      </c>
      <c r="BM334" s="85" t="str">
        <f t="shared" si="565"/>
        <v>T24-2019 IntWall 2x6 16oc R21</v>
      </c>
      <c r="BN334" s="84" t="s">
        <v>41</v>
      </c>
      <c r="BO334" s="87" t="s">
        <v>338</v>
      </c>
      <c r="BP334" s="84" t="s">
        <v>42</v>
      </c>
      <c r="BQ334" s="84" t="s">
        <v>59</v>
      </c>
      <c r="BR334" s="84" t="s">
        <v>127</v>
      </c>
      <c r="BS334" s="84" t="s">
        <v>82</v>
      </c>
      <c r="BT334" s="84" t="s">
        <v>155</v>
      </c>
      <c r="BU334" s="84" t="s">
        <v>85</v>
      </c>
      <c r="BV334" s="84" t="s">
        <v>158</v>
      </c>
      <c r="BW334" s="84" t="s">
        <v>139</v>
      </c>
      <c r="BX334" s="85" t="s">
        <v>338</v>
      </c>
      <c r="BY334" s="85" t="s">
        <v>338</v>
      </c>
      <c r="BZ334" s="90">
        <v>3.3342140315042537</v>
      </c>
      <c r="CA334" s="87">
        <v>2</v>
      </c>
      <c r="CB334" s="91" t="s">
        <v>274</v>
      </c>
      <c r="CC334" s="92" t="str">
        <f t="shared" si="566"/>
        <v>not compact</v>
      </c>
      <c r="CD334" s="92" t="str">
        <f t="shared" si="567"/>
        <v>Basic Credit</v>
      </c>
      <c r="CE334" s="85" t="str">
        <f t="shared" si="568"/>
        <v>Pipe Insulation, All Lines</v>
      </c>
      <c r="CF334" s="85" t="str">
        <f t="shared" si="568"/>
        <v>Standard</v>
      </c>
      <c r="CG334" s="86">
        <f t="shared" si="593"/>
        <v>-1</v>
      </c>
      <c r="CH334" s="89">
        <v>65</v>
      </c>
      <c r="CI334" s="89">
        <v>100</v>
      </c>
      <c r="CJ334" s="89" t="s">
        <v>290</v>
      </c>
      <c r="CK334" s="89">
        <v>0.6</v>
      </c>
      <c r="CL334" s="31" t="s">
        <v>0</v>
      </c>
      <c r="CQ334" s="14"/>
      <c r="CS334" s="13"/>
      <c r="CU334" s="13"/>
      <c r="CW334" s="13"/>
    </row>
    <row r="335" spans="3:101" s="3" customFormat="1" x14ac:dyDescent="0.25">
      <c r="C335" s="3">
        <v>1</v>
      </c>
      <c r="D335" s="8">
        <v>2019</v>
      </c>
      <c r="E335" s="83" t="s">
        <v>217</v>
      </c>
      <c r="F335" s="3">
        <v>0</v>
      </c>
      <c r="G335" s="3">
        <v>0</v>
      </c>
      <c r="H335" s="3">
        <v>0.14000000000000001</v>
      </c>
      <c r="I335" s="3">
        <v>750</v>
      </c>
      <c r="J335" s="3">
        <v>3</v>
      </c>
      <c r="K335" s="3">
        <v>26762</v>
      </c>
      <c r="L335" s="3">
        <v>4.7</v>
      </c>
      <c r="M335" s="3">
        <v>0.1</v>
      </c>
      <c r="N335" s="3">
        <v>20</v>
      </c>
      <c r="O335" s="3">
        <v>350</v>
      </c>
      <c r="P335" s="3">
        <v>0</v>
      </c>
      <c r="Q335" s="3">
        <v>0.57999999999999996</v>
      </c>
      <c r="R335" s="3">
        <v>0.45</v>
      </c>
      <c r="S335" s="3">
        <v>0.62</v>
      </c>
      <c r="T335" s="3">
        <v>7</v>
      </c>
      <c r="U335" s="27">
        <v>0.56000000000000005</v>
      </c>
      <c r="V335" s="3" t="s">
        <v>302</v>
      </c>
      <c r="W335" s="3">
        <v>8</v>
      </c>
      <c r="X335" s="3">
        <v>6</v>
      </c>
      <c r="Y335" s="3">
        <v>7</v>
      </c>
      <c r="Z335" s="3">
        <v>15</v>
      </c>
      <c r="AA335" s="3" t="s">
        <v>298</v>
      </c>
      <c r="AB335" s="3" t="s">
        <v>298</v>
      </c>
      <c r="AC335" s="57">
        <v>5.0999999999999997E-2</v>
      </c>
      <c r="AD335" s="57" t="s">
        <v>298</v>
      </c>
      <c r="AE335" s="57" t="s">
        <v>298</v>
      </c>
      <c r="AF335" s="3">
        <v>0.4</v>
      </c>
      <c r="AG335" s="1">
        <v>0.5</v>
      </c>
      <c r="AH335" s="3">
        <v>0.55000000000000004</v>
      </c>
      <c r="AI335" s="3">
        <v>0.3</v>
      </c>
      <c r="AJ335" s="3">
        <v>38</v>
      </c>
      <c r="AK335" s="3">
        <v>19</v>
      </c>
      <c r="AL335" s="3">
        <v>8</v>
      </c>
      <c r="AM335" s="3">
        <v>0</v>
      </c>
      <c r="AN335" s="3">
        <v>5016</v>
      </c>
      <c r="AO335" s="27">
        <v>0.7</v>
      </c>
      <c r="AP335" s="27" t="s">
        <v>291</v>
      </c>
      <c r="AQ335" s="41" t="s">
        <v>298</v>
      </c>
      <c r="AR335" s="41" t="s">
        <v>298</v>
      </c>
      <c r="AS335" s="41" t="s">
        <v>298</v>
      </c>
      <c r="AT335" s="41" t="s">
        <v>298</v>
      </c>
      <c r="AU335" s="41" t="s">
        <v>298</v>
      </c>
      <c r="AV335" s="41" t="s">
        <v>298</v>
      </c>
      <c r="AW335" s="27">
        <v>0.3</v>
      </c>
      <c r="AX335" s="61">
        <v>0.35</v>
      </c>
      <c r="AY335" s="27">
        <v>0.2</v>
      </c>
      <c r="AZ335" s="27">
        <v>0.2</v>
      </c>
      <c r="BA335" s="27">
        <v>0</v>
      </c>
      <c r="BB335" s="27">
        <v>0.1</v>
      </c>
      <c r="BC335" s="27">
        <v>0.1</v>
      </c>
      <c r="BD335" s="27">
        <v>0.1</v>
      </c>
      <c r="BE335" s="27">
        <v>0.1</v>
      </c>
      <c r="BF335" s="3" t="s">
        <v>114</v>
      </c>
      <c r="BG335" s="3" t="s">
        <v>114</v>
      </c>
      <c r="BH335" s="3" t="s">
        <v>114</v>
      </c>
      <c r="BI335" s="27">
        <v>0</v>
      </c>
      <c r="BJ335" s="27" t="s">
        <v>338</v>
      </c>
      <c r="BK335" s="27" t="s">
        <v>338</v>
      </c>
      <c r="BL335" s="66" t="s">
        <v>198</v>
      </c>
      <c r="BM335" s="3" t="s">
        <v>203</v>
      </c>
      <c r="BN335" s="3" t="s">
        <v>39</v>
      </c>
      <c r="BO335" s="27" t="s">
        <v>338</v>
      </c>
      <c r="BP335" s="3" t="s">
        <v>40</v>
      </c>
      <c r="BQ335" s="3" t="s">
        <v>59</v>
      </c>
      <c r="BR335" s="3" t="s">
        <v>128</v>
      </c>
      <c r="BS335" s="3" t="s">
        <v>82</v>
      </c>
      <c r="BT335" s="3" t="s">
        <v>155</v>
      </c>
      <c r="BU335" s="3" t="s">
        <v>85</v>
      </c>
      <c r="BV335" s="3" t="s">
        <v>158</v>
      </c>
      <c r="BW335" s="3" t="s">
        <v>139</v>
      </c>
      <c r="BX335" s="30" t="s">
        <v>338</v>
      </c>
      <c r="BY335" s="30" t="s">
        <v>338</v>
      </c>
      <c r="BZ335" s="59">
        <v>3.5707316174882502</v>
      </c>
      <c r="CA335" s="27">
        <v>2</v>
      </c>
      <c r="CB335" s="70" t="s">
        <v>273</v>
      </c>
      <c r="CC335" s="70" t="s">
        <v>266</v>
      </c>
      <c r="CD335" s="70" t="s">
        <v>267</v>
      </c>
      <c r="CE335" s="3" t="s">
        <v>183</v>
      </c>
      <c r="CF335" s="3" t="s">
        <v>182</v>
      </c>
      <c r="CG335" s="27">
        <v>-1</v>
      </c>
      <c r="CH335" s="61">
        <v>42</v>
      </c>
      <c r="CI335" s="61">
        <v>100</v>
      </c>
      <c r="CJ335" s="61" t="s">
        <v>288</v>
      </c>
      <c r="CK335" s="61">
        <v>0.6</v>
      </c>
      <c r="CL335" s="31" t="s">
        <v>0</v>
      </c>
      <c r="CM335" s="3" t="s">
        <v>279</v>
      </c>
      <c r="CQ335" s="14"/>
      <c r="CS335" s="13"/>
      <c r="CU335" s="13"/>
      <c r="CW335" s="13"/>
    </row>
    <row r="336" spans="3:101" s="3" customFormat="1" x14ac:dyDescent="0.25">
      <c r="C336" s="3">
        <v>2</v>
      </c>
      <c r="D336" s="30">
        <f>D335</f>
        <v>2019</v>
      </c>
      <c r="E336" s="41" t="str">
        <f t="shared" si="562"/>
        <v>MultiFam</v>
      </c>
      <c r="F336" s="3">
        <v>0</v>
      </c>
      <c r="G336" s="3">
        <v>0</v>
      </c>
      <c r="H336" s="3">
        <v>0.14000000000000001</v>
      </c>
      <c r="I336" s="3">
        <v>750</v>
      </c>
      <c r="J336" s="3">
        <v>3</v>
      </c>
      <c r="K336" s="3">
        <v>30021</v>
      </c>
      <c r="L336" s="3">
        <v>5.3</v>
      </c>
      <c r="M336" s="3">
        <v>7.0000000000000007E-2</v>
      </c>
      <c r="N336" s="3">
        <v>19</v>
      </c>
      <c r="O336" s="3">
        <v>350</v>
      </c>
      <c r="P336" s="3">
        <v>1</v>
      </c>
      <c r="Q336" s="3">
        <v>0.57999999999999996</v>
      </c>
      <c r="R336" s="3">
        <v>0.45</v>
      </c>
      <c r="S336" s="3">
        <v>0.62</v>
      </c>
      <c r="T336" s="30">
        <f>T335</f>
        <v>7</v>
      </c>
      <c r="U336" s="27">
        <v>0.47</v>
      </c>
      <c r="V336" s="3" t="s">
        <v>314</v>
      </c>
      <c r="W336" s="3">
        <v>8</v>
      </c>
      <c r="X336" s="3">
        <v>6</v>
      </c>
      <c r="Y336" s="3">
        <v>7</v>
      </c>
      <c r="Z336" s="3">
        <v>15</v>
      </c>
      <c r="AA336" s="3" t="s">
        <v>298</v>
      </c>
      <c r="AB336" s="3" t="s">
        <v>298</v>
      </c>
      <c r="AC336" s="57">
        <v>5.0999999999999997E-2</v>
      </c>
      <c r="AD336" s="57" t="s">
        <v>298</v>
      </c>
      <c r="AE336" s="57" t="s">
        <v>298</v>
      </c>
      <c r="AF336" s="3">
        <v>0.4</v>
      </c>
      <c r="AG336" s="3">
        <v>0.35</v>
      </c>
      <c r="AH336" s="3">
        <v>0.55000000000000004</v>
      </c>
      <c r="AI336" s="3">
        <v>0.3</v>
      </c>
      <c r="AJ336" s="3">
        <v>38</v>
      </c>
      <c r="AK336" s="3">
        <v>19</v>
      </c>
      <c r="AL336" s="3">
        <v>8</v>
      </c>
      <c r="AM336" s="3">
        <v>0</v>
      </c>
      <c r="AN336" s="3">
        <v>5016</v>
      </c>
      <c r="AO336" s="41">
        <f>AO335</f>
        <v>0.7</v>
      </c>
      <c r="AP336" s="41" t="str">
        <f>AP335</f>
        <v>Yes</v>
      </c>
      <c r="AQ336" s="41" t="s">
        <v>298</v>
      </c>
      <c r="AR336" s="41" t="s">
        <v>298</v>
      </c>
      <c r="AS336" s="41" t="s">
        <v>298</v>
      </c>
      <c r="AT336" s="41" t="s">
        <v>298</v>
      </c>
      <c r="AU336" s="41" t="s">
        <v>298</v>
      </c>
      <c r="AV336" s="41" t="s">
        <v>298</v>
      </c>
      <c r="AW336" s="27">
        <v>0.3</v>
      </c>
      <c r="AX336" s="27">
        <v>0.23</v>
      </c>
      <c r="AY336" s="27">
        <v>0.2</v>
      </c>
      <c r="AZ336" s="27">
        <v>0.2</v>
      </c>
      <c r="BA336" s="27">
        <v>1</v>
      </c>
      <c r="BB336" s="27">
        <v>0.1</v>
      </c>
      <c r="BC336" s="27">
        <v>0.1</v>
      </c>
      <c r="BD336" s="27">
        <v>0.1</v>
      </c>
      <c r="BE336" s="27">
        <v>0.1</v>
      </c>
      <c r="BF336" s="3" t="s">
        <v>114</v>
      </c>
      <c r="BG336" s="3" t="s">
        <v>114</v>
      </c>
      <c r="BH336" s="3" t="s">
        <v>114</v>
      </c>
      <c r="BI336" s="41">
        <f>BI335</f>
        <v>0</v>
      </c>
      <c r="BJ336" s="41" t="s">
        <v>338</v>
      </c>
      <c r="BK336" s="41" t="s">
        <v>338</v>
      </c>
      <c r="BL336" s="3" t="s">
        <v>198</v>
      </c>
      <c r="BM336" s="30" t="str">
        <f>BM335</f>
        <v>T24-2019 IntWall 2x6 16oc R21</v>
      </c>
      <c r="BN336" s="3" t="s">
        <v>39</v>
      </c>
      <c r="BO336" s="27" t="s">
        <v>338</v>
      </c>
      <c r="BP336" s="3" t="s">
        <v>40</v>
      </c>
      <c r="BQ336" s="97" t="s">
        <v>60</v>
      </c>
      <c r="BR336" s="3" t="s">
        <v>128</v>
      </c>
      <c r="BS336" s="3" t="s">
        <v>82</v>
      </c>
      <c r="BT336" s="3" t="s">
        <v>155</v>
      </c>
      <c r="BU336" s="3" t="s">
        <v>85</v>
      </c>
      <c r="BV336" s="3" t="s">
        <v>158</v>
      </c>
      <c r="BW336" s="3" t="s">
        <v>139</v>
      </c>
      <c r="BX336" s="30" t="s">
        <v>338</v>
      </c>
      <c r="BY336" s="30" t="s">
        <v>338</v>
      </c>
      <c r="BZ336" s="59">
        <v>3.5707316174882533</v>
      </c>
      <c r="CA336" s="27">
        <v>2</v>
      </c>
      <c r="CB336" s="70" t="s">
        <v>274</v>
      </c>
      <c r="CC336" s="71" t="str">
        <f>CC335</f>
        <v>not compact</v>
      </c>
      <c r="CD336" s="71" t="str">
        <f>CD335</f>
        <v>Basic Credit</v>
      </c>
      <c r="CE336" s="30" t="str">
        <f>CE335</f>
        <v>Pipe Insulation, All Lines</v>
      </c>
      <c r="CF336" s="30" t="str">
        <f>CF335</f>
        <v>Standard</v>
      </c>
      <c r="CG336" s="41">
        <f>CG335</f>
        <v>-1</v>
      </c>
      <c r="CH336" s="41">
        <v>0</v>
      </c>
      <c r="CI336" s="41">
        <v>0</v>
      </c>
      <c r="CJ336" s="94" t="s">
        <v>289</v>
      </c>
      <c r="CK336" s="61">
        <v>0.6</v>
      </c>
      <c r="CL336" s="31" t="s">
        <v>0</v>
      </c>
      <c r="CQ336" s="14"/>
      <c r="CS336" s="13"/>
      <c r="CU336" s="13"/>
      <c r="CW336" s="13"/>
    </row>
    <row r="337" spans="1:172" s="3" customFormat="1" x14ac:dyDescent="0.25">
      <c r="C337" s="3">
        <v>3</v>
      </c>
      <c r="D337" s="30">
        <f t="shared" ref="D337:E350" si="595">D336</f>
        <v>2019</v>
      </c>
      <c r="E337" s="41" t="str">
        <f t="shared" si="595"/>
        <v>MultiFam</v>
      </c>
      <c r="F337" s="3">
        <v>0</v>
      </c>
      <c r="G337" s="3">
        <v>0</v>
      </c>
      <c r="H337" s="3">
        <v>0.14000000000000001</v>
      </c>
      <c r="I337" s="3">
        <v>750</v>
      </c>
      <c r="J337" s="3">
        <v>3</v>
      </c>
      <c r="K337" s="3">
        <v>31137</v>
      </c>
      <c r="L337" s="3">
        <v>3.4</v>
      </c>
      <c r="M337" s="3">
        <v>0.06</v>
      </c>
      <c r="N337" s="3">
        <v>20</v>
      </c>
      <c r="O337" s="3">
        <v>350</v>
      </c>
      <c r="P337" s="3">
        <v>0</v>
      </c>
      <c r="Q337" s="3">
        <v>0.57999999999999996</v>
      </c>
      <c r="R337" s="3">
        <v>0.45</v>
      </c>
      <c r="S337" s="3">
        <v>0.62</v>
      </c>
      <c r="T337" s="30">
        <f t="shared" ref="T337:T350" si="596">T336</f>
        <v>7</v>
      </c>
      <c r="U337" s="27">
        <v>0.47</v>
      </c>
      <c r="V337" s="3" t="s">
        <v>303</v>
      </c>
      <c r="W337" s="3">
        <v>6</v>
      </c>
      <c r="X337" s="3">
        <v>6</v>
      </c>
      <c r="Y337" s="3">
        <v>7</v>
      </c>
      <c r="Z337" s="3">
        <v>15</v>
      </c>
      <c r="AA337" s="3" t="s">
        <v>298</v>
      </c>
      <c r="AB337" s="3" t="s">
        <v>298</v>
      </c>
      <c r="AC337" s="57">
        <v>5.0999999999999997E-2</v>
      </c>
      <c r="AD337" s="57" t="s">
        <v>298</v>
      </c>
      <c r="AE337" s="57" t="s">
        <v>298</v>
      </c>
      <c r="AF337" s="3">
        <v>0.4</v>
      </c>
      <c r="AG337" s="1">
        <v>0.5</v>
      </c>
      <c r="AH337" s="3">
        <v>0.55000000000000004</v>
      </c>
      <c r="AI337" s="3">
        <v>0.3</v>
      </c>
      <c r="AJ337" s="3">
        <v>30</v>
      </c>
      <c r="AK337" s="3">
        <v>19</v>
      </c>
      <c r="AL337" s="3">
        <v>0</v>
      </c>
      <c r="AM337" s="3">
        <v>0</v>
      </c>
      <c r="AN337" s="3">
        <v>5016</v>
      </c>
      <c r="AO337" s="41">
        <f t="shared" ref="AO337:AP337" si="597">AO336</f>
        <v>0.7</v>
      </c>
      <c r="AP337" s="41" t="str">
        <f t="shared" si="597"/>
        <v>Yes</v>
      </c>
      <c r="AQ337" s="41" t="s">
        <v>298</v>
      </c>
      <c r="AR337" s="41" t="s">
        <v>298</v>
      </c>
      <c r="AS337" s="41" t="s">
        <v>298</v>
      </c>
      <c r="AT337" s="41" t="s">
        <v>298</v>
      </c>
      <c r="AU337" s="41" t="s">
        <v>298</v>
      </c>
      <c r="AV337" s="41" t="s">
        <v>298</v>
      </c>
      <c r="AW337" s="27">
        <v>0.3</v>
      </c>
      <c r="AX337" s="61">
        <v>0.35</v>
      </c>
      <c r="AY337" s="27">
        <v>0.2</v>
      </c>
      <c r="AZ337" s="27">
        <v>0.2</v>
      </c>
      <c r="BA337" s="27">
        <v>1</v>
      </c>
      <c r="BB337" s="27">
        <v>0.1</v>
      </c>
      <c r="BC337" s="27">
        <v>0.1</v>
      </c>
      <c r="BD337" s="27">
        <v>0.1</v>
      </c>
      <c r="BE337" s="27">
        <v>0.1</v>
      </c>
      <c r="BF337" s="3" t="s">
        <v>114</v>
      </c>
      <c r="BG337" s="3" t="s">
        <v>114</v>
      </c>
      <c r="BH337" s="3" t="s">
        <v>114</v>
      </c>
      <c r="BI337" s="41">
        <f t="shared" ref="BI337" si="598">BI336</f>
        <v>0</v>
      </c>
      <c r="BJ337" s="41" t="s">
        <v>338</v>
      </c>
      <c r="BK337" s="41" t="s">
        <v>338</v>
      </c>
      <c r="BL337" s="3" t="s">
        <v>198</v>
      </c>
      <c r="BM337" s="30" t="str">
        <f t="shared" ref="BM337:BM350" si="599">BM336</f>
        <v>T24-2019 IntWall 2x6 16oc R21</v>
      </c>
      <c r="BN337" s="3" t="s">
        <v>39</v>
      </c>
      <c r="BO337" s="27" t="s">
        <v>338</v>
      </c>
      <c r="BP337" s="3" t="s">
        <v>40</v>
      </c>
      <c r="BQ337" s="3" t="s">
        <v>60</v>
      </c>
      <c r="BR337" s="3" t="s">
        <v>128</v>
      </c>
      <c r="BS337" s="3" t="s">
        <v>82</v>
      </c>
      <c r="BT337" s="3" t="s">
        <v>156</v>
      </c>
      <c r="BU337" s="3" t="s">
        <v>85</v>
      </c>
      <c r="BV337" s="3" t="s">
        <v>159</v>
      </c>
      <c r="BW337" s="3" t="s">
        <v>139</v>
      </c>
      <c r="BX337" s="30" t="s">
        <v>338</v>
      </c>
      <c r="BY337" s="30" t="s">
        <v>338</v>
      </c>
      <c r="BZ337" s="59">
        <v>3.5707316174882533</v>
      </c>
      <c r="CA337" s="27">
        <v>1</v>
      </c>
      <c r="CB337" s="70" t="s">
        <v>273</v>
      </c>
      <c r="CC337" s="71" t="str">
        <f t="shared" ref="CC337:CC350" si="600">CC336</f>
        <v>not compact</v>
      </c>
      <c r="CD337" s="71" t="str">
        <f t="shared" ref="CD337:CD350" si="601">CD336</f>
        <v>Basic Credit</v>
      </c>
      <c r="CE337" s="30" t="str">
        <f t="shared" ref="CE337:CF350" si="602">CE336</f>
        <v>Pipe Insulation, All Lines</v>
      </c>
      <c r="CF337" s="30" t="str">
        <f t="shared" si="602"/>
        <v>Standard</v>
      </c>
      <c r="CG337" s="41">
        <f t="shared" ref="CG337" si="603">CG336</f>
        <v>-1</v>
      </c>
      <c r="CH337" s="41">
        <v>0</v>
      </c>
      <c r="CI337" s="41">
        <v>0</v>
      </c>
      <c r="CJ337" s="94" t="s">
        <v>289</v>
      </c>
      <c r="CK337" s="61">
        <v>0.6</v>
      </c>
      <c r="CL337" s="31" t="s">
        <v>0</v>
      </c>
      <c r="CQ337" s="14"/>
      <c r="CS337" s="13"/>
      <c r="CU337" s="13"/>
      <c r="CW337" s="13"/>
    </row>
    <row r="338" spans="1:172" s="3" customFormat="1" x14ac:dyDescent="0.25">
      <c r="C338" s="3">
        <v>4</v>
      </c>
      <c r="D338" s="30">
        <f t="shared" si="595"/>
        <v>2019</v>
      </c>
      <c r="E338" s="41" t="str">
        <f t="shared" si="595"/>
        <v>MultiFam</v>
      </c>
      <c r="F338" s="3">
        <v>0</v>
      </c>
      <c r="G338" s="3">
        <v>0</v>
      </c>
      <c r="H338" s="3">
        <v>0.14000000000000001</v>
      </c>
      <c r="I338" s="3">
        <v>750</v>
      </c>
      <c r="J338" s="3">
        <v>3</v>
      </c>
      <c r="K338" s="3">
        <v>30935</v>
      </c>
      <c r="L338" s="3">
        <v>9.9</v>
      </c>
      <c r="M338" s="3">
        <v>0.08</v>
      </c>
      <c r="N338" s="3">
        <v>19</v>
      </c>
      <c r="O338" s="3">
        <v>350</v>
      </c>
      <c r="P338" s="3">
        <v>0</v>
      </c>
      <c r="Q338" s="3">
        <v>0.57999999999999996</v>
      </c>
      <c r="R338" s="3">
        <v>0.45</v>
      </c>
      <c r="S338" s="3">
        <v>0.62</v>
      </c>
      <c r="T338" s="30">
        <f t="shared" si="596"/>
        <v>7</v>
      </c>
      <c r="U338" s="27">
        <v>0.45</v>
      </c>
      <c r="V338" s="3" t="s">
        <v>315</v>
      </c>
      <c r="W338" s="3">
        <v>8</v>
      </c>
      <c r="X338" s="3">
        <v>6</v>
      </c>
      <c r="Y338" s="3">
        <v>7</v>
      </c>
      <c r="Z338" s="3">
        <v>15</v>
      </c>
      <c r="AA338" s="3" t="s">
        <v>298</v>
      </c>
      <c r="AB338" s="3" t="s">
        <v>298</v>
      </c>
      <c r="AC338" s="57">
        <v>5.0999999999999997E-2</v>
      </c>
      <c r="AD338" s="57" t="s">
        <v>298</v>
      </c>
      <c r="AE338" s="57" t="s">
        <v>298</v>
      </c>
      <c r="AF338" s="3">
        <v>0.4</v>
      </c>
      <c r="AG338" s="3">
        <v>0.35</v>
      </c>
      <c r="AH338" s="3">
        <v>0.55000000000000004</v>
      </c>
      <c r="AI338" s="3">
        <v>0.3</v>
      </c>
      <c r="AJ338" s="3">
        <v>38</v>
      </c>
      <c r="AK338" s="3">
        <v>19</v>
      </c>
      <c r="AL338" s="3">
        <v>0</v>
      </c>
      <c r="AM338" s="3">
        <v>0</v>
      </c>
      <c r="AN338" s="3">
        <v>5016</v>
      </c>
      <c r="AO338" s="41">
        <f t="shared" ref="AO338:AP338" si="604">AO337</f>
        <v>0.7</v>
      </c>
      <c r="AP338" s="41" t="str">
        <f t="shared" si="604"/>
        <v>Yes</v>
      </c>
      <c r="AQ338" s="41" t="s">
        <v>298</v>
      </c>
      <c r="AR338" s="41" t="s">
        <v>298</v>
      </c>
      <c r="AS338" s="41" t="s">
        <v>298</v>
      </c>
      <c r="AT338" s="41" t="s">
        <v>298</v>
      </c>
      <c r="AU338" s="41" t="s">
        <v>298</v>
      </c>
      <c r="AV338" s="41" t="s">
        <v>298</v>
      </c>
      <c r="AW338" s="27">
        <v>0.3</v>
      </c>
      <c r="AX338" s="27">
        <v>0.23</v>
      </c>
      <c r="AY338" s="27">
        <v>0.2</v>
      </c>
      <c r="AZ338" s="27">
        <v>0.2</v>
      </c>
      <c r="BA338" s="98">
        <v>1</v>
      </c>
      <c r="BB338" s="27">
        <v>0.1</v>
      </c>
      <c r="BC338" s="27">
        <v>0.1</v>
      </c>
      <c r="BD338" s="27">
        <v>0.1</v>
      </c>
      <c r="BE338" s="27">
        <v>0.1</v>
      </c>
      <c r="BF338" s="3" t="s">
        <v>114</v>
      </c>
      <c r="BG338" s="3" t="s">
        <v>114</v>
      </c>
      <c r="BH338" s="97" t="s">
        <v>114</v>
      </c>
      <c r="BI338" s="41">
        <f t="shared" ref="BI338" si="605">BI337</f>
        <v>0</v>
      </c>
      <c r="BJ338" s="41" t="s">
        <v>338</v>
      </c>
      <c r="BK338" s="41" t="s">
        <v>338</v>
      </c>
      <c r="BL338" s="3" t="s">
        <v>198</v>
      </c>
      <c r="BM338" s="30" t="str">
        <f t="shared" si="599"/>
        <v>T24-2019 IntWall 2x6 16oc R21</v>
      </c>
      <c r="BN338" s="3" t="s">
        <v>39</v>
      </c>
      <c r="BO338" s="27" t="s">
        <v>338</v>
      </c>
      <c r="BP338" s="3" t="s">
        <v>40</v>
      </c>
      <c r="BQ338" s="97" t="s">
        <v>60</v>
      </c>
      <c r="BR338" s="3" t="s">
        <v>127</v>
      </c>
      <c r="BS338" s="3" t="s">
        <v>82</v>
      </c>
      <c r="BT338" s="3" t="s">
        <v>156</v>
      </c>
      <c r="BU338" s="3" t="s">
        <v>85</v>
      </c>
      <c r="BV338" s="3" t="s">
        <v>159</v>
      </c>
      <c r="BW338" s="3" t="s">
        <v>139</v>
      </c>
      <c r="BX338" s="30" t="s">
        <v>338</v>
      </c>
      <c r="BY338" s="30" t="s">
        <v>338</v>
      </c>
      <c r="BZ338" s="59">
        <v>3.5707316174882533</v>
      </c>
      <c r="CA338" s="27">
        <v>2</v>
      </c>
      <c r="CB338" s="70" t="s">
        <v>274</v>
      </c>
      <c r="CC338" s="71" t="str">
        <f t="shared" si="600"/>
        <v>not compact</v>
      </c>
      <c r="CD338" s="71" t="str">
        <f t="shared" si="601"/>
        <v>Basic Credit</v>
      </c>
      <c r="CE338" s="30" t="str">
        <f t="shared" si="602"/>
        <v>Pipe Insulation, All Lines</v>
      </c>
      <c r="CF338" s="30" t="str">
        <f t="shared" si="602"/>
        <v>Standard</v>
      </c>
      <c r="CG338" s="41">
        <f t="shared" ref="CG338" si="606">CG337</f>
        <v>-1</v>
      </c>
      <c r="CH338" s="41">
        <v>0</v>
      </c>
      <c r="CI338" s="41">
        <v>0</v>
      </c>
      <c r="CJ338" s="94" t="s">
        <v>289</v>
      </c>
      <c r="CK338" s="61">
        <v>0.6</v>
      </c>
      <c r="CL338" s="31" t="s">
        <v>0</v>
      </c>
      <c r="CQ338" s="14"/>
      <c r="CS338" s="13"/>
      <c r="CU338" s="13"/>
      <c r="CW338" s="13"/>
    </row>
    <row r="339" spans="1:172" s="3" customFormat="1" x14ac:dyDescent="0.25">
      <c r="C339" s="3">
        <v>5</v>
      </c>
      <c r="D339" s="30">
        <f t="shared" si="595"/>
        <v>2019</v>
      </c>
      <c r="E339" s="41" t="str">
        <f t="shared" si="595"/>
        <v>MultiFam</v>
      </c>
      <c r="F339" s="3">
        <v>0</v>
      </c>
      <c r="G339" s="3">
        <v>0</v>
      </c>
      <c r="H339" s="3">
        <v>0.14000000000000001</v>
      </c>
      <c r="I339" s="3">
        <v>750</v>
      </c>
      <c r="J339" s="3">
        <v>3</v>
      </c>
      <c r="K339" s="3">
        <v>33490</v>
      </c>
      <c r="L339" s="3">
        <v>2.7</v>
      </c>
      <c r="M339" s="3">
        <v>0.05</v>
      </c>
      <c r="N339" s="3">
        <v>20</v>
      </c>
      <c r="O339" s="3">
        <v>350</v>
      </c>
      <c r="P339" s="3">
        <v>0</v>
      </c>
      <c r="Q339" s="3">
        <v>0.57999999999999996</v>
      </c>
      <c r="R339" s="3">
        <v>0.45</v>
      </c>
      <c r="S339" s="3">
        <v>0.62</v>
      </c>
      <c r="T339" s="30">
        <f t="shared" si="596"/>
        <v>7</v>
      </c>
      <c r="U339" s="27">
        <v>0.51</v>
      </c>
      <c r="V339" s="3" t="s">
        <v>316</v>
      </c>
      <c r="W339" s="3">
        <v>6</v>
      </c>
      <c r="X339" s="3">
        <v>6</v>
      </c>
      <c r="Y339" s="3">
        <v>7</v>
      </c>
      <c r="Z339" s="3">
        <v>15</v>
      </c>
      <c r="AA339" s="3" t="s">
        <v>298</v>
      </c>
      <c r="AB339" s="3" t="s">
        <v>298</v>
      </c>
      <c r="AC339" s="57">
        <v>5.0999999999999997E-2</v>
      </c>
      <c r="AD339" s="57" t="s">
        <v>298</v>
      </c>
      <c r="AE339" s="57" t="s">
        <v>298</v>
      </c>
      <c r="AF339" s="3">
        <v>0.4</v>
      </c>
      <c r="AG339" s="1">
        <v>0.5</v>
      </c>
      <c r="AH339" s="3">
        <v>0.55000000000000004</v>
      </c>
      <c r="AI339" s="3">
        <v>0.3</v>
      </c>
      <c r="AJ339" s="3">
        <v>30</v>
      </c>
      <c r="AK339" s="3">
        <v>19</v>
      </c>
      <c r="AL339" s="3">
        <v>0</v>
      </c>
      <c r="AM339" s="3">
        <v>0</v>
      </c>
      <c r="AN339" s="3">
        <v>5016</v>
      </c>
      <c r="AO339" s="41">
        <f t="shared" ref="AO339:AP339" si="607">AO338</f>
        <v>0.7</v>
      </c>
      <c r="AP339" s="41" t="str">
        <f t="shared" si="607"/>
        <v>Yes</v>
      </c>
      <c r="AQ339" s="41" t="s">
        <v>298</v>
      </c>
      <c r="AR339" s="41" t="s">
        <v>298</v>
      </c>
      <c r="AS339" s="41" t="s">
        <v>298</v>
      </c>
      <c r="AT339" s="41" t="s">
        <v>298</v>
      </c>
      <c r="AU339" s="41" t="s">
        <v>298</v>
      </c>
      <c r="AV339" s="41" t="s">
        <v>298</v>
      </c>
      <c r="AW339" s="27">
        <v>0.3</v>
      </c>
      <c r="AX339" s="61">
        <v>0.35</v>
      </c>
      <c r="AY339" s="27">
        <v>0.2</v>
      </c>
      <c r="AZ339" s="27">
        <v>0.2</v>
      </c>
      <c r="BA339" s="27">
        <v>1</v>
      </c>
      <c r="BB339" s="27">
        <v>0.1</v>
      </c>
      <c r="BC339" s="27">
        <v>0.1</v>
      </c>
      <c r="BD339" s="27">
        <v>0.1</v>
      </c>
      <c r="BE339" s="27">
        <v>0.1</v>
      </c>
      <c r="BF339" s="3" t="s">
        <v>114</v>
      </c>
      <c r="BG339" s="3" t="s">
        <v>114</v>
      </c>
      <c r="BH339" s="3" t="s">
        <v>114</v>
      </c>
      <c r="BI339" s="41">
        <f t="shared" ref="BI339" si="608">BI338</f>
        <v>0</v>
      </c>
      <c r="BJ339" s="41" t="s">
        <v>338</v>
      </c>
      <c r="BK339" s="41" t="s">
        <v>338</v>
      </c>
      <c r="BL339" s="3" t="s">
        <v>198</v>
      </c>
      <c r="BM339" s="30" t="str">
        <f t="shared" si="599"/>
        <v>T24-2019 IntWall 2x6 16oc R21</v>
      </c>
      <c r="BN339" s="3" t="s">
        <v>39</v>
      </c>
      <c r="BO339" s="27" t="s">
        <v>338</v>
      </c>
      <c r="BP339" s="3" t="s">
        <v>40</v>
      </c>
      <c r="BQ339" s="3" t="s">
        <v>60</v>
      </c>
      <c r="BR339" s="3" t="s">
        <v>128</v>
      </c>
      <c r="BS339" s="3" t="s">
        <v>82</v>
      </c>
      <c r="BT339" s="3" t="s">
        <v>156</v>
      </c>
      <c r="BU339" s="3" t="s">
        <v>85</v>
      </c>
      <c r="BV339" s="3" t="s">
        <v>159</v>
      </c>
      <c r="BW339" s="3" t="s">
        <v>139</v>
      </c>
      <c r="BX339" s="30" t="s">
        <v>338</v>
      </c>
      <c r="BY339" s="30" t="s">
        <v>338</v>
      </c>
      <c r="BZ339" s="59">
        <v>3.5707316174882533</v>
      </c>
      <c r="CA339" s="27">
        <v>1</v>
      </c>
      <c r="CB339" s="70" t="s">
        <v>273</v>
      </c>
      <c r="CC339" s="71" t="str">
        <f t="shared" si="600"/>
        <v>not compact</v>
      </c>
      <c r="CD339" s="71" t="str">
        <f t="shared" si="601"/>
        <v>Basic Credit</v>
      </c>
      <c r="CE339" s="30" t="str">
        <f t="shared" si="602"/>
        <v>Pipe Insulation, All Lines</v>
      </c>
      <c r="CF339" s="30" t="str">
        <f t="shared" si="602"/>
        <v>Standard</v>
      </c>
      <c r="CG339" s="41">
        <f t="shared" ref="CG339" si="609">CG338</f>
        <v>-1</v>
      </c>
      <c r="CH339" s="41">
        <v>0</v>
      </c>
      <c r="CI339" s="41">
        <v>0</v>
      </c>
      <c r="CJ339" s="94" t="s">
        <v>289</v>
      </c>
      <c r="CK339" s="61">
        <v>0.6</v>
      </c>
      <c r="CL339" s="31" t="s">
        <v>0</v>
      </c>
      <c r="CQ339" s="14"/>
      <c r="CS339" s="13"/>
      <c r="CU339" s="13"/>
      <c r="CW339" s="13"/>
    </row>
    <row r="340" spans="1:172" s="3" customFormat="1" x14ac:dyDescent="0.25">
      <c r="C340" s="3">
        <v>6</v>
      </c>
      <c r="D340" s="30">
        <f t="shared" si="595"/>
        <v>2019</v>
      </c>
      <c r="E340" s="41" t="str">
        <f t="shared" si="595"/>
        <v>MultiFam</v>
      </c>
      <c r="F340" s="3">
        <v>0</v>
      </c>
      <c r="G340" s="3">
        <v>0</v>
      </c>
      <c r="H340" s="3">
        <v>0.14000000000000001</v>
      </c>
      <c r="I340" s="3">
        <v>750</v>
      </c>
      <c r="J340" s="3">
        <v>3</v>
      </c>
      <c r="K340" s="3">
        <v>30081</v>
      </c>
      <c r="L340" s="3">
        <v>0</v>
      </c>
      <c r="M340" s="3">
        <v>0.03</v>
      </c>
      <c r="N340" s="3">
        <v>20</v>
      </c>
      <c r="O340" s="3">
        <v>350</v>
      </c>
      <c r="P340" s="3">
        <v>0</v>
      </c>
      <c r="Q340" s="3">
        <v>0.57999999999999996</v>
      </c>
      <c r="R340" s="3">
        <v>0.45</v>
      </c>
      <c r="S340" s="3">
        <v>0.62</v>
      </c>
      <c r="T340" s="30">
        <f t="shared" si="596"/>
        <v>7</v>
      </c>
      <c r="U340" s="27">
        <v>0.36</v>
      </c>
      <c r="V340" s="3" t="s">
        <v>317</v>
      </c>
      <c r="W340" s="3">
        <v>6</v>
      </c>
      <c r="X340" s="3">
        <v>6</v>
      </c>
      <c r="Y340" s="3">
        <v>7</v>
      </c>
      <c r="Z340" s="3">
        <v>15</v>
      </c>
      <c r="AA340" s="3" t="s">
        <v>298</v>
      </c>
      <c r="AB340" s="3" t="s">
        <v>298</v>
      </c>
      <c r="AC340" s="3">
        <v>6.5000000000000002E-2</v>
      </c>
      <c r="AD340" s="3" t="s">
        <v>298</v>
      </c>
      <c r="AE340" s="3" t="s">
        <v>298</v>
      </c>
      <c r="AF340" s="3">
        <v>0.4</v>
      </c>
      <c r="AG340" s="3">
        <v>0.35</v>
      </c>
      <c r="AH340" s="3">
        <v>0.55000000000000004</v>
      </c>
      <c r="AI340" s="3">
        <v>0.3</v>
      </c>
      <c r="AJ340" s="3">
        <v>30</v>
      </c>
      <c r="AK340" s="3">
        <v>19</v>
      </c>
      <c r="AL340" s="3">
        <v>0</v>
      </c>
      <c r="AM340" s="3">
        <v>0</v>
      </c>
      <c r="AN340" s="3">
        <v>5016</v>
      </c>
      <c r="AO340" s="41">
        <f t="shared" ref="AO340:AP340" si="610">AO339</f>
        <v>0.7</v>
      </c>
      <c r="AP340" s="41" t="str">
        <f t="shared" si="610"/>
        <v>Yes</v>
      </c>
      <c r="AQ340" s="41" t="s">
        <v>298</v>
      </c>
      <c r="AR340" s="41" t="s">
        <v>298</v>
      </c>
      <c r="AS340" s="41" t="s">
        <v>298</v>
      </c>
      <c r="AT340" s="41" t="s">
        <v>298</v>
      </c>
      <c r="AU340" s="41" t="s">
        <v>298</v>
      </c>
      <c r="AV340" s="41" t="s">
        <v>298</v>
      </c>
      <c r="AW340" s="27">
        <v>0.3</v>
      </c>
      <c r="AX340" s="27">
        <v>0.23</v>
      </c>
      <c r="AY340" s="27">
        <v>0.2</v>
      </c>
      <c r="AZ340" s="27">
        <v>0.2</v>
      </c>
      <c r="BA340" s="27">
        <v>1</v>
      </c>
      <c r="BB340" s="27">
        <v>0.1</v>
      </c>
      <c r="BC340" s="27">
        <v>0.1</v>
      </c>
      <c r="BD340" s="27">
        <v>0.1</v>
      </c>
      <c r="BE340" s="27">
        <v>0.1</v>
      </c>
      <c r="BF340" s="3" t="s">
        <v>114</v>
      </c>
      <c r="BG340" s="3" t="s">
        <v>114</v>
      </c>
      <c r="BH340" s="3" t="s">
        <v>114</v>
      </c>
      <c r="BI340" s="41">
        <f t="shared" ref="BI340" si="611">BI339</f>
        <v>0</v>
      </c>
      <c r="BJ340" s="41" t="s">
        <v>338</v>
      </c>
      <c r="BK340" s="41" t="s">
        <v>338</v>
      </c>
      <c r="BL340" s="3" t="s">
        <v>125</v>
      </c>
      <c r="BM340" s="58" t="s">
        <v>126</v>
      </c>
      <c r="BN340" s="3" t="s">
        <v>39</v>
      </c>
      <c r="BO340" s="27" t="s">
        <v>338</v>
      </c>
      <c r="BP340" s="3" t="s">
        <v>40</v>
      </c>
      <c r="BQ340" s="3" t="s">
        <v>60</v>
      </c>
      <c r="BR340" s="3" t="s">
        <v>128</v>
      </c>
      <c r="BS340" s="3" t="s">
        <v>82</v>
      </c>
      <c r="BT340" s="3" t="s">
        <v>156</v>
      </c>
      <c r="BU340" s="3" t="s">
        <v>85</v>
      </c>
      <c r="BV340" s="3" t="s">
        <v>159</v>
      </c>
      <c r="BW340" s="3" t="s">
        <v>139</v>
      </c>
      <c r="BX340" s="30" t="s">
        <v>338</v>
      </c>
      <c r="BY340" s="30" t="s">
        <v>338</v>
      </c>
      <c r="BZ340" s="59">
        <v>3.3342140315042537</v>
      </c>
      <c r="CA340" s="27">
        <v>1</v>
      </c>
      <c r="CB340" s="70" t="s">
        <v>274</v>
      </c>
      <c r="CC340" s="71" t="str">
        <f t="shared" si="600"/>
        <v>not compact</v>
      </c>
      <c r="CD340" s="71" t="str">
        <f t="shared" si="601"/>
        <v>Basic Credit</v>
      </c>
      <c r="CE340" s="30" t="str">
        <f t="shared" si="602"/>
        <v>Pipe Insulation, All Lines</v>
      </c>
      <c r="CF340" s="30" t="str">
        <f t="shared" si="602"/>
        <v>Standard</v>
      </c>
      <c r="CG340" s="41">
        <f t="shared" ref="CG340" si="612">CG339</f>
        <v>-1</v>
      </c>
      <c r="CH340" s="41">
        <v>0</v>
      </c>
      <c r="CI340" s="41">
        <v>0</v>
      </c>
      <c r="CJ340" s="94" t="s">
        <v>289</v>
      </c>
      <c r="CK340" s="61">
        <v>0.7</v>
      </c>
      <c r="CL340" s="31" t="s">
        <v>0</v>
      </c>
      <c r="CQ340" s="14"/>
      <c r="CS340" s="13"/>
      <c r="CU340" s="13"/>
      <c r="CW340" s="13"/>
    </row>
    <row r="341" spans="1:172" s="3" customFormat="1" x14ac:dyDescent="0.25">
      <c r="C341" s="3">
        <v>7</v>
      </c>
      <c r="D341" s="30">
        <f t="shared" si="595"/>
        <v>2019</v>
      </c>
      <c r="E341" s="41" t="str">
        <f t="shared" si="595"/>
        <v>MultiFam</v>
      </c>
      <c r="F341" s="3">
        <v>0</v>
      </c>
      <c r="G341" s="3">
        <v>0</v>
      </c>
      <c r="H341" s="3">
        <v>0.14000000000000001</v>
      </c>
      <c r="I341" s="3">
        <v>750</v>
      </c>
      <c r="J341" s="3">
        <v>3</v>
      </c>
      <c r="K341" s="3">
        <v>30701</v>
      </c>
      <c r="L341" s="3">
        <v>0</v>
      </c>
      <c r="M341" s="3">
        <v>0.02</v>
      </c>
      <c r="N341" s="3">
        <v>20</v>
      </c>
      <c r="O341" s="3">
        <v>350</v>
      </c>
      <c r="P341" s="3">
        <v>0</v>
      </c>
      <c r="Q341" s="3">
        <v>0.57999999999999996</v>
      </c>
      <c r="R341" s="3">
        <v>0.45</v>
      </c>
      <c r="S341" s="3">
        <v>0.62</v>
      </c>
      <c r="T341" s="30">
        <f t="shared" si="596"/>
        <v>7</v>
      </c>
      <c r="U341" s="27">
        <v>0.38</v>
      </c>
      <c r="V341" s="3" t="s">
        <v>304</v>
      </c>
      <c r="W341" s="3">
        <v>6</v>
      </c>
      <c r="X341" s="3">
        <v>6</v>
      </c>
      <c r="Y341" s="3">
        <v>7</v>
      </c>
      <c r="Z341" s="3">
        <v>15</v>
      </c>
      <c r="AA341" s="3" t="s">
        <v>298</v>
      </c>
      <c r="AB341" s="3" t="s">
        <v>298</v>
      </c>
      <c r="AC341" s="3">
        <v>6.5000000000000002E-2</v>
      </c>
      <c r="AD341" s="3" t="s">
        <v>298</v>
      </c>
      <c r="AE341" s="3" t="s">
        <v>298</v>
      </c>
      <c r="AF341" s="3">
        <v>0.4</v>
      </c>
      <c r="AG341" s="3">
        <v>0.35</v>
      </c>
      <c r="AH341" s="3">
        <v>0.55000000000000004</v>
      </c>
      <c r="AI341" s="3">
        <v>0.3</v>
      </c>
      <c r="AJ341" s="3">
        <v>30</v>
      </c>
      <c r="AK341" s="3">
        <v>19</v>
      </c>
      <c r="AL341" s="3">
        <v>0</v>
      </c>
      <c r="AM341" s="3">
        <v>0</v>
      </c>
      <c r="AN341" s="3">
        <v>5016</v>
      </c>
      <c r="AO341" s="41">
        <f t="shared" ref="AO341" si="613">AO340</f>
        <v>0.7</v>
      </c>
      <c r="AP341" s="61" t="s">
        <v>292</v>
      </c>
      <c r="AQ341" s="41" t="s">
        <v>298</v>
      </c>
      <c r="AR341" s="41" t="s">
        <v>298</v>
      </c>
      <c r="AS341" s="41" t="s">
        <v>298</v>
      </c>
      <c r="AT341" s="41" t="s">
        <v>298</v>
      </c>
      <c r="AU341" s="41" t="s">
        <v>298</v>
      </c>
      <c r="AV341" s="41" t="s">
        <v>298</v>
      </c>
      <c r="AW341" s="27">
        <v>0.3</v>
      </c>
      <c r="AX341" s="27">
        <v>0.23</v>
      </c>
      <c r="AY341" s="27">
        <v>0.2</v>
      </c>
      <c r="AZ341" s="27">
        <v>0.2</v>
      </c>
      <c r="BA341" s="27">
        <v>1</v>
      </c>
      <c r="BB341" s="27">
        <v>0.1</v>
      </c>
      <c r="BC341" s="27">
        <v>0.1</v>
      </c>
      <c r="BD341" s="27">
        <v>0.1</v>
      </c>
      <c r="BE341" s="27">
        <v>0.1</v>
      </c>
      <c r="BF341" s="3" t="s">
        <v>114</v>
      </c>
      <c r="BG341" s="3" t="s">
        <v>114</v>
      </c>
      <c r="BH341" s="3" t="s">
        <v>114</v>
      </c>
      <c r="BI341" s="41">
        <f t="shared" ref="BI341" si="614">BI340</f>
        <v>0</v>
      </c>
      <c r="BJ341" s="41" t="s">
        <v>338</v>
      </c>
      <c r="BK341" s="41" t="s">
        <v>338</v>
      </c>
      <c r="BL341" s="3" t="s">
        <v>125</v>
      </c>
      <c r="BM341" s="58" t="s">
        <v>126</v>
      </c>
      <c r="BN341" s="3" t="s">
        <v>39</v>
      </c>
      <c r="BO341" s="27" t="s">
        <v>338</v>
      </c>
      <c r="BP341" s="3" t="s">
        <v>40</v>
      </c>
      <c r="BQ341" s="3" t="s">
        <v>60</v>
      </c>
      <c r="BR341" s="3" t="s">
        <v>128</v>
      </c>
      <c r="BS341" s="3" t="s">
        <v>82</v>
      </c>
      <c r="BT341" s="3" t="s">
        <v>156</v>
      </c>
      <c r="BU341" s="3" t="s">
        <v>85</v>
      </c>
      <c r="BV341" s="3" t="s">
        <v>159</v>
      </c>
      <c r="BW341" s="3" t="s">
        <v>139</v>
      </c>
      <c r="BX341" s="30" t="s">
        <v>338</v>
      </c>
      <c r="BY341" s="30" t="s">
        <v>338</v>
      </c>
      <c r="BZ341" s="59">
        <v>3.5000927873195309</v>
      </c>
      <c r="CA341" s="27">
        <v>1</v>
      </c>
      <c r="CB341" s="70" t="s">
        <v>274</v>
      </c>
      <c r="CC341" s="71" t="str">
        <f t="shared" si="600"/>
        <v>not compact</v>
      </c>
      <c r="CD341" s="71" t="str">
        <f t="shared" si="601"/>
        <v>Basic Credit</v>
      </c>
      <c r="CE341" s="30" t="str">
        <f t="shared" si="602"/>
        <v>Pipe Insulation, All Lines</v>
      </c>
      <c r="CF341" s="30" t="str">
        <f t="shared" si="602"/>
        <v>Standard</v>
      </c>
      <c r="CG341" s="41">
        <f t="shared" ref="CG341" si="615">CG340</f>
        <v>-1</v>
      </c>
      <c r="CH341" s="41">
        <v>0</v>
      </c>
      <c r="CI341" s="41">
        <v>0</v>
      </c>
      <c r="CJ341" s="94" t="s">
        <v>289</v>
      </c>
      <c r="CK341" s="61">
        <v>0.7</v>
      </c>
      <c r="CL341" s="31" t="s">
        <v>0</v>
      </c>
      <c r="CQ341" s="14"/>
      <c r="CS341" s="13"/>
      <c r="CU341" s="13"/>
      <c r="CW341" s="13"/>
    </row>
    <row r="342" spans="1:172" s="3" customFormat="1" x14ac:dyDescent="0.25">
      <c r="C342" s="3">
        <v>8</v>
      </c>
      <c r="D342" s="30">
        <f t="shared" si="595"/>
        <v>2019</v>
      </c>
      <c r="E342" s="41" t="str">
        <f t="shared" si="595"/>
        <v>MultiFam</v>
      </c>
      <c r="F342" s="3">
        <v>1</v>
      </c>
      <c r="G342" s="3">
        <v>1.5</v>
      </c>
      <c r="H342" s="3">
        <v>0.14000000000000001</v>
      </c>
      <c r="I342" s="3">
        <v>750</v>
      </c>
      <c r="J342" s="3">
        <v>3</v>
      </c>
      <c r="K342" s="3">
        <v>29254</v>
      </c>
      <c r="L342" s="3">
        <v>9</v>
      </c>
      <c r="M342" s="3">
        <v>0.06</v>
      </c>
      <c r="N342" s="3">
        <v>19</v>
      </c>
      <c r="O342" s="3">
        <v>350</v>
      </c>
      <c r="P342" s="3">
        <v>1</v>
      </c>
      <c r="Q342" s="3">
        <v>0.57999999999999996</v>
      </c>
      <c r="R342" s="3">
        <v>0.45</v>
      </c>
      <c r="S342" s="3">
        <v>0.62</v>
      </c>
      <c r="T342" s="30">
        <f t="shared" si="596"/>
        <v>7</v>
      </c>
      <c r="U342" s="27">
        <v>0.34</v>
      </c>
      <c r="V342" s="3" t="s">
        <v>318</v>
      </c>
      <c r="W342" s="3">
        <v>8</v>
      </c>
      <c r="X342" s="3">
        <v>6</v>
      </c>
      <c r="Y342" s="3">
        <v>7</v>
      </c>
      <c r="Z342" s="3">
        <v>15</v>
      </c>
      <c r="AA342" s="3" t="s">
        <v>298</v>
      </c>
      <c r="AB342" s="3" t="s">
        <v>298</v>
      </c>
      <c r="AC342" s="57">
        <v>5.0999999999999997E-2</v>
      </c>
      <c r="AD342" s="57" t="s">
        <v>298</v>
      </c>
      <c r="AE342" s="57" t="s">
        <v>298</v>
      </c>
      <c r="AF342" s="3">
        <v>0.4</v>
      </c>
      <c r="AG342" s="3">
        <v>0.35</v>
      </c>
      <c r="AH342" s="3">
        <v>0.55000000000000004</v>
      </c>
      <c r="AI342" s="3">
        <v>0.3</v>
      </c>
      <c r="AJ342" s="3">
        <v>38</v>
      </c>
      <c r="AK342" s="3">
        <v>19</v>
      </c>
      <c r="AL342" s="3">
        <v>0</v>
      </c>
      <c r="AM342" s="3">
        <v>0</v>
      </c>
      <c r="AN342" s="3">
        <v>5016</v>
      </c>
      <c r="AO342" s="41">
        <f t="shared" ref="AO342" si="616">AO341</f>
        <v>0.7</v>
      </c>
      <c r="AP342" s="27" t="s">
        <v>291</v>
      </c>
      <c r="AQ342" s="41" t="s">
        <v>298</v>
      </c>
      <c r="AR342" s="41" t="s">
        <v>298</v>
      </c>
      <c r="AS342" s="41" t="s">
        <v>298</v>
      </c>
      <c r="AT342" s="41" t="s">
        <v>298</v>
      </c>
      <c r="AU342" s="41" t="s">
        <v>298</v>
      </c>
      <c r="AV342" s="41" t="s">
        <v>298</v>
      </c>
      <c r="AW342" s="27">
        <v>0.3</v>
      </c>
      <c r="AX342" s="27">
        <v>0.23</v>
      </c>
      <c r="AY342" s="27">
        <v>0.2</v>
      </c>
      <c r="AZ342" s="27">
        <v>0.2</v>
      </c>
      <c r="BA342" s="98">
        <v>1</v>
      </c>
      <c r="BB342" s="27">
        <v>0.1</v>
      </c>
      <c r="BC342" s="27">
        <v>0.1</v>
      </c>
      <c r="BD342" s="27">
        <v>0.1</v>
      </c>
      <c r="BE342" s="27">
        <v>0.1</v>
      </c>
      <c r="BF342" s="3" t="s">
        <v>114</v>
      </c>
      <c r="BG342" s="3" t="s">
        <v>114</v>
      </c>
      <c r="BH342" s="97" t="s">
        <v>114</v>
      </c>
      <c r="BI342" s="41">
        <f t="shared" ref="BI342" si="617">BI341</f>
        <v>0</v>
      </c>
      <c r="BJ342" s="41" t="s">
        <v>338</v>
      </c>
      <c r="BK342" s="41" t="s">
        <v>338</v>
      </c>
      <c r="BL342" s="3" t="s">
        <v>198</v>
      </c>
      <c r="BM342" s="3" t="s">
        <v>203</v>
      </c>
      <c r="BN342" s="3" t="s">
        <v>39</v>
      </c>
      <c r="BO342" s="27" t="s">
        <v>338</v>
      </c>
      <c r="BP342" s="3" t="s">
        <v>40</v>
      </c>
      <c r="BQ342" s="97" t="s">
        <v>60</v>
      </c>
      <c r="BR342" s="3" t="s">
        <v>127</v>
      </c>
      <c r="BS342" s="3" t="s">
        <v>82</v>
      </c>
      <c r="BT342" s="3" t="s">
        <v>156</v>
      </c>
      <c r="BU342" s="3" t="s">
        <v>85</v>
      </c>
      <c r="BV342" s="3" t="s">
        <v>159</v>
      </c>
      <c r="BW342" s="3" t="s">
        <v>139</v>
      </c>
      <c r="BX342" s="30" t="s">
        <v>338</v>
      </c>
      <c r="BY342" s="30" t="s">
        <v>338</v>
      </c>
      <c r="BZ342" s="59">
        <v>3.3342140315042537</v>
      </c>
      <c r="CA342" s="27">
        <v>2</v>
      </c>
      <c r="CB342" s="70" t="s">
        <v>274</v>
      </c>
      <c r="CC342" s="71" t="str">
        <f t="shared" si="600"/>
        <v>not compact</v>
      </c>
      <c r="CD342" s="71" t="str">
        <f t="shared" si="601"/>
        <v>Basic Credit</v>
      </c>
      <c r="CE342" s="30" t="str">
        <f t="shared" si="602"/>
        <v>Pipe Insulation, All Lines</v>
      </c>
      <c r="CF342" s="30" t="str">
        <f t="shared" si="602"/>
        <v>Standard</v>
      </c>
      <c r="CG342" s="41">
        <f t="shared" ref="CG342" si="618">CG341</f>
        <v>-1</v>
      </c>
      <c r="CH342" s="41">
        <v>0</v>
      </c>
      <c r="CI342" s="41">
        <v>0</v>
      </c>
      <c r="CJ342" s="94" t="s">
        <v>289</v>
      </c>
      <c r="CK342" s="61">
        <v>0.7</v>
      </c>
      <c r="CL342" s="31" t="s">
        <v>0</v>
      </c>
      <c r="CQ342" s="14"/>
      <c r="CS342" s="13"/>
      <c r="CU342" s="13"/>
      <c r="CW342" s="13"/>
    </row>
    <row r="343" spans="1:172" s="3" customFormat="1" x14ac:dyDescent="0.25">
      <c r="C343" s="3">
        <v>9</v>
      </c>
      <c r="D343" s="30">
        <f t="shared" si="595"/>
        <v>2019</v>
      </c>
      <c r="E343" s="41" t="str">
        <f t="shared" si="595"/>
        <v>MultiFam</v>
      </c>
      <c r="F343" s="3">
        <v>1</v>
      </c>
      <c r="G343" s="3">
        <v>1.5</v>
      </c>
      <c r="H343" s="3">
        <v>0.14000000000000001</v>
      </c>
      <c r="I343" s="3">
        <v>750</v>
      </c>
      <c r="J343" s="3">
        <v>3</v>
      </c>
      <c r="K343" s="3">
        <v>29889</v>
      </c>
      <c r="L343" s="3">
        <v>9.8000000000000007</v>
      </c>
      <c r="M343" s="3">
        <v>7.0000000000000007E-2</v>
      </c>
      <c r="N343" s="3">
        <v>19</v>
      </c>
      <c r="O343" s="3">
        <v>350</v>
      </c>
      <c r="P343" s="3">
        <v>1</v>
      </c>
      <c r="Q343" s="3">
        <v>0.57999999999999996</v>
      </c>
      <c r="R343" s="3">
        <v>0.45</v>
      </c>
      <c r="S343" s="3">
        <v>0.62</v>
      </c>
      <c r="T343" s="30">
        <f t="shared" si="596"/>
        <v>7</v>
      </c>
      <c r="U343" s="27">
        <v>0.39</v>
      </c>
      <c r="V343" s="3" t="s">
        <v>306</v>
      </c>
      <c r="W343" s="3">
        <v>8</v>
      </c>
      <c r="X343" s="3">
        <v>6</v>
      </c>
      <c r="Y343" s="3">
        <v>7</v>
      </c>
      <c r="Z343" s="3">
        <v>15</v>
      </c>
      <c r="AA343" s="3" t="s">
        <v>298</v>
      </c>
      <c r="AB343" s="3" t="s">
        <v>298</v>
      </c>
      <c r="AC343" s="57">
        <v>5.0999999999999997E-2</v>
      </c>
      <c r="AD343" s="57" t="s">
        <v>298</v>
      </c>
      <c r="AE343" s="57" t="s">
        <v>298</v>
      </c>
      <c r="AF343" s="3">
        <v>0.4</v>
      </c>
      <c r="AG343" s="3">
        <v>0.35</v>
      </c>
      <c r="AH343" s="3">
        <v>0.55000000000000004</v>
      </c>
      <c r="AI343" s="3">
        <v>0.3</v>
      </c>
      <c r="AJ343" s="3">
        <v>38</v>
      </c>
      <c r="AK343" s="3">
        <v>19</v>
      </c>
      <c r="AL343" s="3">
        <v>0</v>
      </c>
      <c r="AM343" s="3">
        <v>0</v>
      </c>
      <c r="AN343" s="3">
        <v>5016</v>
      </c>
      <c r="AO343" s="41">
        <f t="shared" ref="AO343:AP343" si="619">AO342</f>
        <v>0.7</v>
      </c>
      <c r="AP343" s="41" t="str">
        <f t="shared" si="619"/>
        <v>Yes</v>
      </c>
      <c r="AQ343" s="41" t="s">
        <v>298</v>
      </c>
      <c r="AR343" s="41" t="s">
        <v>298</v>
      </c>
      <c r="AS343" s="41" t="s">
        <v>298</v>
      </c>
      <c r="AT343" s="41" t="s">
        <v>298</v>
      </c>
      <c r="AU343" s="41" t="s">
        <v>298</v>
      </c>
      <c r="AV343" s="41" t="s">
        <v>298</v>
      </c>
      <c r="AW343" s="27">
        <v>0.3</v>
      </c>
      <c r="AX343" s="27">
        <v>0.23</v>
      </c>
      <c r="AY343" s="27">
        <v>0.2</v>
      </c>
      <c r="AZ343" s="27">
        <v>0.2</v>
      </c>
      <c r="BA343" s="98">
        <v>1</v>
      </c>
      <c r="BB343" s="27">
        <v>0.1</v>
      </c>
      <c r="BC343" s="27">
        <v>0.1</v>
      </c>
      <c r="BD343" s="27">
        <v>0.1</v>
      </c>
      <c r="BE343" s="27">
        <v>0.1</v>
      </c>
      <c r="BF343" s="3" t="s">
        <v>114</v>
      </c>
      <c r="BG343" s="3" t="s">
        <v>114</v>
      </c>
      <c r="BH343" s="97" t="s">
        <v>114</v>
      </c>
      <c r="BI343" s="41">
        <f t="shared" ref="BI343" si="620">BI342</f>
        <v>0</v>
      </c>
      <c r="BJ343" s="41" t="s">
        <v>338</v>
      </c>
      <c r="BK343" s="41" t="s">
        <v>338</v>
      </c>
      <c r="BL343" s="3" t="s">
        <v>198</v>
      </c>
      <c r="BM343" s="30" t="str">
        <f t="shared" si="599"/>
        <v>T24-2019 IntWall 2x6 16oc R21</v>
      </c>
      <c r="BN343" s="3" t="s">
        <v>39</v>
      </c>
      <c r="BO343" s="27" t="s">
        <v>338</v>
      </c>
      <c r="BP343" s="3" t="s">
        <v>40</v>
      </c>
      <c r="BQ343" s="97" t="s">
        <v>60</v>
      </c>
      <c r="BR343" s="3" t="s">
        <v>127</v>
      </c>
      <c r="BS343" s="3" t="s">
        <v>82</v>
      </c>
      <c r="BT343" s="3" t="s">
        <v>156</v>
      </c>
      <c r="BU343" s="3" t="s">
        <v>85</v>
      </c>
      <c r="BV343" s="3" t="s">
        <v>159</v>
      </c>
      <c r="BW343" s="3" t="s">
        <v>139</v>
      </c>
      <c r="BX343" s="30" t="s">
        <v>338</v>
      </c>
      <c r="BY343" s="30" t="s">
        <v>338</v>
      </c>
      <c r="BZ343" s="59">
        <v>3.3342140315042537</v>
      </c>
      <c r="CA343" s="27">
        <v>2</v>
      </c>
      <c r="CB343" s="70" t="s">
        <v>274</v>
      </c>
      <c r="CC343" s="71" t="str">
        <f t="shared" si="600"/>
        <v>not compact</v>
      </c>
      <c r="CD343" s="71" t="str">
        <f t="shared" si="601"/>
        <v>Basic Credit</v>
      </c>
      <c r="CE343" s="30" t="str">
        <f t="shared" si="602"/>
        <v>Pipe Insulation, All Lines</v>
      </c>
      <c r="CF343" s="30" t="str">
        <f t="shared" si="602"/>
        <v>Standard</v>
      </c>
      <c r="CG343" s="41">
        <f t="shared" ref="CG343" si="621">CG342</f>
        <v>-1</v>
      </c>
      <c r="CH343" s="41">
        <v>0</v>
      </c>
      <c r="CI343" s="41">
        <v>0</v>
      </c>
      <c r="CJ343" s="94" t="s">
        <v>289</v>
      </c>
      <c r="CK343" s="61">
        <v>0.6</v>
      </c>
      <c r="CL343" s="31" t="s">
        <v>0</v>
      </c>
      <c r="CQ343" s="14"/>
      <c r="CS343" s="13"/>
      <c r="CU343" s="13"/>
      <c r="CW343" s="13"/>
    </row>
    <row r="344" spans="1:172" s="3" customFormat="1" x14ac:dyDescent="0.25">
      <c r="C344" s="3">
        <v>10</v>
      </c>
      <c r="D344" s="30">
        <f t="shared" si="595"/>
        <v>2019</v>
      </c>
      <c r="E344" s="41" t="str">
        <f t="shared" si="595"/>
        <v>MultiFam</v>
      </c>
      <c r="F344" s="3">
        <v>1</v>
      </c>
      <c r="G344" s="3">
        <v>1.5</v>
      </c>
      <c r="H344" s="3">
        <v>0.14000000000000001</v>
      </c>
      <c r="I344" s="3">
        <v>750</v>
      </c>
      <c r="J344" s="3">
        <v>3</v>
      </c>
      <c r="K344" s="3">
        <v>30200</v>
      </c>
      <c r="L344" s="3">
        <v>9.1</v>
      </c>
      <c r="M344" s="3">
        <v>0.06</v>
      </c>
      <c r="N344" s="3">
        <v>19</v>
      </c>
      <c r="O344" s="3">
        <v>350</v>
      </c>
      <c r="P344" s="3">
        <v>1</v>
      </c>
      <c r="Q344" s="3">
        <v>0.57999999999999996</v>
      </c>
      <c r="R344" s="3">
        <v>0.45</v>
      </c>
      <c r="S344" s="3">
        <v>0.62</v>
      </c>
      <c r="T344" s="30">
        <f t="shared" si="596"/>
        <v>7</v>
      </c>
      <c r="U344" s="27">
        <v>0.42</v>
      </c>
      <c r="V344" s="3" t="s">
        <v>319</v>
      </c>
      <c r="W344" s="3">
        <v>8</v>
      </c>
      <c r="X344" s="3">
        <v>6</v>
      </c>
      <c r="Y344" s="3">
        <v>7</v>
      </c>
      <c r="Z344" s="3">
        <v>15</v>
      </c>
      <c r="AA344" s="3" t="s">
        <v>298</v>
      </c>
      <c r="AB344" s="3" t="s">
        <v>298</v>
      </c>
      <c r="AC344" s="57">
        <v>5.0999999999999997E-2</v>
      </c>
      <c r="AD344" s="57" t="s">
        <v>298</v>
      </c>
      <c r="AE344" s="57" t="s">
        <v>298</v>
      </c>
      <c r="AF344" s="3">
        <v>0.4</v>
      </c>
      <c r="AG344" s="3">
        <v>0.35</v>
      </c>
      <c r="AH344" s="3">
        <v>0.55000000000000004</v>
      </c>
      <c r="AI344" s="3">
        <v>0.3</v>
      </c>
      <c r="AJ344" s="3">
        <v>38</v>
      </c>
      <c r="AK344" s="3">
        <v>19</v>
      </c>
      <c r="AL344" s="3">
        <v>0</v>
      </c>
      <c r="AM344" s="3">
        <v>0</v>
      </c>
      <c r="AN344" s="3">
        <v>5016</v>
      </c>
      <c r="AO344" s="41">
        <f t="shared" ref="AO344:AP344" si="622">AO343</f>
        <v>0.7</v>
      </c>
      <c r="AP344" s="41" t="str">
        <f t="shared" si="622"/>
        <v>Yes</v>
      </c>
      <c r="AQ344" s="41" t="s">
        <v>298</v>
      </c>
      <c r="AR344" s="41" t="s">
        <v>298</v>
      </c>
      <c r="AS344" s="41" t="s">
        <v>298</v>
      </c>
      <c r="AT344" s="41" t="s">
        <v>298</v>
      </c>
      <c r="AU344" s="41" t="s">
        <v>298</v>
      </c>
      <c r="AV344" s="41" t="s">
        <v>298</v>
      </c>
      <c r="AW344" s="27">
        <v>0.3</v>
      </c>
      <c r="AX344" s="27">
        <v>0.23</v>
      </c>
      <c r="AY344" s="27">
        <v>0.2</v>
      </c>
      <c r="AZ344" s="27">
        <v>0.2</v>
      </c>
      <c r="BA344" s="98">
        <v>1</v>
      </c>
      <c r="BB344" s="27">
        <v>0.2</v>
      </c>
      <c r="BC344" s="27">
        <v>0.1</v>
      </c>
      <c r="BD344" s="27">
        <v>0.2</v>
      </c>
      <c r="BE344" s="27">
        <v>0.1</v>
      </c>
      <c r="BF344" s="3" t="s">
        <v>114</v>
      </c>
      <c r="BG344" s="3" t="s">
        <v>114</v>
      </c>
      <c r="BH344" s="97" t="s">
        <v>114</v>
      </c>
      <c r="BI344" s="41">
        <f t="shared" ref="BI344" si="623">BI343</f>
        <v>0</v>
      </c>
      <c r="BJ344" s="41" t="s">
        <v>338</v>
      </c>
      <c r="BK344" s="41" t="s">
        <v>338</v>
      </c>
      <c r="BL344" s="3" t="s">
        <v>198</v>
      </c>
      <c r="BM344" s="30" t="str">
        <f t="shared" si="599"/>
        <v>T24-2019 IntWall 2x6 16oc R21</v>
      </c>
      <c r="BN344" s="3" t="s">
        <v>39</v>
      </c>
      <c r="BO344" s="27" t="s">
        <v>338</v>
      </c>
      <c r="BP344" s="3" t="s">
        <v>40</v>
      </c>
      <c r="BQ344" s="97" t="s">
        <v>60</v>
      </c>
      <c r="BR344" s="3" t="s">
        <v>127</v>
      </c>
      <c r="BS344" s="3" t="s">
        <v>82</v>
      </c>
      <c r="BT344" s="3" t="s">
        <v>156</v>
      </c>
      <c r="BU344" s="3" t="s">
        <v>85</v>
      </c>
      <c r="BV344" s="3" t="s">
        <v>159</v>
      </c>
      <c r="BW344" s="3" t="s">
        <v>139</v>
      </c>
      <c r="BX344" s="30" t="s">
        <v>338</v>
      </c>
      <c r="BY344" s="30" t="s">
        <v>338</v>
      </c>
      <c r="BZ344" s="59">
        <v>3.3342140315042537</v>
      </c>
      <c r="CA344" s="27">
        <v>2</v>
      </c>
      <c r="CB344" s="70" t="s">
        <v>274</v>
      </c>
      <c r="CC344" s="71" t="str">
        <f t="shared" si="600"/>
        <v>not compact</v>
      </c>
      <c r="CD344" s="71" t="str">
        <f t="shared" si="601"/>
        <v>Basic Credit</v>
      </c>
      <c r="CE344" s="30" t="str">
        <f t="shared" si="602"/>
        <v>Pipe Insulation, All Lines</v>
      </c>
      <c r="CF344" s="30" t="str">
        <f t="shared" si="602"/>
        <v>Standard</v>
      </c>
      <c r="CG344" s="41">
        <f t="shared" ref="CG344" si="624">CG343</f>
        <v>-1</v>
      </c>
      <c r="CH344" s="41">
        <v>0</v>
      </c>
      <c r="CI344" s="41">
        <v>0</v>
      </c>
      <c r="CJ344" s="94" t="s">
        <v>289</v>
      </c>
      <c r="CK344" s="61">
        <v>0.6</v>
      </c>
      <c r="CL344" s="31" t="s">
        <v>0</v>
      </c>
      <c r="CQ344" s="14"/>
      <c r="CS344" s="13"/>
      <c r="CU344" s="13"/>
      <c r="CW344" s="13"/>
    </row>
    <row r="345" spans="1:172" s="3" customFormat="1" x14ac:dyDescent="0.25">
      <c r="C345" s="3">
        <v>11</v>
      </c>
      <c r="D345" s="30">
        <f t="shared" si="595"/>
        <v>2019</v>
      </c>
      <c r="E345" s="41" t="str">
        <f t="shared" si="595"/>
        <v>MultiFam</v>
      </c>
      <c r="F345" s="3">
        <v>1</v>
      </c>
      <c r="G345" s="3">
        <v>1.5</v>
      </c>
      <c r="H345" s="3">
        <v>0.14000000000000001</v>
      </c>
      <c r="I345" s="3">
        <v>750</v>
      </c>
      <c r="J345" s="3">
        <v>3</v>
      </c>
      <c r="K345" s="3">
        <v>29693</v>
      </c>
      <c r="L345" s="3">
        <v>8.1</v>
      </c>
      <c r="M345" s="3">
        <v>0.08</v>
      </c>
      <c r="N345" s="3">
        <v>19</v>
      </c>
      <c r="O345" s="3">
        <v>350</v>
      </c>
      <c r="P345" s="3">
        <v>1</v>
      </c>
      <c r="Q345" s="3">
        <v>0.57999999999999996</v>
      </c>
      <c r="R345" s="3">
        <v>0.45</v>
      </c>
      <c r="S345" s="3">
        <v>0.62</v>
      </c>
      <c r="T345" s="30">
        <f t="shared" si="596"/>
        <v>7</v>
      </c>
      <c r="U345" s="27">
        <v>0.45</v>
      </c>
      <c r="V345" s="3" t="s">
        <v>320</v>
      </c>
      <c r="W345" s="3">
        <v>8</v>
      </c>
      <c r="X345" s="3">
        <v>8</v>
      </c>
      <c r="Y345" s="3">
        <v>7</v>
      </c>
      <c r="Z345" s="3">
        <v>15</v>
      </c>
      <c r="AA345" s="3" t="s">
        <v>298</v>
      </c>
      <c r="AB345" s="3" t="s">
        <v>298</v>
      </c>
      <c r="AC345" s="57">
        <v>5.0999999999999997E-2</v>
      </c>
      <c r="AD345" s="57" t="s">
        <v>298</v>
      </c>
      <c r="AE345" s="57" t="s">
        <v>298</v>
      </c>
      <c r="AF345" s="3">
        <v>0.4</v>
      </c>
      <c r="AG345" s="3">
        <v>0.35</v>
      </c>
      <c r="AH345" s="3">
        <v>0.55000000000000004</v>
      </c>
      <c r="AI345" s="3">
        <v>0.3</v>
      </c>
      <c r="AJ345" s="3">
        <v>38</v>
      </c>
      <c r="AK345" s="3">
        <v>19</v>
      </c>
      <c r="AL345" s="3">
        <v>8</v>
      </c>
      <c r="AM345" s="3">
        <v>0</v>
      </c>
      <c r="AN345" s="3">
        <v>5016</v>
      </c>
      <c r="AO345" s="41">
        <f t="shared" ref="AO345:AP345" si="625">AO344</f>
        <v>0.7</v>
      </c>
      <c r="AP345" s="41" t="str">
        <f t="shared" si="625"/>
        <v>Yes</v>
      </c>
      <c r="AQ345" s="41" t="s">
        <v>298</v>
      </c>
      <c r="AR345" s="41" t="s">
        <v>298</v>
      </c>
      <c r="AS345" s="41" t="s">
        <v>298</v>
      </c>
      <c r="AT345" s="41" t="s">
        <v>298</v>
      </c>
      <c r="AU345" s="41" t="s">
        <v>298</v>
      </c>
      <c r="AV345" s="41" t="s">
        <v>298</v>
      </c>
      <c r="AW345" s="27">
        <v>0.3</v>
      </c>
      <c r="AX345" s="27">
        <v>0.23</v>
      </c>
      <c r="AY345" s="27">
        <v>0.2</v>
      </c>
      <c r="AZ345" s="27">
        <v>0.2</v>
      </c>
      <c r="BA345" s="98">
        <v>1</v>
      </c>
      <c r="BB345" s="27">
        <v>0.2</v>
      </c>
      <c r="BC345" s="27">
        <v>0.1</v>
      </c>
      <c r="BD345" s="27">
        <v>0.2</v>
      </c>
      <c r="BE345" s="27">
        <v>0.1</v>
      </c>
      <c r="BF345" s="3" t="s">
        <v>114</v>
      </c>
      <c r="BG345" s="3" t="s">
        <v>114</v>
      </c>
      <c r="BH345" s="97" t="s">
        <v>114</v>
      </c>
      <c r="BI345" s="41">
        <f t="shared" ref="BI345" si="626">BI344</f>
        <v>0</v>
      </c>
      <c r="BJ345" s="41" t="s">
        <v>338</v>
      </c>
      <c r="BK345" s="41" t="s">
        <v>338</v>
      </c>
      <c r="BL345" s="57" t="s">
        <v>198</v>
      </c>
      <c r="BM345" s="30" t="str">
        <f t="shared" si="599"/>
        <v>T24-2019 IntWall 2x6 16oc R21</v>
      </c>
      <c r="BN345" s="3" t="s">
        <v>39</v>
      </c>
      <c r="BO345" s="27" t="s">
        <v>338</v>
      </c>
      <c r="BP345" s="3" t="s">
        <v>40</v>
      </c>
      <c r="BQ345" s="3" t="s">
        <v>59</v>
      </c>
      <c r="BR345" s="3" t="s">
        <v>127</v>
      </c>
      <c r="BS345" s="3" t="s">
        <v>82</v>
      </c>
      <c r="BT345" s="3" t="s">
        <v>155</v>
      </c>
      <c r="BU345" s="3" t="s">
        <v>85</v>
      </c>
      <c r="BV345" s="3" t="s">
        <v>158</v>
      </c>
      <c r="BW345" s="3" t="s">
        <v>139</v>
      </c>
      <c r="BX345" s="30" t="s">
        <v>338</v>
      </c>
      <c r="BY345" s="30" t="s">
        <v>338</v>
      </c>
      <c r="BZ345" s="59">
        <v>3.5707316174882533</v>
      </c>
      <c r="CA345" s="27">
        <v>2</v>
      </c>
      <c r="CB345" s="70" t="s">
        <v>274</v>
      </c>
      <c r="CC345" s="71" t="str">
        <f t="shared" si="600"/>
        <v>not compact</v>
      </c>
      <c r="CD345" s="71" t="str">
        <f t="shared" si="601"/>
        <v>Basic Credit</v>
      </c>
      <c r="CE345" s="30" t="str">
        <f t="shared" si="602"/>
        <v>Pipe Insulation, All Lines</v>
      </c>
      <c r="CF345" s="30" t="str">
        <f t="shared" si="602"/>
        <v>Standard</v>
      </c>
      <c r="CG345" s="41">
        <f t="shared" ref="CG345" si="627">CG344</f>
        <v>-1</v>
      </c>
      <c r="CH345" s="41">
        <v>0</v>
      </c>
      <c r="CI345" s="41">
        <v>0</v>
      </c>
      <c r="CJ345" s="94" t="s">
        <v>289</v>
      </c>
      <c r="CK345" s="61">
        <v>0.6</v>
      </c>
      <c r="CL345" s="31" t="s">
        <v>0</v>
      </c>
      <c r="CQ345" s="14"/>
      <c r="CS345" s="13"/>
      <c r="CU345" s="13"/>
      <c r="CW345" s="13"/>
    </row>
    <row r="346" spans="1:172" s="3" customFormat="1" x14ac:dyDescent="0.25">
      <c r="C346" s="3">
        <v>12</v>
      </c>
      <c r="D346" s="30">
        <f t="shared" si="595"/>
        <v>2019</v>
      </c>
      <c r="E346" s="41" t="str">
        <f t="shared" si="595"/>
        <v>MultiFam</v>
      </c>
      <c r="F346" s="3">
        <v>1</v>
      </c>
      <c r="G346" s="3">
        <v>1.5</v>
      </c>
      <c r="H346" s="3">
        <v>0.14000000000000001</v>
      </c>
      <c r="I346" s="3">
        <v>750</v>
      </c>
      <c r="J346" s="3">
        <v>3</v>
      </c>
      <c r="K346" s="3">
        <v>29328</v>
      </c>
      <c r="L346" s="3">
        <v>9</v>
      </c>
      <c r="M346" s="3">
        <v>0.09</v>
      </c>
      <c r="N346" s="3">
        <v>19</v>
      </c>
      <c r="O346" s="3">
        <v>350</v>
      </c>
      <c r="P346" s="3">
        <v>1</v>
      </c>
      <c r="Q346" s="3">
        <v>0.57999999999999996</v>
      </c>
      <c r="R346" s="3">
        <v>0.45</v>
      </c>
      <c r="S346" s="3">
        <v>0.62</v>
      </c>
      <c r="T346" s="30">
        <f t="shared" si="596"/>
        <v>7</v>
      </c>
      <c r="U346" s="27">
        <v>0.46</v>
      </c>
      <c r="V346" s="3" t="s">
        <v>321</v>
      </c>
      <c r="W346" s="3">
        <v>8</v>
      </c>
      <c r="X346" s="3">
        <v>6</v>
      </c>
      <c r="Y346" s="3">
        <v>7</v>
      </c>
      <c r="Z346" s="3">
        <v>15</v>
      </c>
      <c r="AA346" s="3" t="s">
        <v>298</v>
      </c>
      <c r="AB346" s="3" t="s">
        <v>298</v>
      </c>
      <c r="AC346" s="57">
        <v>5.0999999999999997E-2</v>
      </c>
      <c r="AD346" s="57" t="s">
        <v>298</v>
      </c>
      <c r="AE346" s="57" t="s">
        <v>298</v>
      </c>
      <c r="AF346" s="3">
        <v>0.4</v>
      </c>
      <c r="AG346" s="3">
        <v>0.35</v>
      </c>
      <c r="AH346" s="3">
        <v>0.55000000000000004</v>
      </c>
      <c r="AI346" s="3">
        <v>0.3</v>
      </c>
      <c r="AJ346" s="3">
        <v>38</v>
      </c>
      <c r="AK346" s="3">
        <v>19</v>
      </c>
      <c r="AL346" s="3">
        <v>4</v>
      </c>
      <c r="AM346" s="3">
        <v>0</v>
      </c>
      <c r="AN346" s="3">
        <v>5016</v>
      </c>
      <c r="AO346" s="41">
        <f t="shared" ref="AO346:AP346" si="628">AO345</f>
        <v>0.7</v>
      </c>
      <c r="AP346" s="41" t="str">
        <f t="shared" si="628"/>
        <v>Yes</v>
      </c>
      <c r="AQ346" s="41" t="s">
        <v>298</v>
      </c>
      <c r="AR346" s="41" t="s">
        <v>298</v>
      </c>
      <c r="AS346" s="41" t="s">
        <v>298</v>
      </c>
      <c r="AT346" s="41" t="s">
        <v>298</v>
      </c>
      <c r="AU346" s="41" t="s">
        <v>298</v>
      </c>
      <c r="AV346" s="41" t="s">
        <v>298</v>
      </c>
      <c r="AW346" s="27">
        <v>0.3</v>
      </c>
      <c r="AX346" s="27">
        <v>0.23</v>
      </c>
      <c r="AY346" s="27">
        <v>0.2</v>
      </c>
      <c r="AZ346" s="27">
        <v>0.2</v>
      </c>
      <c r="BA346" s="98">
        <v>1</v>
      </c>
      <c r="BB346" s="27">
        <v>0.2</v>
      </c>
      <c r="BC346" s="27">
        <v>0.1</v>
      </c>
      <c r="BD346" s="27">
        <v>0.2</v>
      </c>
      <c r="BE346" s="27">
        <v>0.1</v>
      </c>
      <c r="BF346" s="3" t="s">
        <v>114</v>
      </c>
      <c r="BG346" s="3" t="s">
        <v>114</v>
      </c>
      <c r="BH346" s="97" t="s">
        <v>114</v>
      </c>
      <c r="BI346" s="41">
        <f t="shared" ref="BI346" si="629">BI345</f>
        <v>0</v>
      </c>
      <c r="BJ346" s="41" t="s">
        <v>338</v>
      </c>
      <c r="BK346" s="41" t="s">
        <v>338</v>
      </c>
      <c r="BL346" s="66" t="s">
        <v>198</v>
      </c>
      <c r="BM346" s="30" t="str">
        <f t="shared" si="599"/>
        <v>T24-2019 IntWall 2x6 16oc R21</v>
      </c>
      <c r="BN346" s="3" t="s">
        <v>39</v>
      </c>
      <c r="BO346" s="27" t="s">
        <v>338</v>
      </c>
      <c r="BP346" s="3" t="s">
        <v>40</v>
      </c>
      <c r="BQ346" s="3" t="s">
        <v>59</v>
      </c>
      <c r="BR346" s="3" t="s">
        <v>127</v>
      </c>
      <c r="BS346" s="3" t="s">
        <v>82</v>
      </c>
      <c r="BT346" s="3" t="s">
        <v>157</v>
      </c>
      <c r="BU346" s="3" t="s">
        <v>85</v>
      </c>
      <c r="BV346" s="3" t="s">
        <v>160</v>
      </c>
      <c r="BW346" s="3" t="s">
        <v>139</v>
      </c>
      <c r="BX346" s="30" t="s">
        <v>338</v>
      </c>
      <c r="BY346" s="30" t="s">
        <v>338</v>
      </c>
      <c r="BZ346" s="59">
        <v>3.5707316174882533</v>
      </c>
      <c r="CA346" s="27">
        <v>2</v>
      </c>
      <c r="CB346" s="70" t="s">
        <v>274</v>
      </c>
      <c r="CC346" s="71" t="str">
        <f t="shared" si="600"/>
        <v>not compact</v>
      </c>
      <c r="CD346" s="71" t="str">
        <f t="shared" si="601"/>
        <v>Basic Credit</v>
      </c>
      <c r="CE346" s="30" t="str">
        <f t="shared" si="602"/>
        <v>Pipe Insulation, All Lines</v>
      </c>
      <c r="CF346" s="30" t="str">
        <f t="shared" si="602"/>
        <v>Standard</v>
      </c>
      <c r="CG346" s="41">
        <f t="shared" ref="CG346" si="630">CG345</f>
        <v>-1</v>
      </c>
      <c r="CH346" s="41">
        <v>0</v>
      </c>
      <c r="CI346" s="41">
        <v>0</v>
      </c>
      <c r="CJ346" s="94" t="s">
        <v>289</v>
      </c>
      <c r="CK346" s="61">
        <v>0.6</v>
      </c>
      <c r="CL346" s="31" t="s">
        <v>0</v>
      </c>
      <c r="CQ346" s="14"/>
      <c r="CS346" s="13"/>
      <c r="CU346" s="13"/>
      <c r="CW346" s="13"/>
    </row>
    <row r="347" spans="1:172" s="3" customFormat="1" x14ac:dyDescent="0.25">
      <c r="C347" s="3">
        <v>13</v>
      </c>
      <c r="D347" s="30">
        <f t="shared" si="595"/>
        <v>2019</v>
      </c>
      <c r="E347" s="41" t="str">
        <f t="shared" si="595"/>
        <v>MultiFam</v>
      </c>
      <c r="F347" s="3">
        <v>1</v>
      </c>
      <c r="G347" s="3">
        <v>1.5</v>
      </c>
      <c r="H347" s="3">
        <v>0.14000000000000001</v>
      </c>
      <c r="I347" s="3">
        <v>750</v>
      </c>
      <c r="J347" s="3">
        <v>3</v>
      </c>
      <c r="K347" s="3">
        <v>29553</v>
      </c>
      <c r="L347" s="3">
        <v>8.6</v>
      </c>
      <c r="M347" s="3">
        <v>0.08</v>
      </c>
      <c r="N347" s="3">
        <v>19</v>
      </c>
      <c r="O347" s="3">
        <v>350</v>
      </c>
      <c r="P347" s="3">
        <v>1</v>
      </c>
      <c r="Q347" s="3">
        <v>0.57999999999999996</v>
      </c>
      <c r="R347" s="3">
        <v>0.45</v>
      </c>
      <c r="S347" s="3">
        <v>0.62</v>
      </c>
      <c r="T347" s="30">
        <f t="shared" si="596"/>
        <v>7</v>
      </c>
      <c r="U347" s="27">
        <v>0.42</v>
      </c>
      <c r="V347" s="3" t="s">
        <v>322</v>
      </c>
      <c r="W347" s="3">
        <v>8</v>
      </c>
      <c r="X347" s="3">
        <v>6</v>
      </c>
      <c r="Y347" s="3">
        <v>7</v>
      </c>
      <c r="Z347" s="3">
        <v>15</v>
      </c>
      <c r="AA347" s="3" t="s">
        <v>298</v>
      </c>
      <c r="AB347" s="3" t="s">
        <v>298</v>
      </c>
      <c r="AC347" s="57">
        <v>5.0999999999999997E-2</v>
      </c>
      <c r="AD347" s="57" t="s">
        <v>298</v>
      </c>
      <c r="AE347" s="57" t="s">
        <v>298</v>
      </c>
      <c r="AF347" s="3">
        <v>0.4</v>
      </c>
      <c r="AG347" s="3">
        <v>0.35</v>
      </c>
      <c r="AH347" s="3">
        <v>0.55000000000000004</v>
      </c>
      <c r="AI347" s="3">
        <v>0.3</v>
      </c>
      <c r="AJ347" s="3">
        <v>38</v>
      </c>
      <c r="AK347" s="3">
        <v>19</v>
      </c>
      <c r="AL347" s="3">
        <v>8</v>
      </c>
      <c r="AM347" s="3">
        <v>0</v>
      </c>
      <c r="AN347" s="3">
        <v>5016</v>
      </c>
      <c r="AO347" s="41">
        <f t="shared" ref="AO347:AP347" si="631">AO346</f>
        <v>0.7</v>
      </c>
      <c r="AP347" s="41" t="str">
        <f t="shared" si="631"/>
        <v>Yes</v>
      </c>
      <c r="AQ347" s="41" t="s">
        <v>298</v>
      </c>
      <c r="AR347" s="41" t="s">
        <v>298</v>
      </c>
      <c r="AS347" s="41" t="s">
        <v>298</v>
      </c>
      <c r="AT347" s="41" t="s">
        <v>298</v>
      </c>
      <c r="AU347" s="41" t="s">
        <v>298</v>
      </c>
      <c r="AV347" s="41" t="s">
        <v>298</v>
      </c>
      <c r="AW347" s="27">
        <v>0.3</v>
      </c>
      <c r="AX347" s="27">
        <v>0.23</v>
      </c>
      <c r="AY347" s="27">
        <v>0.2</v>
      </c>
      <c r="AZ347" s="27">
        <v>0.2</v>
      </c>
      <c r="BA347" s="98">
        <v>1</v>
      </c>
      <c r="BB347" s="27">
        <v>0.2</v>
      </c>
      <c r="BC347" s="27">
        <v>0.63</v>
      </c>
      <c r="BD347" s="27">
        <v>0.2</v>
      </c>
      <c r="BE347" s="27">
        <v>0.63</v>
      </c>
      <c r="BF347" s="3" t="s">
        <v>114</v>
      </c>
      <c r="BG347" s="3" t="s">
        <v>114</v>
      </c>
      <c r="BH347" s="97" t="s">
        <v>114</v>
      </c>
      <c r="BI347" s="41">
        <f t="shared" ref="BI347" si="632">BI346</f>
        <v>0</v>
      </c>
      <c r="BJ347" s="41" t="s">
        <v>338</v>
      </c>
      <c r="BK347" s="41" t="s">
        <v>338</v>
      </c>
      <c r="BL347" s="66" t="s">
        <v>198</v>
      </c>
      <c r="BM347" s="30" t="str">
        <f t="shared" si="599"/>
        <v>T24-2019 IntWall 2x6 16oc R21</v>
      </c>
      <c r="BN347" s="3" t="s">
        <v>39</v>
      </c>
      <c r="BO347" s="27" t="s">
        <v>338</v>
      </c>
      <c r="BP347" s="3" t="s">
        <v>40</v>
      </c>
      <c r="BQ347" s="3" t="s">
        <v>59</v>
      </c>
      <c r="BR347" s="3" t="s">
        <v>127</v>
      </c>
      <c r="BS347" s="3" t="s">
        <v>82</v>
      </c>
      <c r="BT347" s="3" t="s">
        <v>155</v>
      </c>
      <c r="BU347" s="3" t="s">
        <v>85</v>
      </c>
      <c r="BV347" s="3" t="s">
        <v>158</v>
      </c>
      <c r="BW347" s="3" t="s">
        <v>139</v>
      </c>
      <c r="BX347" s="30" t="s">
        <v>338</v>
      </c>
      <c r="BY347" s="30" t="s">
        <v>338</v>
      </c>
      <c r="BZ347" s="59">
        <v>3.5707316174882533</v>
      </c>
      <c r="CA347" s="27">
        <v>2</v>
      </c>
      <c r="CB347" s="70" t="s">
        <v>274</v>
      </c>
      <c r="CC347" s="71" t="str">
        <f t="shared" si="600"/>
        <v>not compact</v>
      </c>
      <c r="CD347" s="71" t="str">
        <f t="shared" si="601"/>
        <v>Basic Credit</v>
      </c>
      <c r="CE347" s="30" t="str">
        <f t="shared" si="602"/>
        <v>Pipe Insulation, All Lines</v>
      </c>
      <c r="CF347" s="30" t="str">
        <f t="shared" si="602"/>
        <v>Standard</v>
      </c>
      <c r="CG347" s="41">
        <f t="shared" ref="CG347" si="633">CG346</f>
        <v>-1</v>
      </c>
      <c r="CH347" s="41">
        <v>0</v>
      </c>
      <c r="CI347" s="41">
        <v>0</v>
      </c>
      <c r="CJ347" s="94" t="s">
        <v>289</v>
      </c>
      <c r="CK347" s="61">
        <v>0.6</v>
      </c>
      <c r="CL347" s="31" t="s">
        <v>0</v>
      </c>
      <c r="CQ347" s="14"/>
      <c r="CS347" s="13"/>
      <c r="CU347" s="13"/>
      <c r="CW347" s="13"/>
    </row>
    <row r="348" spans="1:172" s="3" customFormat="1" x14ac:dyDescent="0.25">
      <c r="C348" s="3">
        <v>14</v>
      </c>
      <c r="D348" s="30">
        <f t="shared" si="595"/>
        <v>2019</v>
      </c>
      <c r="E348" s="41" t="str">
        <f t="shared" si="595"/>
        <v>MultiFam</v>
      </c>
      <c r="F348" s="3">
        <v>1</v>
      </c>
      <c r="G348" s="3">
        <v>1.5</v>
      </c>
      <c r="H348" s="3">
        <v>0.14000000000000001</v>
      </c>
      <c r="I348" s="3">
        <v>750</v>
      </c>
      <c r="J348" s="3">
        <v>3</v>
      </c>
      <c r="K348" s="3">
        <v>31651</v>
      </c>
      <c r="L348" s="3">
        <v>7.7</v>
      </c>
      <c r="M348" s="3">
        <v>0.08</v>
      </c>
      <c r="N348" s="3">
        <v>19</v>
      </c>
      <c r="O348" s="3">
        <v>350</v>
      </c>
      <c r="P348" s="3">
        <v>1</v>
      </c>
      <c r="Q348" s="3">
        <v>0.57999999999999996</v>
      </c>
      <c r="R348" s="3">
        <v>0.45</v>
      </c>
      <c r="S348" s="3">
        <v>0.62</v>
      </c>
      <c r="T348" s="30">
        <f t="shared" si="596"/>
        <v>7</v>
      </c>
      <c r="U348" s="27">
        <v>0.5</v>
      </c>
      <c r="V348" s="3" t="s">
        <v>323</v>
      </c>
      <c r="W348" s="3">
        <v>8</v>
      </c>
      <c r="X348" s="3">
        <v>8</v>
      </c>
      <c r="Y348" s="3">
        <v>7</v>
      </c>
      <c r="Z348" s="3">
        <v>15</v>
      </c>
      <c r="AA348" s="3" t="s">
        <v>298</v>
      </c>
      <c r="AB348" s="3" t="s">
        <v>298</v>
      </c>
      <c r="AC348" s="57">
        <v>5.0999999999999997E-2</v>
      </c>
      <c r="AD348" s="57" t="s">
        <v>298</v>
      </c>
      <c r="AE348" s="57" t="s">
        <v>298</v>
      </c>
      <c r="AF348" s="3">
        <v>0.4</v>
      </c>
      <c r="AG348" s="3">
        <v>0.35</v>
      </c>
      <c r="AH348" s="3">
        <v>0.55000000000000004</v>
      </c>
      <c r="AI348" s="3">
        <v>0.3</v>
      </c>
      <c r="AJ348" s="3">
        <v>38</v>
      </c>
      <c r="AK348" s="3">
        <v>19</v>
      </c>
      <c r="AL348" s="3">
        <v>8</v>
      </c>
      <c r="AM348" s="3">
        <v>0</v>
      </c>
      <c r="AN348" s="3">
        <v>5016</v>
      </c>
      <c r="AO348" s="41">
        <f t="shared" ref="AO348:AP348" si="634">AO347</f>
        <v>0.7</v>
      </c>
      <c r="AP348" s="41" t="str">
        <f t="shared" si="634"/>
        <v>Yes</v>
      </c>
      <c r="AQ348" s="41" t="s">
        <v>298</v>
      </c>
      <c r="AR348" s="41" t="s">
        <v>298</v>
      </c>
      <c r="AS348" s="41" t="s">
        <v>298</v>
      </c>
      <c r="AT348" s="41" t="s">
        <v>298</v>
      </c>
      <c r="AU348" s="41" t="s">
        <v>298</v>
      </c>
      <c r="AV348" s="41" t="s">
        <v>298</v>
      </c>
      <c r="AW348" s="27">
        <v>0.3</v>
      </c>
      <c r="AX348" s="27">
        <v>0.23</v>
      </c>
      <c r="AY348" s="27">
        <v>0.2</v>
      </c>
      <c r="AZ348" s="27">
        <v>0.2</v>
      </c>
      <c r="BA348" s="98">
        <v>1</v>
      </c>
      <c r="BB348" s="27">
        <v>0.2</v>
      </c>
      <c r="BC348" s="27">
        <v>0.1</v>
      </c>
      <c r="BD348" s="27">
        <v>0.2</v>
      </c>
      <c r="BE348" s="27">
        <v>0.1</v>
      </c>
      <c r="BF348" s="3" t="s">
        <v>114</v>
      </c>
      <c r="BG348" s="3" t="s">
        <v>114</v>
      </c>
      <c r="BH348" s="97" t="s">
        <v>114</v>
      </c>
      <c r="BI348" s="41">
        <f t="shared" ref="BI348" si="635">BI347</f>
        <v>0</v>
      </c>
      <c r="BJ348" s="41" t="s">
        <v>338</v>
      </c>
      <c r="BK348" s="41" t="s">
        <v>338</v>
      </c>
      <c r="BL348" s="66" t="s">
        <v>198</v>
      </c>
      <c r="BM348" s="30" t="str">
        <f t="shared" si="599"/>
        <v>T24-2019 IntWall 2x6 16oc R21</v>
      </c>
      <c r="BN348" s="3" t="s">
        <v>39</v>
      </c>
      <c r="BO348" s="27" t="s">
        <v>338</v>
      </c>
      <c r="BP348" s="3" t="s">
        <v>40</v>
      </c>
      <c r="BQ348" s="3" t="s">
        <v>59</v>
      </c>
      <c r="BR348" s="3" t="s">
        <v>127</v>
      </c>
      <c r="BS348" s="3" t="s">
        <v>82</v>
      </c>
      <c r="BT348" s="3" t="s">
        <v>155</v>
      </c>
      <c r="BU348" s="3" t="s">
        <v>85</v>
      </c>
      <c r="BV348" s="3" t="s">
        <v>158</v>
      </c>
      <c r="BW348" s="3" t="s">
        <v>139</v>
      </c>
      <c r="BX348" s="30" t="s">
        <v>338</v>
      </c>
      <c r="BY348" s="30" t="s">
        <v>338</v>
      </c>
      <c r="BZ348" s="59">
        <v>3.3342140315042537</v>
      </c>
      <c r="CA348" s="27">
        <v>2</v>
      </c>
      <c r="CB348" s="70" t="s">
        <v>274</v>
      </c>
      <c r="CC348" s="71" t="str">
        <f t="shared" si="600"/>
        <v>not compact</v>
      </c>
      <c r="CD348" s="71" t="str">
        <f t="shared" si="601"/>
        <v>Basic Credit</v>
      </c>
      <c r="CE348" s="30" t="str">
        <f t="shared" si="602"/>
        <v>Pipe Insulation, All Lines</v>
      </c>
      <c r="CF348" s="30" t="str">
        <f t="shared" si="602"/>
        <v>Standard</v>
      </c>
      <c r="CG348" s="41">
        <f t="shared" ref="CG348" si="636">CG347</f>
        <v>-1</v>
      </c>
      <c r="CH348" s="41">
        <v>0</v>
      </c>
      <c r="CI348" s="41">
        <v>0</v>
      </c>
      <c r="CJ348" s="94" t="s">
        <v>289</v>
      </c>
      <c r="CK348" s="61">
        <v>0.6</v>
      </c>
      <c r="CL348" s="31" t="s">
        <v>0</v>
      </c>
      <c r="CQ348" s="14"/>
      <c r="CS348" s="13"/>
      <c r="CU348" s="13"/>
      <c r="CW348" s="13"/>
    </row>
    <row r="349" spans="1:172" s="3" customFormat="1" x14ac:dyDescent="0.25">
      <c r="C349" s="3">
        <v>15</v>
      </c>
      <c r="D349" s="30">
        <f t="shared" si="595"/>
        <v>2019</v>
      </c>
      <c r="E349" s="41" t="str">
        <f t="shared" si="595"/>
        <v>MultiFam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29177</v>
      </c>
      <c r="L349" s="3">
        <v>7.1</v>
      </c>
      <c r="M349" s="3">
        <v>0.06</v>
      </c>
      <c r="N349" s="3">
        <v>19</v>
      </c>
      <c r="O349" s="3">
        <v>350</v>
      </c>
      <c r="P349" s="3">
        <v>1</v>
      </c>
      <c r="Q349" s="3">
        <v>0.57999999999999996</v>
      </c>
      <c r="R349" s="3">
        <v>0.45</v>
      </c>
      <c r="S349" s="3">
        <v>0.62</v>
      </c>
      <c r="T349" s="30">
        <f t="shared" si="596"/>
        <v>7</v>
      </c>
      <c r="U349" s="27">
        <v>0.45</v>
      </c>
      <c r="V349" s="3" t="s">
        <v>305</v>
      </c>
      <c r="W349" s="3">
        <v>8</v>
      </c>
      <c r="X349" s="3">
        <v>8</v>
      </c>
      <c r="Y349" s="3">
        <v>7</v>
      </c>
      <c r="Z349" s="3">
        <v>15</v>
      </c>
      <c r="AA349" s="3" t="s">
        <v>298</v>
      </c>
      <c r="AB349" s="3" t="s">
        <v>298</v>
      </c>
      <c r="AC349" s="57">
        <v>5.0999999999999997E-2</v>
      </c>
      <c r="AD349" s="57" t="s">
        <v>298</v>
      </c>
      <c r="AE349" s="57" t="s">
        <v>298</v>
      </c>
      <c r="AF349" s="3">
        <v>0.4</v>
      </c>
      <c r="AG349" s="3">
        <v>0.35</v>
      </c>
      <c r="AH349" s="3">
        <v>0.55000000000000004</v>
      </c>
      <c r="AI349" s="3">
        <v>0.3</v>
      </c>
      <c r="AJ349" s="3">
        <v>38</v>
      </c>
      <c r="AK349" s="3">
        <v>19</v>
      </c>
      <c r="AL349" s="3">
        <v>4</v>
      </c>
      <c r="AM349" s="3">
        <v>0</v>
      </c>
      <c r="AN349" s="3">
        <v>5016</v>
      </c>
      <c r="AO349" s="41">
        <f t="shared" ref="AO349:AP349" si="637">AO348</f>
        <v>0.7</v>
      </c>
      <c r="AP349" s="41" t="str">
        <f t="shared" si="637"/>
        <v>Yes</v>
      </c>
      <c r="AQ349" s="41" t="s">
        <v>298</v>
      </c>
      <c r="AR349" s="41" t="s">
        <v>298</v>
      </c>
      <c r="AS349" s="41" t="s">
        <v>298</v>
      </c>
      <c r="AT349" s="41" t="s">
        <v>298</v>
      </c>
      <c r="AU349" s="41" t="s">
        <v>298</v>
      </c>
      <c r="AV349" s="41" t="s">
        <v>298</v>
      </c>
      <c r="AW349" s="27">
        <v>0.3</v>
      </c>
      <c r="AX349" s="27">
        <v>0.23</v>
      </c>
      <c r="AY349" s="27">
        <v>0.2</v>
      </c>
      <c r="AZ349" s="27">
        <v>0.2</v>
      </c>
      <c r="BA349" s="98">
        <v>1</v>
      </c>
      <c r="BB349" s="27">
        <v>0.2</v>
      </c>
      <c r="BC349" s="27">
        <v>0.63</v>
      </c>
      <c r="BD349" s="27">
        <v>0.2</v>
      </c>
      <c r="BE349" s="27">
        <v>0.63</v>
      </c>
      <c r="BF349" s="3" t="s">
        <v>114</v>
      </c>
      <c r="BG349" s="3" t="s">
        <v>114</v>
      </c>
      <c r="BH349" s="97" t="s">
        <v>114</v>
      </c>
      <c r="BI349" s="41">
        <f t="shared" ref="BI349" si="638">BI348</f>
        <v>0</v>
      </c>
      <c r="BJ349" s="41" t="s">
        <v>338</v>
      </c>
      <c r="BK349" s="41" t="s">
        <v>338</v>
      </c>
      <c r="BL349" s="57" t="s">
        <v>198</v>
      </c>
      <c r="BM349" s="30" t="str">
        <f t="shared" si="599"/>
        <v>T24-2019 IntWall 2x6 16oc R21</v>
      </c>
      <c r="BN349" s="3" t="s">
        <v>39</v>
      </c>
      <c r="BO349" s="27" t="s">
        <v>338</v>
      </c>
      <c r="BP349" s="3" t="s">
        <v>40</v>
      </c>
      <c r="BQ349" s="3" t="s">
        <v>59</v>
      </c>
      <c r="BR349" s="3" t="s">
        <v>127</v>
      </c>
      <c r="BS349" s="3" t="s">
        <v>82</v>
      </c>
      <c r="BT349" s="3" t="s">
        <v>157</v>
      </c>
      <c r="BU349" s="3" t="s">
        <v>85</v>
      </c>
      <c r="BV349" s="3" t="s">
        <v>160</v>
      </c>
      <c r="BW349" s="3" t="s">
        <v>139</v>
      </c>
      <c r="BX349" s="30" t="s">
        <v>338</v>
      </c>
      <c r="BY349" s="30" t="s">
        <v>338</v>
      </c>
      <c r="BZ349" s="59">
        <v>3.3342140315042537</v>
      </c>
      <c r="CA349" s="27">
        <v>2</v>
      </c>
      <c r="CB349" s="70" t="s">
        <v>274</v>
      </c>
      <c r="CC349" s="71" t="str">
        <f t="shared" si="600"/>
        <v>not compact</v>
      </c>
      <c r="CD349" s="71" t="str">
        <f t="shared" si="601"/>
        <v>Basic Credit</v>
      </c>
      <c r="CE349" s="30" t="str">
        <f t="shared" si="602"/>
        <v>Pipe Insulation, All Lines</v>
      </c>
      <c r="CF349" s="30" t="str">
        <f t="shared" si="602"/>
        <v>Standard</v>
      </c>
      <c r="CG349" s="41">
        <f t="shared" ref="CG349:CG350" si="639">CG348</f>
        <v>-1</v>
      </c>
      <c r="CH349" s="41">
        <v>0</v>
      </c>
      <c r="CI349" s="41">
        <v>0</v>
      </c>
      <c r="CJ349" s="94" t="s">
        <v>289</v>
      </c>
      <c r="CK349" s="61">
        <v>0.7</v>
      </c>
      <c r="CL349" s="31" t="s">
        <v>0</v>
      </c>
      <c r="CQ349" s="14"/>
      <c r="CS349" s="13"/>
      <c r="CU349" s="13"/>
      <c r="CW349" s="13"/>
    </row>
    <row r="350" spans="1:172" s="3" customFormat="1" x14ac:dyDescent="0.25">
      <c r="C350" s="3">
        <v>16</v>
      </c>
      <c r="D350" s="30">
        <f t="shared" si="595"/>
        <v>2019</v>
      </c>
      <c r="E350" s="41" t="str">
        <f t="shared" si="595"/>
        <v>MultiFam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30930</v>
      </c>
      <c r="L350" s="3">
        <v>7.4</v>
      </c>
      <c r="M350" s="3">
        <v>0.08</v>
      </c>
      <c r="N350" s="3">
        <v>20</v>
      </c>
      <c r="O350" s="3">
        <v>350</v>
      </c>
      <c r="P350" s="3">
        <v>0</v>
      </c>
      <c r="Q350" s="3">
        <v>0.57999999999999996</v>
      </c>
      <c r="R350" s="3">
        <v>0.45</v>
      </c>
      <c r="S350" s="3">
        <v>0.62</v>
      </c>
      <c r="T350" s="30">
        <f t="shared" si="596"/>
        <v>7</v>
      </c>
      <c r="U350" s="27">
        <v>0.44</v>
      </c>
      <c r="V350" s="3" t="s">
        <v>324</v>
      </c>
      <c r="W350" s="3">
        <v>8</v>
      </c>
      <c r="X350" s="3">
        <v>8</v>
      </c>
      <c r="Y350" s="3">
        <v>7</v>
      </c>
      <c r="Z350" s="3">
        <v>15</v>
      </c>
      <c r="AA350" s="3" t="s">
        <v>298</v>
      </c>
      <c r="AB350" s="3" t="s">
        <v>298</v>
      </c>
      <c r="AC350" s="57">
        <v>5.0999999999999997E-2</v>
      </c>
      <c r="AD350" s="57" t="s">
        <v>298</v>
      </c>
      <c r="AE350" s="57" t="s">
        <v>298</v>
      </c>
      <c r="AF350" s="3">
        <v>0.4</v>
      </c>
      <c r="AG350" s="3">
        <v>0.35</v>
      </c>
      <c r="AH350" s="3">
        <v>0.55000000000000004</v>
      </c>
      <c r="AI350" s="3">
        <v>0.3</v>
      </c>
      <c r="AJ350" s="3">
        <v>38</v>
      </c>
      <c r="AK350" s="3">
        <v>19</v>
      </c>
      <c r="AL350" s="3">
        <v>8</v>
      </c>
      <c r="AM350" s="3">
        <v>7016</v>
      </c>
      <c r="AN350" s="3">
        <v>10016</v>
      </c>
      <c r="AO350" s="41">
        <f t="shared" ref="AO350:AP350" si="640">AO349</f>
        <v>0.7</v>
      </c>
      <c r="AP350" s="41" t="str">
        <f t="shared" si="640"/>
        <v>Yes</v>
      </c>
      <c r="AQ350" s="41" t="s">
        <v>298</v>
      </c>
      <c r="AR350" s="41" t="s">
        <v>298</v>
      </c>
      <c r="AS350" s="41" t="s">
        <v>298</v>
      </c>
      <c r="AT350" s="41" t="s">
        <v>298</v>
      </c>
      <c r="AU350" s="41" t="s">
        <v>298</v>
      </c>
      <c r="AV350" s="41" t="s">
        <v>298</v>
      </c>
      <c r="AW350" s="27">
        <v>0.3</v>
      </c>
      <c r="AX350" s="61">
        <v>0.35</v>
      </c>
      <c r="AY350" s="27">
        <v>0.2</v>
      </c>
      <c r="AZ350" s="27">
        <v>0.2</v>
      </c>
      <c r="BA350" s="27">
        <v>0</v>
      </c>
      <c r="BB350" s="27">
        <v>0.1</v>
      </c>
      <c r="BC350" s="27">
        <v>0.1</v>
      </c>
      <c r="BD350" s="27">
        <v>0.1</v>
      </c>
      <c r="BE350" s="27">
        <v>0.1</v>
      </c>
      <c r="BF350" s="3" t="s">
        <v>114</v>
      </c>
      <c r="BG350" s="3" t="s">
        <v>114</v>
      </c>
      <c r="BH350" s="97" t="s">
        <v>114</v>
      </c>
      <c r="BI350" s="41">
        <f t="shared" ref="BI350" si="641">BI349</f>
        <v>0</v>
      </c>
      <c r="BJ350" s="41" t="s">
        <v>338</v>
      </c>
      <c r="BK350" s="41" t="s">
        <v>338</v>
      </c>
      <c r="BL350" s="57" t="s">
        <v>198</v>
      </c>
      <c r="BM350" s="30" t="str">
        <f t="shared" si="599"/>
        <v>T24-2019 IntWall 2x6 16oc R21</v>
      </c>
      <c r="BN350" s="3" t="s">
        <v>41</v>
      </c>
      <c r="BO350" s="27" t="s">
        <v>338</v>
      </c>
      <c r="BP350" s="3" t="s">
        <v>42</v>
      </c>
      <c r="BQ350" s="3" t="s">
        <v>59</v>
      </c>
      <c r="BR350" s="3" t="s">
        <v>127</v>
      </c>
      <c r="BS350" s="3" t="s">
        <v>82</v>
      </c>
      <c r="BT350" s="3" t="s">
        <v>155</v>
      </c>
      <c r="BU350" s="3" t="s">
        <v>85</v>
      </c>
      <c r="BV350" s="3" t="s">
        <v>158</v>
      </c>
      <c r="BW350" s="3" t="s">
        <v>139</v>
      </c>
      <c r="BX350" s="30" t="s">
        <v>338</v>
      </c>
      <c r="BY350" s="30" t="s">
        <v>338</v>
      </c>
      <c r="BZ350" s="59">
        <v>3.3342140315042537</v>
      </c>
      <c r="CA350" s="27">
        <v>2</v>
      </c>
      <c r="CB350" s="70" t="s">
        <v>274</v>
      </c>
      <c r="CC350" s="71" t="str">
        <f t="shared" si="600"/>
        <v>not compact</v>
      </c>
      <c r="CD350" s="71" t="str">
        <f t="shared" si="601"/>
        <v>Basic Credit</v>
      </c>
      <c r="CE350" s="30" t="str">
        <f t="shared" si="602"/>
        <v>Pipe Insulation, All Lines</v>
      </c>
      <c r="CF350" s="30" t="str">
        <f t="shared" si="602"/>
        <v>Standard</v>
      </c>
      <c r="CG350" s="41">
        <f t="shared" si="639"/>
        <v>-1</v>
      </c>
      <c r="CH350" s="61">
        <v>65</v>
      </c>
      <c r="CI350" s="61">
        <v>100</v>
      </c>
      <c r="CJ350" s="61" t="s">
        <v>290</v>
      </c>
      <c r="CK350" s="61">
        <v>0.6</v>
      </c>
      <c r="CL350" s="31" t="s">
        <v>0</v>
      </c>
      <c r="CQ350" s="14"/>
      <c r="CS350" s="13"/>
      <c r="CU350" s="13"/>
      <c r="CW350" s="13"/>
    </row>
    <row r="351" spans="1:172" s="2" customFormat="1" x14ac:dyDescent="0.25">
      <c r="A351" s="8" t="s">
        <v>308</v>
      </c>
      <c r="B351" s="8"/>
      <c r="C351" s="8" t="s">
        <v>27</v>
      </c>
      <c r="D351" s="8" t="s">
        <v>51</v>
      </c>
      <c r="E351" s="8" t="str">
        <f>E318</f>
        <v>BldgType</v>
      </c>
      <c r="F351" s="8" t="s">
        <v>28</v>
      </c>
      <c r="G351" s="8" t="s">
        <v>90</v>
      </c>
      <c r="H351" s="8" t="s">
        <v>250</v>
      </c>
      <c r="I351" s="8" t="s">
        <v>149</v>
      </c>
      <c r="J351" s="8" t="s">
        <v>150</v>
      </c>
      <c r="K351" s="8" t="s">
        <v>29</v>
      </c>
      <c r="L351" s="8" t="str">
        <f>L318</f>
        <v>PVMax</v>
      </c>
      <c r="M351" s="8" t="s">
        <v>240</v>
      </c>
      <c r="N351" s="8" t="s">
        <v>238</v>
      </c>
      <c r="O351" s="8" t="s">
        <v>106</v>
      </c>
      <c r="P351" s="8" t="s">
        <v>108</v>
      </c>
      <c r="Q351" s="8" t="s">
        <v>107</v>
      </c>
      <c r="R351" s="8" t="s">
        <v>249</v>
      </c>
      <c r="S351" s="8" t="s">
        <v>313</v>
      </c>
      <c r="T351" s="8" t="str">
        <f>T318</f>
        <v>ACH50</v>
      </c>
      <c r="U351" s="46" t="s">
        <v>191</v>
      </c>
      <c r="V351" s="46" t="str">
        <f>V318</f>
        <v>wsfStationName</v>
      </c>
      <c r="W351" s="8" t="s">
        <v>88</v>
      </c>
      <c r="X351" s="8" t="str">
        <f>X318</f>
        <v>AltDuctRval</v>
      </c>
      <c r="Y351" s="8" t="s">
        <v>104</v>
      </c>
      <c r="Z351" s="8" t="s">
        <v>105</v>
      </c>
      <c r="AA351" s="8" t="s">
        <v>388</v>
      </c>
      <c r="AB351" s="8" t="s">
        <v>389</v>
      </c>
      <c r="AC351" s="8" t="s">
        <v>89</v>
      </c>
      <c r="AD351" s="8" t="s">
        <v>390</v>
      </c>
      <c r="AE351" s="8" t="s">
        <v>391</v>
      </c>
      <c r="AF351" s="8" t="s">
        <v>30</v>
      </c>
      <c r="AG351" s="8" t="s">
        <v>31</v>
      </c>
      <c r="AH351" s="8" t="s">
        <v>32</v>
      </c>
      <c r="AI351" s="8" t="s">
        <v>33</v>
      </c>
      <c r="AJ351" s="8" t="s">
        <v>34</v>
      </c>
      <c r="AK351" s="8" t="s">
        <v>35</v>
      </c>
      <c r="AL351" s="8" t="s">
        <v>36</v>
      </c>
      <c r="AM351" s="8" t="s">
        <v>55</v>
      </c>
      <c r="AN351" s="8" t="s">
        <v>95</v>
      </c>
      <c r="AO351" s="8" t="s">
        <v>187</v>
      </c>
      <c r="AP351" s="46" t="s">
        <v>196</v>
      </c>
      <c r="AQ351" s="46" t="s">
        <v>350</v>
      </c>
      <c r="AR351" s="46" t="s">
        <v>351</v>
      </c>
      <c r="AS351" s="46" t="s">
        <v>352</v>
      </c>
      <c r="AT351" s="46" t="s">
        <v>353</v>
      </c>
      <c r="AU351" s="46" t="s">
        <v>354</v>
      </c>
      <c r="AV351" s="46" t="s">
        <v>355</v>
      </c>
      <c r="AW351" s="8" t="s">
        <v>72</v>
      </c>
      <c r="AX351" s="8" t="s">
        <v>73</v>
      </c>
      <c r="AY351" s="8" t="s">
        <v>152</v>
      </c>
      <c r="AZ351" s="8" t="s">
        <v>178</v>
      </c>
      <c r="BA351" s="8" t="s">
        <v>87</v>
      </c>
      <c r="BB351" s="8" t="s">
        <v>98</v>
      </c>
      <c r="BC351" s="8" t="s">
        <v>99</v>
      </c>
      <c r="BD351" s="8" t="s">
        <v>402</v>
      </c>
      <c r="BE351" s="8" t="s">
        <v>403</v>
      </c>
      <c r="BF351" s="9" t="s">
        <v>113</v>
      </c>
      <c r="BG351" s="9" t="s">
        <v>400</v>
      </c>
      <c r="BH351" s="9" t="str">
        <f>BH318</f>
        <v>RoofBelowDeckIns</v>
      </c>
      <c r="BI351" s="54" t="str">
        <f>BI318</f>
        <v>RoofCavInsOverFrm</v>
      </c>
      <c r="BJ351" s="54" t="s">
        <v>366</v>
      </c>
      <c r="BK351" s="54" t="s">
        <v>367</v>
      </c>
      <c r="BL351" s="8" t="s">
        <v>52</v>
      </c>
      <c r="BM351" s="8" t="s">
        <v>118</v>
      </c>
      <c r="BN351" s="8" t="s">
        <v>37</v>
      </c>
      <c r="BO351" s="8" t="s">
        <v>368</v>
      </c>
      <c r="BP351" s="8" t="s">
        <v>38</v>
      </c>
      <c r="BQ351" s="8" t="s">
        <v>53</v>
      </c>
      <c r="BR351" s="8" t="s">
        <v>54</v>
      </c>
      <c r="BS351" s="8" t="s">
        <v>81</v>
      </c>
      <c r="BT351" s="8" t="s">
        <v>153</v>
      </c>
      <c r="BU351" s="8" t="s">
        <v>84</v>
      </c>
      <c r="BV351" s="8" t="s">
        <v>154</v>
      </c>
      <c r="BW351" s="8" t="s">
        <v>140</v>
      </c>
      <c r="BX351" s="8" t="s">
        <v>346</v>
      </c>
      <c r="BY351" s="8" t="s">
        <v>337</v>
      </c>
      <c r="BZ351" s="10" t="s">
        <v>209</v>
      </c>
      <c r="CA351" s="8" t="str">
        <f>CA285</f>
        <v>MinZNETier</v>
      </c>
      <c r="CB351" s="79" t="s">
        <v>272</v>
      </c>
      <c r="CC351" s="8" t="str">
        <f>CC318</f>
        <v>DHWCompactDistrib</v>
      </c>
      <c r="CD351" s="103" t="str">
        <f>CD318</f>
        <v>ElecDHWCompactDistrib</v>
      </c>
      <c r="CE351" s="8" t="s">
        <v>180</v>
      </c>
      <c r="CF351" s="8" t="s">
        <v>253</v>
      </c>
      <c r="CG351" s="8" t="s">
        <v>256</v>
      </c>
      <c r="CH351" s="8" t="s">
        <v>258</v>
      </c>
      <c r="CI351" s="8" t="s">
        <v>285</v>
      </c>
      <c r="CJ351" s="8" t="s">
        <v>286</v>
      </c>
      <c r="CK351" s="8" t="s">
        <v>287</v>
      </c>
      <c r="CL351" s="31" t="s">
        <v>0</v>
      </c>
      <c r="CM351" s="8"/>
      <c r="CN351" s="8"/>
      <c r="CO351" s="8"/>
      <c r="CP351" s="8"/>
      <c r="CQ351" s="8"/>
      <c r="CR351" s="8"/>
      <c r="CS351" s="8"/>
      <c r="CT351" s="8"/>
      <c r="CU351" s="8"/>
      <c r="CV351" s="8"/>
      <c r="CW351" s="8"/>
      <c r="CX351" s="8"/>
      <c r="CY351" s="8"/>
      <c r="CZ351" s="8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</row>
    <row r="352" spans="1:172" s="3" customFormat="1" x14ac:dyDescent="0.25">
      <c r="C352" s="3">
        <v>1</v>
      </c>
      <c r="D352" s="8">
        <v>2022</v>
      </c>
      <c r="E352" s="46" t="s">
        <v>219</v>
      </c>
      <c r="F352" s="3">
        <v>0</v>
      </c>
      <c r="G352" s="3">
        <v>0</v>
      </c>
      <c r="H352" s="3">
        <v>0.14000000000000001</v>
      </c>
      <c r="I352" s="3">
        <v>750</v>
      </c>
      <c r="J352" s="3">
        <v>3</v>
      </c>
      <c r="K352" s="3">
        <v>26762</v>
      </c>
      <c r="L352" s="3">
        <v>8.9</v>
      </c>
      <c r="M352" s="3">
        <v>0.13</v>
      </c>
      <c r="N352" s="3">
        <v>20</v>
      </c>
      <c r="O352" s="3">
        <v>350</v>
      </c>
      <c r="P352" s="3">
        <v>0</v>
      </c>
      <c r="Q352" s="3">
        <v>0.45</v>
      </c>
      <c r="R352" s="3">
        <v>0.45</v>
      </c>
      <c r="S352" s="3">
        <v>0.62</v>
      </c>
      <c r="T352" s="3">
        <v>5</v>
      </c>
      <c r="U352" s="27">
        <v>0.56000000000000005</v>
      </c>
      <c r="V352" s="3" t="s">
        <v>302</v>
      </c>
      <c r="W352" s="3">
        <v>8</v>
      </c>
      <c r="X352" s="3">
        <v>8</v>
      </c>
      <c r="Y352" s="3">
        <v>7</v>
      </c>
      <c r="Z352" s="3">
        <v>10</v>
      </c>
      <c r="AA352" s="3" t="s">
        <v>298</v>
      </c>
      <c r="AB352" s="3" t="s">
        <v>298</v>
      </c>
      <c r="AC352" s="57">
        <v>4.8000000000000001E-2</v>
      </c>
      <c r="AD352" s="57" t="s">
        <v>298</v>
      </c>
      <c r="AE352" s="57" t="s">
        <v>298</v>
      </c>
      <c r="AF352" s="3">
        <v>0.4</v>
      </c>
      <c r="AG352" s="1">
        <v>0.5</v>
      </c>
      <c r="AH352" s="3">
        <v>0.55000000000000004</v>
      </c>
      <c r="AI352" s="3">
        <v>0.3</v>
      </c>
      <c r="AJ352" s="3">
        <v>38</v>
      </c>
      <c r="AK352" s="3">
        <v>19</v>
      </c>
      <c r="AL352" s="3">
        <v>8</v>
      </c>
      <c r="AM352" s="3">
        <v>0</v>
      </c>
      <c r="AN352" s="3">
        <v>5016</v>
      </c>
      <c r="AO352" s="27">
        <v>0.7</v>
      </c>
      <c r="AP352" s="27" t="s">
        <v>291</v>
      </c>
      <c r="AQ352" s="41" t="s">
        <v>298</v>
      </c>
      <c r="AR352" s="41" t="s">
        <v>298</v>
      </c>
      <c r="AS352" s="41" t="s">
        <v>298</v>
      </c>
      <c r="AT352" s="41" t="s">
        <v>298</v>
      </c>
      <c r="AU352" s="41" t="s">
        <v>298</v>
      </c>
      <c r="AV352" s="41" t="s">
        <v>298</v>
      </c>
      <c r="AW352" s="27">
        <v>0.3</v>
      </c>
      <c r="AX352" s="61">
        <v>0.35</v>
      </c>
      <c r="AY352" s="27">
        <v>0.2</v>
      </c>
      <c r="AZ352" s="27">
        <v>0.2</v>
      </c>
      <c r="BA352" s="27">
        <v>0</v>
      </c>
      <c r="BB352" s="27">
        <v>0.1</v>
      </c>
      <c r="BC352" s="27">
        <v>0.1</v>
      </c>
      <c r="BD352" s="27">
        <v>0.1</v>
      </c>
      <c r="BE352" s="27">
        <v>0.1</v>
      </c>
      <c r="BF352" s="3" t="s">
        <v>114</v>
      </c>
      <c r="BG352" s="97" t="s">
        <v>401</v>
      </c>
      <c r="BH352" s="3" t="s">
        <v>114</v>
      </c>
      <c r="BI352" s="27">
        <v>0</v>
      </c>
      <c r="BJ352" s="27" t="s">
        <v>338</v>
      </c>
      <c r="BK352" s="27" t="s">
        <v>338</v>
      </c>
      <c r="BL352" s="3" t="s">
        <v>234</v>
      </c>
      <c r="BM352" s="3" t="s">
        <v>203</v>
      </c>
      <c r="BN352" s="3" t="s">
        <v>39</v>
      </c>
      <c r="BO352" s="27" t="s">
        <v>338</v>
      </c>
      <c r="BP352" s="3" t="s">
        <v>40</v>
      </c>
      <c r="BQ352" s="3" t="s">
        <v>59</v>
      </c>
      <c r="BR352" s="3" t="s">
        <v>128</v>
      </c>
      <c r="BS352" s="3" t="s">
        <v>82</v>
      </c>
      <c r="BT352" s="3" t="s">
        <v>155</v>
      </c>
      <c r="BU352" s="3" t="s">
        <v>85</v>
      </c>
      <c r="BV352" s="3" t="s">
        <v>158</v>
      </c>
      <c r="BW352" s="3" t="s">
        <v>139</v>
      </c>
      <c r="BX352" s="30" t="s">
        <v>338</v>
      </c>
      <c r="BY352" s="30" t="s">
        <v>338</v>
      </c>
      <c r="BZ352" s="19">
        <v>0</v>
      </c>
      <c r="CA352" s="27">
        <v>2</v>
      </c>
      <c r="CB352" s="70" t="s">
        <v>273</v>
      </c>
      <c r="CC352" s="70" t="s">
        <v>266</v>
      </c>
      <c r="CD352" s="81" t="s">
        <v>266</v>
      </c>
      <c r="CE352" s="3" t="s">
        <v>183</v>
      </c>
      <c r="CF352" s="3" t="s">
        <v>182</v>
      </c>
      <c r="CG352" s="27">
        <v>-1</v>
      </c>
      <c r="CH352" s="61">
        <v>0</v>
      </c>
      <c r="CI352" s="61">
        <v>0</v>
      </c>
      <c r="CJ352" s="61" t="s">
        <v>289</v>
      </c>
      <c r="CK352" s="101">
        <v>1</v>
      </c>
      <c r="CL352" s="31" t="s">
        <v>0</v>
      </c>
      <c r="CQ352" s="14"/>
      <c r="CS352" s="13"/>
      <c r="CU352" s="13"/>
      <c r="CW352" s="13"/>
    </row>
    <row r="353" spans="3:101" s="3" customFormat="1" x14ac:dyDescent="0.25">
      <c r="C353" s="3">
        <v>2</v>
      </c>
      <c r="D353" s="30">
        <f>D352</f>
        <v>2022</v>
      </c>
      <c r="E353" s="41" t="str">
        <f>E352</f>
        <v>SingleFam</v>
      </c>
      <c r="F353" s="3">
        <v>0</v>
      </c>
      <c r="G353" s="3">
        <v>0</v>
      </c>
      <c r="H353" s="3">
        <v>0.14000000000000001</v>
      </c>
      <c r="I353" s="3">
        <v>750</v>
      </c>
      <c r="J353" s="3">
        <v>3</v>
      </c>
      <c r="K353" s="3">
        <v>30021</v>
      </c>
      <c r="L353" s="3">
        <v>11.4</v>
      </c>
      <c r="M353" s="3">
        <v>0.11</v>
      </c>
      <c r="N353" s="3">
        <v>19</v>
      </c>
      <c r="O353" s="3">
        <v>350</v>
      </c>
      <c r="P353" s="3">
        <v>1</v>
      </c>
      <c r="Q353" s="3">
        <v>0.45</v>
      </c>
      <c r="R353" s="3">
        <v>0.45</v>
      </c>
      <c r="S353" s="3">
        <v>0.62</v>
      </c>
      <c r="T353" s="3">
        <v>5</v>
      </c>
      <c r="U353" s="27">
        <v>0.47</v>
      </c>
      <c r="V353" s="3" t="s">
        <v>314</v>
      </c>
      <c r="W353" s="3">
        <v>8</v>
      </c>
      <c r="X353" s="3">
        <v>8</v>
      </c>
      <c r="Y353" s="3">
        <v>7</v>
      </c>
      <c r="Z353" s="3">
        <v>10</v>
      </c>
      <c r="AA353" s="3" t="s">
        <v>298</v>
      </c>
      <c r="AB353" s="3" t="s">
        <v>298</v>
      </c>
      <c r="AC353" s="57">
        <v>4.8000000000000001E-2</v>
      </c>
      <c r="AD353" s="57" t="s">
        <v>298</v>
      </c>
      <c r="AE353" s="57" t="s">
        <v>298</v>
      </c>
      <c r="AF353" s="3">
        <v>0.4</v>
      </c>
      <c r="AG353" s="3">
        <v>0.35</v>
      </c>
      <c r="AH353" s="3">
        <v>0.55000000000000004</v>
      </c>
      <c r="AI353" s="3">
        <v>0.3</v>
      </c>
      <c r="AJ353" s="3">
        <v>38</v>
      </c>
      <c r="AK353" s="3">
        <v>19</v>
      </c>
      <c r="AL353" s="3">
        <v>8</v>
      </c>
      <c r="AM353" s="3">
        <v>0</v>
      </c>
      <c r="AN353" s="3">
        <v>5016</v>
      </c>
      <c r="AO353" s="41">
        <f>AO352</f>
        <v>0.7</v>
      </c>
      <c r="AP353" s="41" t="str">
        <f>AP352</f>
        <v>Yes</v>
      </c>
      <c r="AQ353" s="41" t="s">
        <v>298</v>
      </c>
      <c r="AR353" s="41" t="s">
        <v>298</v>
      </c>
      <c r="AS353" s="41" t="s">
        <v>298</v>
      </c>
      <c r="AT353" s="41" t="s">
        <v>298</v>
      </c>
      <c r="AU353" s="41" t="s">
        <v>298</v>
      </c>
      <c r="AV353" s="41" t="s">
        <v>298</v>
      </c>
      <c r="AW353" s="27">
        <v>0.3</v>
      </c>
      <c r="AX353" s="27">
        <v>0.23</v>
      </c>
      <c r="AY353" s="27">
        <v>0.2</v>
      </c>
      <c r="AZ353" s="27">
        <v>0.2</v>
      </c>
      <c r="BA353" s="27">
        <v>1</v>
      </c>
      <c r="BB353" s="27">
        <v>0.1</v>
      </c>
      <c r="BC353" s="27">
        <v>0.1</v>
      </c>
      <c r="BD353" s="27">
        <v>0.1</v>
      </c>
      <c r="BE353" s="27">
        <v>0.1</v>
      </c>
      <c r="BF353" s="3" t="s">
        <v>114</v>
      </c>
      <c r="BG353" s="97" t="s">
        <v>401</v>
      </c>
      <c r="BH353" s="3" t="s">
        <v>114</v>
      </c>
      <c r="BI353" s="41">
        <f>BI352</f>
        <v>0</v>
      </c>
      <c r="BJ353" s="41" t="s">
        <v>338</v>
      </c>
      <c r="BK353" s="41" t="s">
        <v>338</v>
      </c>
      <c r="BL353" s="57" t="s">
        <v>234</v>
      </c>
      <c r="BM353" s="30" t="str">
        <f>BM352</f>
        <v>T24-2019 IntWall 2x6 16oc R21</v>
      </c>
      <c r="BN353" s="3" t="s">
        <v>39</v>
      </c>
      <c r="BO353" s="27" t="s">
        <v>338</v>
      </c>
      <c r="BP353" s="3" t="s">
        <v>40</v>
      </c>
      <c r="BQ353" s="3" t="s">
        <v>59</v>
      </c>
      <c r="BR353" s="3" t="s">
        <v>128</v>
      </c>
      <c r="BS353" s="3" t="s">
        <v>82</v>
      </c>
      <c r="BT353" s="3" t="s">
        <v>155</v>
      </c>
      <c r="BU353" s="3" t="s">
        <v>85</v>
      </c>
      <c r="BV353" s="3" t="s">
        <v>158</v>
      </c>
      <c r="BW353" s="3" t="s">
        <v>139</v>
      </c>
      <c r="BX353" s="30" t="s">
        <v>338</v>
      </c>
      <c r="BY353" s="30" t="s">
        <v>338</v>
      </c>
      <c r="BZ353" s="19">
        <v>0</v>
      </c>
      <c r="CA353" s="27">
        <v>2</v>
      </c>
      <c r="CB353" s="70" t="s">
        <v>274</v>
      </c>
      <c r="CC353" s="71" t="str">
        <f>CC352</f>
        <v>not compact</v>
      </c>
      <c r="CD353" s="81" t="str">
        <f>CD352</f>
        <v>not compact</v>
      </c>
      <c r="CE353" s="30" t="str">
        <f>CE352</f>
        <v>Pipe Insulation, All Lines</v>
      </c>
      <c r="CF353" s="30" t="str">
        <f>CF352</f>
        <v>Standard</v>
      </c>
      <c r="CG353" s="41">
        <f>CG352</f>
        <v>-1</v>
      </c>
      <c r="CH353" s="41">
        <v>0</v>
      </c>
      <c r="CI353" s="41">
        <v>0</v>
      </c>
      <c r="CJ353" s="94" t="s">
        <v>289</v>
      </c>
      <c r="CK353" s="99">
        <v>1</v>
      </c>
      <c r="CL353" s="31" t="s">
        <v>0</v>
      </c>
      <c r="CQ353" s="14"/>
      <c r="CS353" s="13"/>
      <c r="CU353" s="13"/>
      <c r="CW353" s="13"/>
    </row>
    <row r="354" spans="3:101" s="3" customFormat="1" x14ac:dyDescent="0.25">
      <c r="C354" s="3">
        <v>3</v>
      </c>
      <c r="D354" s="30">
        <f t="shared" ref="D354:E354" si="642">D353</f>
        <v>2022</v>
      </c>
      <c r="E354" s="41" t="str">
        <f t="shared" si="642"/>
        <v>SingleFam</v>
      </c>
      <c r="F354" s="3">
        <v>0</v>
      </c>
      <c r="G354" s="3">
        <v>0</v>
      </c>
      <c r="H354" s="3">
        <v>0.14000000000000001</v>
      </c>
      <c r="I354" s="3">
        <v>750</v>
      </c>
      <c r="J354" s="3">
        <v>3</v>
      </c>
      <c r="K354" s="3">
        <v>31137</v>
      </c>
      <c r="L354" s="3">
        <v>7.9</v>
      </c>
      <c r="M354" s="3">
        <v>0.11</v>
      </c>
      <c r="N354" s="3">
        <v>20</v>
      </c>
      <c r="O354" s="3">
        <v>350</v>
      </c>
      <c r="P354" s="3">
        <v>0</v>
      </c>
      <c r="Q354" s="3">
        <v>0.45</v>
      </c>
      <c r="R354" s="3">
        <v>0.45</v>
      </c>
      <c r="S354" s="3">
        <v>0.62</v>
      </c>
      <c r="T354" s="3">
        <v>5</v>
      </c>
      <c r="U354" s="27">
        <v>0.47</v>
      </c>
      <c r="V354" s="3" t="s">
        <v>303</v>
      </c>
      <c r="W354" s="3">
        <v>6</v>
      </c>
      <c r="X354" s="3">
        <v>6</v>
      </c>
      <c r="Y354" s="3">
        <v>7</v>
      </c>
      <c r="Z354" s="3">
        <v>10</v>
      </c>
      <c r="AA354" s="3" t="s">
        <v>298</v>
      </c>
      <c r="AB354" s="3" t="s">
        <v>298</v>
      </c>
      <c r="AC354" s="57">
        <v>4.8000000000000001E-2</v>
      </c>
      <c r="AD354" s="57" t="s">
        <v>298</v>
      </c>
      <c r="AE354" s="57" t="s">
        <v>298</v>
      </c>
      <c r="AF354" s="3">
        <v>0.4</v>
      </c>
      <c r="AG354" s="1">
        <v>0.5</v>
      </c>
      <c r="AH354" s="3">
        <v>0.55000000000000004</v>
      </c>
      <c r="AI354" s="3">
        <v>0.3</v>
      </c>
      <c r="AJ354" s="3">
        <v>30</v>
      </c>
      <c r="AK354" s="3">
        <v>19</v>
      </c>
      <c r="AL354" s="3">
        <v>0</v>
      </c>
      <c r="AM354" s="3">
        <v>0</v>
      </c>
      <c r="AN354" s="3">
        <v>5016</v>
      </c>
      <c r="AO354" s="41">
        <f t="shared" ref="AO354:AP354" si="643">AO353</f>
        <v>0.7</v>
      </c>
      <c r="AP354" s="41" t="str">
        <f t="shared" si="643"/>
        <v>Yes</v>
      </c>
      <c r="AQ354" s="41" t="s">
        <v>298</v>
      </c>
      <c r="AR354" s="41" t="s">
        <v>298</v>
      </c>
      <c r="AS354" s="41" t="s">
        <v>298</v>
      </c>
      <c r="AT354" s="41" t="s">
        <v>298</v>
      </c>
      <c r="AU354" s="41" t="s">
        <v>298</v>
      </c>
      <c r="AV354" s="41" t="s">
        <v>298</v>
      </c>
      <c r="AW354" s="27">
        <v>0.3</v>
      </c>
      <c r="AX354" s="61">
        <v>0.35</v>
      </c>
      <c r="AY354" s="27">
        <v>0.2</v>
      </c>
      <c r="AZ354" s="27">
        <v>0.2</v>
      </c>
      <c r="BA354" s="27">
        <v>1</v>
      </c>
      <c r="BB354" s="27">
        <v>0.1</v>
      </c>
      <c r="BC354" s="27">
        <v>0.1</v>
      </c>
      <c r="BD354" s="27">
        <v>0.1</v>
      </c>
      <c r="BE354" s="27">
        <v>0.1</v>
      </c>
      <c r="BF354" s="3" t="s">
        <v>114</v>
      </c>
      <c r="BG354" s="3" t="s">
        <v>114</v>
      </c>
      <c r="BH354" s="3" t="s">
        <v>114</v>
      </c>
      <c r="BI354" s="41">
        <f t="shared" ref="BI354:BI367" si="644">BI353</f>
        <v>0</v>
      </c>
      <c r="BJ354" s="41" t="s">
        <v>338</v>
      </c>
      <c r="BK354" s="41" t="s">
        <v>338</v>
      </c>
      <c r="BL354" s="57" t="s">
        <v>234</v>
      </c>
      <c r="BM354" s="30" t="str">
        <f t="shared" ref="BM354:BM367" si="645">BM353</f>
        <v>T24-2019 IntWall 2x6 16oc R21</v>
      </c>
      <c r="BN354" s="3" t="s">
        <v>39</v>
      </c>
      <c r="BO354" s="27" t="s">
        <v>338</v>
      </c>
      <c r="BP354" s="3" t="s">
        <v>40</v>
      </c>
      <c r="BQ354" s="3" t="s">
        <v>60</v>
      </c>
      <c r="BR354" s="3" t="s">
        <v>128</v>
      </c>
      <c r="BS354" s="3" t="s">
        <v>82</v>
      </c>
      <c r="BT354" s="3" t="s">
        <v>156</v>
      </c>
      <c r="BU354" s="3" t="s">
        <v>85</v>
      </c>
      <c r="BV354" s="3" t="s">
        <v>159</v>
      </c>
      <c r="BW354" s="3" t="s">
        <v>139</v>
      </c>
      <c r="BX354" s="30" t="s">
        <v>338</v>
      </c>
      <c r="BY354" s="30" t="s">
        <v>338</v>
      </c>
      <c r="BZ354" s="19">
        <v>0</v>
      </c>
      <c r="CA354" s="27">
        <v>2</v>
      </c>
      <c r="CB354" s="70" t="s">
        <v>273</v>
      </c>
      <c r="CC354" s="71" t="str">
        <f t="shared" ref="CC354:CG367" si="646">CC353</f>
        <v>not compact</v>
      </c>
      <c r="CD354" s="81" t="str">
        <f t="shared" si="646"/>
        <v>not compact</v>
      </c>
      <c r="CE354" s="30" t="str">
        <f t="shared" si="646"/>
        <v>Pipe Insulation, All Lines</v>
      </c>
      <c r="CF354" s="30" t="str">
        <f t="shared" si="646"/>
        <v>Standard</v>
      </c>
      <c r="CG354" s="41">
        <f t="shared" si="646"/>
        <v>-1</v>
      </c>
      <c r="CH354" s="41">
        <v>0</v>
      </c>
      <c r="CI354" s="41">
        <v>0</v>
      </c>
      <c r="CJ354" s="94" t="s">
        <v>289</v>
      </c>
      <c r="CK354" s="99">
        <v>1</v>
      </c>
      <c r="CL354" s="31" t="s">
        <v>0</v>
      </c>
      <c r="CQ354" s="14"/>
      <c r="CS354" s="13"/>
      <c r="CU354" s="13"/>
      <c r="CW354" s="13"/>
    </row>
    <row r="355" spans="3:101" s="3" customFormat="1" x14ac:dyDescent="0.25">
      <c r="C355" s="3">
        <v>4</v>
      </c>
      <c r="D355" s="30">
        <f t="shared" ref="D355:E355" si="647">D354</f>
        <v>2022</v>
      </c>
      <c r="E355" s="41" t="str">
        <f t="shared" si="647"/>
        <v>SingleFam</v>
      </c>
      <c r="F355" s="3">
        <v>0</v>
      </c>
      <c r="G355" s="3">
        <v>0</v>
      </c>
      <c r="H355" s="3">
        <v>0.14000000000000001</v>
      </c>
      <c r="I355" s="3">
        <v>750</v>
      </c>
      <c r="J355" s="3">
        <v>3</v>
      </c>
      <c r="K355" s="3">
        <v>30935</v>
      </c>
      <c r="L355" s="3">
        <v>23.2</v>
      </c>
      <c r="M355" s="3">
        <v>0.11</v>
      </c>
      <c r="N355" s="3">
        <v>19</v>
      </c>
      <c r="O355" s="3">
        <v>350</v>
      </c>
      <c r="P355" s="3">
        <v>0</v>
      </c>
      <c r="Q355" s="3">
        <v>0.45</v>
      </c>
      <c r="R355" s="3">
        <v>0.45</v>
      </c>
      <c r="S355" s="3">
        <v>0.62</v>
      </c>
      <c r="T355" s="3">
        <v>5</v>
      </c>
      <c r="U355" s="27">
        <v>0.45</v>
      </c>
      <c r="V355" s="3" t="s">
        <v>315</v>
      </c>
      <c r="W355" s="3">
        <v>8</v>
      </c>
      <c r="X355" s="3">
        <v>8</v>
      </c>
      <c r="Y355" s="3">
        <v>7</v>
      </c>
      <c r="Z355" s="3">
        <v>10</v>
      </c>
      <c r="AA355" s="3" t="s">
        <v>298</v>
      </c>
      <c r="AB355" s="3" t="s">
        <v>298</v>
      </c>
      <c r="AC355" s="57">
        <v>4.8000000000000001E-2</v>
      </c>
      <c r="AD355" s="57" t="s">
        <v>298</v>
      </c>
      <c r="AE355" s="57" t="s">
        <v>298</v>
      </c>
      <c r="AF355" s="3">
        <v>0.4</v>
      </c>
      <c r="AG355" s="3">
        <v>0.35</v>
      </c>
      <c r="AH355" s="3">
        <v>0.55000000000000004</v>
      </c>
      <c r="AI355" s="3">
        <v>0.3</v>
      </c>
      <c r="AJ355" s="3">
        <v>38</v>
      </c>
      <c r="AK355" s="3">
        <v>19</v>
      </c>
      <c r="AL355" s="3">
        <v>0</v>
      </c>
      <c r="AM355" s="3">
        <v>0</v>
      </c>
      <c r="AN355" s="3">
        <v>5016</v>
      </c>
      <c r="AO355" s="41">
        <f t="shared" ref="AO355:AP355" si="648">AO354</f>
        <v>0.7</v>
      </c>
      <c r="AP355" s="41" t="str">
        <f t="shared" si="648"/>
        <v>Yes</v>
      </c>
      <c r="AQ355" s="41" t="s">
        <v>298</v>
      </c>
      <c r="AR355" s="41" t="s">
        <v>298</v>
      </c>
      <c r="AS355" s="41" t="s">
        <v>298</v>
      </c>
      <c r="AT355" s="41" t="s">
        <v>298</v>
      </c>
      <c r="AU355" s="41" t="s">
        <v>298</v>
      </c>
      <c r="AV355" s="41" t="s">
        <v>298</v>
      </c>
      <c r="AW355" s="27">
        <v>0.3</v>
      </c>
      <c r="AX355" s="27">
        <v>0.23</v>
      </c>
      <c r="AY355" s="27">
        <v>0.2</v>
      </c>
      <c r="AZ355" s="27">
        <v>0.2</v>
      </c>
      <c r="BA355" s="27">
        <v>0</v>
      </c>
      <c r="BB355" s="27">
        <v>0.1</v>
      </c>
      <c r="BC355" s="27">
        <v>0.1</v>
      </c>
      <c r="BD355" s="27">
        <v>0.1</v>
      </c>
      <c r="BE355" s="27">
        <v>0.1</v>
      </c>
      <c r="BF355" s="3" t="s">
        <v>114</v>
      </c>
      <c r="BG355" s="97" t="s">
        <v>401</v>
      </c>
      <c r="BH355" s="3" t="s">
        <v>202</v>
      </c>
      <c r="BI355" s="41">
        <f t="shared" si="644"/>
        <v>0</v>
      </c>
      <c r="BJ355" s="41" t="s">
        <v>338</v>
      </c>
      <c r="BK355" s="41" t="s">
        <v>338</v>
      </c>
      <c r="BL355" s="57" t="s">
        <v>234</v>
      </c>
      <c r="BM355" s="30" t="str">
        <f t="shared" si="645"/>
        <v>T24-2019 IntWall 2x6 16oc R21</v>
      </c>
      <c r="BN355" s="3" t="s">
        <v>39</v>
      </c>
      <c r="BO355" s="27" t="s">
        <v>338</v>
      </c>
      <c r="BP355" s="3" t="s">
        <v>40</v>
      </c>
      <c r="BQ355" s="3" t="s">
        <v>59</v>
      </c>
      <c r="BR355" s="3" t="s">
        <v>127</v>
      </c>
      <c r="BS355" s="3" t="s">
        <v>82</v>
      </c>
      <c r="BT355" s="3" t="s">
        <v>156</v>
      </c>
      <c r="BU355" s="3" t="s">
        <v>85</v>
      </c>
      <c r="BV355" s="3" t="s">
        <v>159</v>
      </c>
      <c r="BW355" s="3" t="s">
        <v>139</v>
      </c>
      <c r="BX355" s="30" t="s">
        <v>338</v>
      </c>
      <c r="BY355" s="30" t="s">
        <v>338</v>
      </c>
      <c r="BZ355" s="19">
        <v>0</v>
      </c>
      <c r="CA355" s="27">
        <v>2</v>
      </c>
      <c r="CB355" s="70" t="s">
        <v>274</v>
      </c>
      <c r="CC355" s="71" t="str">
        <f t="shared" si="646"/>
        <v>not compact</v>
      </c>
      <c r="CD355" s="81" t="str">
        <f t="shared" si="646"/>
        <v>not compact</v>
      </c>
      <c r="CE355" s="30" t="str">
        <f t="shared" si="646"/>
        <v>Pipe Insulation, All Lines</v>
      </c>
      <c r="CF355" s="30" t="str">
        <f t="shared" si="646"/>
        <v>Standard</v>
      </c>
      <c r="CG355" s="41">
        <f t="shared" si="646"/>
        <v>-1</v>
      </c>
      <c r="CH355" s="41">
        <v>0</v>
      </c>
      <c r="CI355" s="41">
        <v>0</v>
      </c>
      <c r="CJ355" s="94" t="s">
        <v>289</v>
      </c>
      <c r="CK355" s="99">
        <v>1</v>
      </c>
      <c r="CL355" s="31" t="s">
        <v>0</v>
      </c>
      <c r="CQ355" s="14"/>
      <c r="CS355" s="13"/>
      <c r="CU355" s="13"/>
      <c r="CW355" s="13"/>
    </row>
    <row r="356" spans="3:101" s="3" customFormat="1" x14ac:dyDescent="0.25">
      <c r="C356" s="3">
        <v>5</v>
      </c>
      <c r="D356" s="30">
        <f t="shared" ref="D356:E356" si="649">D355</f>
        <v>2022</v>
      </c>
      <c r="E356" s="41" t="str">
        <f t="shared" si="649"/>
        <v>SingleFam</v>
      </c>
      <c r="F356" s="3">
        <v>0</v>
      </c>
      <c r="G356" s="3">
        <v>0</v>
      </c>
      <c r="H356" s="3">
        <v>0.14000000000000001</v>
      </c>
      <c r="I356" s="3">
        <v>750</v>
      </c>
      <c r="J356" s="3">
        <v>3</v>
      </c>
      <c r="K356" s="3">
        <v>33490</v>
      </c>
      <c r="L356" s="3">
        <v>8.6</v>
      </c>
      <c r="M356" s="3">
        <v>0.13</v>
      </c>
      <c r="N356" s="3">
        <v>20</v>
      </c>
      <c r="O356" s="3">
        <v>350</v>
      </c>
      <c r="P356" s="3">
        <v>0</v>
      </c>
      <c r="Q356" s="3">
        <v>0.45</v>
      </c>
      <c r="R356" s="3">
        <v>0.45</v>
      </c>
      <c r="S356" s="3">
        <v>0.62</v>
      </c>
      <c r="T356" s="3">
        <v>5</v>
      </c>
      <c r="U356" s="27">
        <v>0.51</v>
      </c>
      <c r="V356" s="3" t="s">
        <v>316</v>
      </c>
      <c r="W356" s="3">
        <v>6</v>
      </c>
      <c r="X356" s="3">
        <v>6</v>
      </c>
      <c r="Y356" s="3">
        <v>7</v>
      </c>
      <c r="Z356" s="3">
        <v>10</v>
      </c>
      <c r="AA356" s="3" t="s">
        <v>298</v>
      </c>
      <c r="AB356" s="3" t="s">
        <v>298</v>
      </c>
      <c r="AC356" s="57">
        <v>4.8000000000000001E-2</v>
      </c>
      <c r="AD356" s="57" t="s">
        <v>298</v>
      </c>
      <c r="AE356" s="57" t="s">
        <v>298</v>
      </c>
      <c r="AF356" s="3">
        <v>0.4</v>
      </c>
      <c r="AG356" s="1">
        <v>0.5</v>
      </c>
      <c r="AH356" s="3">
        <v>0.55000000000000004</v>
      </c>
      <c r="AI356" s="3">
        <v>0.3</v>
      </c>
      <c r="AJ356" s="3">
        <v>30</v>
      </c>
      <c r="AK356" s="3">
        <v>19</v>
      </c>
      <c r="AL356" s="3">
        <v>0</v>
      </c>
      <c r="AM356" s="3">
        <v>0</v>
      </c>
      <c r="AN356" s="3">
        <v>5016</v>
      </c>
      <c r="AO356" s="41">
        <f t="shared" ref="AO356:AP356" si="650">AO355</f>
        <v>0.7</v>
      </c>
      <c r="AP356" s="41" t="str">
        <f t="shared" si="650"/>
        <v>Yes</v>
      </c>
      <c r="AQ356" s="41" t="s">
        <v>298</v>
      </c>
      <c r="AR356" s="41" t="s">
        <v>298</v>
      </c>
      <c r="AS356" s="41" t="s">
        <v>298</v>
      </c>
      <c r="AT356" s="41" t="s">
        <v>298</v>
      </c>
      <c r="AU356" s="41" t="s">
        <v>298</v>
      </c>
      <c r="AV356" s="41" t="s">
        <v>298</v>
      </c>
      <c r="AW356" s="27">
        <v>0.3</v>
      </c>
      <c r="AX356" s="61">
        <v>0.35</v>
      </c>
      <c r="AY356" s="27">
        <v>0.2</v>
      </c>
      <c r="AZ356" s="27">
        <v>0.2</v>
      </c>
      <c r="BA356" s="27">
        <v>1</v>
      </c>
      <c r="BB356" s="27">
        <v>0.1</v>
      </c>
      <c r="BC356" s="27">
        <v>0.1</v>
      </c>
      <c r="BD356" s="27">
        <v>0.1</v>
      </c>
      <c r="BE356" s="27">
        <v>0.1</v>
      </c>
      <c r="BF356" s="3" t="s">
        <v>114</v>
      </c>
      <c r="BG356" s="3" t="s">
        <v>114</v>
      </c>
      <c r="BH356" s="3" t="s">
        <v>114</v>
      </c>
      <c r="BI356" s="41">
        <f t="shared" si="644"/>
        <v>0</v>
      </c>
      <c r="BJ356" s="41" t="s">
        <v>338</v>
      </c>
      <c r="BK356" s="41" t="s">
        <v>338</v>
      </c>
      <c r="BL356" s="57" t="s">
        <v>234</v>
      </c>
      <c r="BM356" s="30" t="str">
        <f t="shared" si="645"/>
        <v>T24-2019 IntWall 2x6 16oc R21</v>
      </c>
      <c r="BN356" s="3" t="s">
        <v>39</v>
      </c>
      <c r="BO356" s="27" t="s">
        <v>338</v>
      </c>
      <c r="BP356" s="3" t="s">
        <v>40</v>
      </c>
      <c r="BQ356" s="3" t="s">
        <v>60</v>
      </c>
      <c r="BR356" s="3" t="s">
        <v>128</v>
      </c>
      <c r="BS356" s="3" t="s">
        <v>82</v>
      </c>
      <c r="BT356" s="3" t="s">
        <v>156</v>
      </c>
      <c r="BU356" s="3" t="s">
        <v>85</v>
      </c>
      <c r="BV356" s="3" t="s">
        <v>159</v>
      </c>
      <c r="BW356" s="3" t="s">
        <v>139</v>
      </c>
      <c r="BX356" s="30" t="s">
        <v>338</v>
      </c>
      <c r="BY356" s="30" t="s">
        <v>338</v>
      </c>
      <c r="BZ356" s="19">
        <v>0</v>
      </c>
      <c r="CA356" s="27">
        <v>2</v>
      </c>
      <c r="CB356" s="70" t="s">
        <v>273</v>
      </c>
      <c r="CC356" s="71" t="str">
        <f t="shared" si="646"/>
        <v>not compact</v>
      </c>
      <c r="CD356" s="81" t="str">
        <f t="shared" si="646"/>
        <v>not compact</v>
      </c>
      <c r="CE356" s="30" t="str">
        <f t="shared" si="646"/>
        <v>Pipe Insulation, All Lines</v>
      </c>
      <c r="CF356" s="30" t="str">
        <f t="shared" si="646"/>
        <v>Standard</v>
      </c>
      <c r="CG356" s="41">
        <f t="shared" si="646"/>
        <v>-1</v>
      </c>
      <c r="CH356" s="41">
        <v>0</v>
      </c>
      <c r="CI356" s="41">
        <v>0</v>
      </c>
      <c r="CJ356" s="94" t="s">
        <v>289</v>
      </c>
      <c r="CK356" s="99">
        <v>1</v>
      </c>
      <c r="CL356" s="31" t="s">
        <v>0</v>
      </c>
      <c r="CQ356" s="14"/>
      <c r="CS356" s="13"/>
      <c r="CU356" s="13"/>
      <c r="CW356" s="13"/>
    </row>
    <row r="357" spans="3:101" s="3" customFormat="1" x14ac:dyDescent="0.25">
      <c r="C357" s="3">
        <v>6</v>
      </c>
      <c r="D357" s="30">
        <f t="shared" ref="D357:E357" si="651">D356</f>
        <v>2022</v>
      </c>
      <c r="E357" s="41" t="str">
        <f t="shared" si="651"/>
        <v>SingleFam</v>
      </c>
      <c r="F357" s="3">
        <v>0</v>
      </c>
      <c r="G357" s="3">
        <v>0</v>
      </c>
      <c r="H357" s="3">
        <v>0.14000000000000001</v>
      </c>
      <c r="I357" s="3">
        <v>750</v>
      </c>
      <c r="J357" s="3">
        <v>3</v>
      </c>
      <c r="K357" s="3">
        <v>30081</v>
      </c>
      <c r="L357" s="3">
        <v>0</v>
      </c>
      <c r="M357" s="3">
        <v>0.08</v>
      </c>
      <c r="N357" s="2">
        <v>19</v>
      </c>
      <c r="O357" s="3">
        <v>350</v>
      </c>
      <c r="P357" s="3">
        <v>0</v>
      </c>
      <c r="Q357" s="3">
        <v>0.45</v>
      </c>
      <c r="R357" s="3">
        <v>0.45</v>
      </c>
      <c r="S357" s="3">
        <v>0.62</v>
      </c>
      <c r="T357" s="3">
        <v>5</v>
      </c>
      <c r="U357" s="27">
        <v>0.36</v>
      </c>
      <c r="V357" s="3" t="s">
        <v>317</v>
      </c>
      <c r="W357" s="3">
        <v>6</v>
      </c>
      <c r="X357" s="3">
        <v>6</v>
      </c>
      <c r="Y357" s="3">
        <v>7</v>
      </c>
      <c r="Z357" s="3">
        <v>10</v>
      </c>
      <c r="AA357" s="3" t="s">
        <v>298</v>
      </c>
      <c r="AB357" s="3" t="s">
        <v>298</v>
      </c>
      <c r="AC357" s="3">
        <v>6.5000000000000002E-2</v>
      </c>
      <c r="AD357" s="3" t="s">
        <v>298</v>
      </c>
      <c r="AE357" s="3" t="s">
        <v>298</v>
      </c>
      <c r="AF357" s="3">
        <v>0.4</v>
      </c>
      <c r="AG357" s="3">
        <v>0.35</v>
      </c>
      <c r="AH357" s="3">
        <v>0.55000000000000004</v>
      </c>
      <c r="AI357" s="3">
        <v>0.3</v>
      </c>
      <c r="AJ357" s="3">
        <v>30</v>
      </c>
      <c r="AK357" s="3">
        <v>19</v>
      </c>
      <c r="AL357" s="3">
        <v>0</v>
      </c>
      <c r="AM357" s="3">
        <v>0</v>
      </c>
      <c r="AN357" s="3">
        <v>5016</v>
      </c>
      <c r="AO357" s="41">
        <f t="shared" ref="AO357:AP357" si="652">AO356</f>
        <v>0.7</v>
      </c>
      <c r="AP357" s="41" t="str">
        <f t="shared" si="652"/>
        <v>Yes</v>
      </c>
      <c r="AQ357" s="41" t="s">
        <v>298</v>
      </c>
      <c r="AR357" s="41" t="s">
        <v>298</v>
      </c>
      <c r="AS357" s="41" t="s">
        <v>298</v>
      </c>
      <c r="AT357" s="41" t="s">
        <v>298</v>
      </c>
      <c r="AU357" s="41" t="s">
        <v>298</v>
      </c>
      <c r="AV357" s="41" t="s">
        <v>298</v>
      </c>
      <c r="AW357" s="27">
        <v>0.3</v>
      </c>
      <c r="AX357" s="27">
        <v>0.23</v>
      </c>
      <c r="AY357" s="27">
        <v>0.2</v>
      </c>
      <c r="AZ357" s="27">
        <v>0.2</v>
      </c>
      <c r="BA357" s="27">
        <v>1</v>
      </c>
      <c r="BB357" s="27">
        <v>0.1</v>
      </c>
      <c r="BC357" s="27">
        <v>0.1</v>
      </c>
      <c r="BD357" s="27">
        <v>0.1</v>
      </c>
      <c r="BE357" s="27">
        <v>0.1</v>
      </c>
      <c r="BF357" s="3" t="s">
        <v>114</v>
      </c>
      <c r="BG357" s="3" t="s">
        <v>114</v>
      </c>
      <c r="BH357" s="3" t="s">
        <v>114</v>
      </c>
      <c r="BI357" s="41">
        <f t="shared" si="644"/>
        <v>0</v>
      </c>
      <c r="BJ357" s="41" t="s">
        <v>338</v>
      </c>
      <c r="BK357" s="41" t="s">
        <v>338</v>
      </c>
      <c r="BL357" s="3" t="s">
        <v>125</v>
      </c>
      <c r="BM357" s="58" t="s">
        <v>126</v>
      </c>
      <c r="BN357" s="3" t="s">
        <v>39</v>
      </c>
      <c r="BO357" s="27" t="s">
        <v>338</v>
      </c>
      <c r="BP357" s="3" t="s">
        <v>40</v>
      </c>
      <c r="BQ357" s="3" t="s">
        <v>60</v>
      </c>
      <c r="BR357" s="3" t="s">
        <v>128</v>
      </c>
      <c r="BS357" s="3" t="s">
        <v>82</v>
      </c>
      <c r="BT357" s="3" t="s">
        <v>156</v>
      </c>
      <c r="BU357" s="3" t="s">
        <v>85</v>
      </c>
      <c r="BV357" s="3" t="s">
        <v>159</v>
      </c>
      <c r="BW357" s="3" t="s">
        <v>139</v>
      </c>
      <c r="BX357" s="30" t="s">
        <v>338</v>
      </c>
      <c r="BY357" s="30" t="s">
        <v>338</v>
      </c>
      <c r="BZ357" s="19">
        <v>0</v>
      </c>
      <c r="CA357" s="27">
        <v>1</v>
      </c>
      <c r="CB357" s="70" t="s">
        <v>273</v>
      </c>
      <c r="CC357" s="71" t="str">
        <f t="shared" si="646"/>
        <v>not compact</v>
      </c>
      <c r="CD357" s="81" t="str">
        <f t="shared" si="646"/>
        <v>not compact</v>
      </c>
      <c r="CE357" s="30" t="str">
        <f t="shared" si="646"/>
        <v>Pipe Insulation, All Lines</v>
      </c>
      <c r="CF357" s="30" t="str">
        <f t="shared" si="646"/>
        <v>Standard</v>
      </c>
      <c r="CG357" s="41">
        <f t="shared" si="646"/>
        <v>-1</v>
      </c>
      <c r="CH357" s="41">
        <v>0</v>
      </c>
      <c r="CI357" s="41">
        <v>0</v>
      </c>
      <c r="CJ357" s="94" t="s">
        <v>289</v>
      </c>
      <c r="CK357" s="99">
        <v>1</v>
      </c>
      <c r="CL357" s="31" t="s">
        <v>0</v>
      </c>
      <c r="CQ357" s="14"/>
      <c r="CS357" s="13"/>
      <c r="CU357" s="13"/>
      <c r="CW357" s="13"/>
    </row>
    <row r="358" spans="3:101" s="3" customFormat="1" x14ac:dyDescent="0.25">
      <c r="C358" s="3">
        <v>7</v>
      </c>
      <c r="D358" s="30">
        <f t="shared" ref="D358:E358" si="653">D357</f>
        <v>2022</v>
      </c>
      <c r="E358" s="41" t="str">
        <f t="shared" si="653"/>
        <v>SingleFam</v>
      </c>
      <c r="F358" s="3">
        <v>0</v>
      </c>
      <c r="G358" s="3">
        <v>0</v>
      </c>
      <c r="H358" s="3">
        <v>0.14000000000000001</v>
      </c>
      <c r="I358" s="3">
        <v>750</v>
      </c>
      <c r="J358" s="3">
        <v>3</v>
      </c>
      <c r="K358" s="3">
        <v>30701</v>
      </c>
      <c r="L358" s="3">
        <v>0</v>
      </c>
      <c r="M358" s="3">
        <v>0.06</v>
      </c>
      <c r="N358" s="3">
        <v>20</v>
      </c>
      <c r="O358" s="3">
        <v>350</v>
      </c>
      <c r="P358" s="3">
        <v>0</v>
      </c>
      <c r="Q358" s="3">
        <v>0.45</v>
      </c>
      <c r="R358" s="3">
        <v>0.45</v>
      </c>
      <c r="S358" s="3">
        <v>0.62</v>
      </c>
      <c r="T358" s="3">
        <v>5</v>
      </c>
      <c r="U358" s="27">
        <v>0.38</v>
      </c>
      <c r="V358" s="3" t="s">
        <v>304</v>
      </c>
      <c r="W358" s="3">
        <v>6</v>
      </c>
      <c r="X358" s="3">
        <v>6</v>
      </c>
      <c r="Y358" s="3">
        <v>7</v>
      </c>
      <c r="Z358" s="3">
        <v>10</v>
      </c>
      <c r="AA358" s="3" t="s">
        <v>298</v>
      </c>
      <c r="AB358" s="3" t="s">
        <v>298</v>
      </c>
      <c r="AC358" s="3">
        <v>6.5000000000000002E-2</v>
      </c>
      <c r="AD358" s="3" t="s">
        <v>298</v>
      </c>
      <c r="AE358" s="3" t="s">
        <v>298</v>
      </c>
      <c r="AF358" s="3">
        <v>0.4</v>
      </c>
      <c r="AG358" s="3">
        <v>0.35</v>
      </c>
      <c r="AH358" s="3">
        <v>0.55000000000000004</v>
      </c>
      <c r="AI358" s="3">
        <v>0.3</v>
      </c>
      <c r="AJ358" s="3">
        <v>30</v>
      </c>
      <c r="AK358" s="3">
        <v>19</v>
      </c>
      <c r="AL358" s="3">
        <v>0</v>
      </c>
      <c r="AM358" s="3">
        <v>0</v>
      </c>
      <c r="AN358" s="3">
        <v>5016</v>
      </c>
      <c r="AO358" s="41">
        <f t="shared" ref="AO358:AP358" si="654">AO357</f>
        <v>0.7</v>
      </c>
      <c r="AP358" s="41" t="str">
        <f t="shared" si="654"/>
        <v>Yes</v>
      </c>
      <c r="AQ358" s="41" t="s">
        <v>298</v>
      </c>
      <c r="AR358" s="41" t="s">
        <v>298</v>
      </c>
      <c r="AS358" s="41" t="s">
        <v>298</v>
      </c>
      <c r="AT358" s="41" t="s">
        <v>298</v>
      </c>
      <c r="AU358" s="41" t="s">
        <v>298</v>
      </c>
      <c r="AV358" s="41" t="s">
        <v>298</v>
      </c>
      <c r="AW358" s="27">
        <v>0.3</v>
      </c>
      <c r="AX358" s="27">
        <v>0.23</v>
      </c>
      <c r="AY358" s="27">
        <v>0.2</v>
      </c>
      <c r="AZ358" s="27">
        <v>0.2</v>
      </c>
      <c r="BA358" s="27">
        <v>1</v>
      </c>
      <c r="BB358" s="27">
        <v>0.1</v>
      </c>
      <c r="BC358" s="27">
        <v>0.1</v>
      </c>
      <c r="BD358" s="27">
        <v>0.1</v>
      </c>
      <c r="BE358" s="27">
        <v>0.1</v>
      </c>
      <c r="BF358" s="3" t="s">
        <v>114</v>
      </c>
      <c r="BG358" s="3" t="s">
        <v>114</v>
      </c>
      <c r="BH358" s="3" t="s">
        <v>114</v>
      </c>
      <c r="BI358" s="41">
        <f t="shared" si="644"/>
        <v>0</v>
      </c>
      <c r="BJ358" s="41" t="s">
        <v>338</v>
      </c>
      <c r="BK358" s="41" t="s">
        <v>338</v>
      </c>
      <c r="BL358" s="3" t="s">
        <v>125</v>
      </c>
      <c r="BM358" s="58" t="s">
        <v>126</v>
      </c>
      <c r="BN358" s="3" t="s">
        <v>39</v>
      </c>
      <c r="BO358" s="27" t="s">
        <v>338</v>
      </c>
      <c r="BP358" s="3" t="s">
        <v>40</v>
      </c>
      <c r="BQ358" s="3" t="s">
        <v>60</v>
      </c>
      <c r="BR358" s="3" t="s">
        <v>128</v>
      </c>
      <c r="BS358" s="3" t="s">
        <v>82</v>
      </c>
      <c r="BT358" s="3" t="s">
        <v>156</v>
      </c>
      <c r="BU358" s="3" t="s">
        <v>85</v>
      </c>
      <c r="BV358" s="3" t="s">
        <v>159</v>
      </c>
      <c r="BW358" s="3" t="s">
        <v>139</v>
      </c>
      <c r="BX358" s="30" t="s">
        <v>338</v>
      </c>
      <c r="BY358" s="30" t="s">
        <v>338</v>
      </c>
      <c r="BZ358" s="19">
        <v>0</v>
      </c>
      <c r="CA358" s="27">
        <v>1</v>
      </c>
      <c r="CB358" s="70" t="s">
        <v>273</v>
      </c>
      <c r="CC358" s="71" t="str">
        <f t="shared" si="646"/>
        <v>not compact</v>
      </c>
      <c r="CD358" s="81" t="str">
        <f t="shared" si="646"/>
        <v>not compact</v>
      </c>
      <c r="CE358" s="30" t="str">
        <f t="shared" si="646"/>
        <v>Pipe Insulation, All Lines</v>
      </c>
      <c r="CF358" s="30" t="str">
        <f t="shared" si="646"/>
        <v>Standard</v>
      </c>
      <c r="CG358" s="41">
        <f t="shared" si="646"/>
        <v>-1</v>
      </c>
      <c r="CH358" s="41">
        <v>0</v>
      </c>
      <c r="CI358" s="41">
        <v>0</v>
      </c>
      <c r="CJ358" s="94" t="s">
        <v>289</v>
      </c>
      <c r="CK358" s="99">
        <v>1</v>
      </c>
      <c r="CL358" s="31" t="s">
        <v>0</v>
      </c>
      <c r="CQ358" s="14"/>
      <c r="CS358" s="13"/>
      <c r="CU358" s="13"/>
      <c r="CW358" s="13"/>
    </row>
    <row r="359" spans="3:101" s="3" customFormat="1" x14ac:dyDescent="0.25">
      <c r="C359" s="3">
        <v>8</v>
      </c>
      <c r="D359" s="30">
        <f t="shared" ref="D359:E359" si="655">D358</f>
        <v>2022</v>
      </c>
      <c r="E359" s="41" t="str">
        <f t="shared" si="655"/>
        <v>SingleFam</v>
      </c>
      <c r="F359" s="3">
        <v>1</v>
      </c>
      <c r="G359" s="3">
        <v>1.5</v>
      </c>
      <c r="H359" s="3">
        <v>0.14000000000000001</v>
      </c>
      <c r="I359" s="3">
        <v>750</v>
      </c>
      <c r="J359" s="3">
        <v>3</v>
      </c>
      <c r="K359" s="3">
        <v>29254</v>
      </c>
      <c r="L359" s="3">
        <v>31.2</v>
      </c>
      <c r="M359" s="3">
        <v>0.16</v>
      </c>
      <c r="N359" s="3">
        <v>19</v>
      </c>
      <c r="O359" s="3">
        <v>350</v>
      </c>
      <c r="P359" s="3">
        <v>1</v>
      </c>
      <c r="Q359" s="3">
        <v>0.45</v>
      </c>
      <c r="R359" s="3">
        <v>0.45</v>
      </c>
      <c r="S359" s="3">
        <v>0.62</v>
      </c>
      <c r="T359" s="3">
        <v>5</v>
      </c>
      <c r="U359" s="27">
        <v>0.34</v>
      </c>
      <c r="V359" s="3" t="s">
        <v>318</v>
      </c>
      <c r="W359" s="3">
        <v>8</v>
      </c>
      <c r="X359" s="3">
        <v>8</v>
      </c>
      <c r="Y359" s="3">
        <v>7</v>
      </c>
      <c r="Z359" s="3">
        <v>10</v>
      </c>
      <c r="AA359" s="3" t="s">
        <v>298</v>
      </c>
      <c r="AB359" s="3" t="s">
        <v>298</v>
      </c>
      <c r="AC359" s="57">
        <v>4.8000000000000001E-2</v>
      </c>
      <c r="AD359" s="57" t="s">
        <v>298</v>
      </c>
      <c r="AE359" s="57" t="s">
        <v>298</v>
      </c>
      <c r="AF359" s="3">
        <v>0.4</v>
      </c>
      <c r="AG359" s="3">
        <v>0.35</v>
      </c>
      <c r="AH359" s="3">
        <v>0.55000000000000004</v>
      </c>
      <c r="AI359" s="3">
        <v>0.3</v>
      </c>
      <c r="AJ359" s="3">
        <v>38</v>
      </c>
      <c r="AK359" s="3">
        <v>19</v>
      </c>
      <c r="AL359" s="3">
        <v>0</v>
      </c>
      <c r="AM359" s="3">
        <v>0</v>
      </c>
      <c r="AN359" s="3">
        <v>5016</v>
      </c>
      <c r="AO359" s="41">
        <f t="shared" ref="AO359:AP359" si="656">AO358</f>
        <v>0.7</v>
      </c>
      <c r="AP359" s="41" t="str">
        <f t="shared" si="656"/>
        <v>Yes</v>
      </c>
      <c r="AQ359" s="41" t="s">
        <v>298</v>
      </c>
      <c r="AR359" s="41" t="s">
        <v>298</v>
      </c>
      <c r="AS359" s="41" t="s">
        <v>298</v>
      </c>
      <c r="AT359" s="41" t="s">
        <v>298</v>
      </c>
      <c r="AU359" s="41" t="s">
        <v>298</v>
      </c>
      <c r="AV359" s="41" t="s">
        <v>298</v>
      </c>
      <c r="AW359" s="27">
        <v>0.3</v>
      </c>
      <c r="AX359" s="27">
        <v>0.23</v>
      </c>
      <c r="AY359" s="27">
        <v>0.2</v>
      </c>
      <c r="AZ359" s="27">
        <v>0.2</v>
      </c>
      <c r="BA359" s="27">
        <v>0</v>
      </c>
      <c r="BB359" s="27">
        <v>0.1</v>
      </c>
      <c r="BC359" s="27">
        <v>0.1</v>
      </c>
      <c r="BD359" s="27">
        <v>0.1</v>
      </c>
      <c r="BE359" s="27">
        <v>0.1</v>
      </c>
      <c r="BF359" s="3" t="s">
        <v>114</v>
      </c>
      <c r="BG359" s="97" t="s">
        <v>401</v>
      </c>
      <c r="BH359" s="3" t="s">
        <v>202</v>
      </c>
      <c r="BI359" s="41">
        <f t="shared" si="644"/>
        <v>0</v>
      </c>
      <c r="BJ359" s="41" t="s">
        <v>338</v>
      </c>
      <c r="BK359" s="41" t="s">
        <v>338</v>
      </c>
      <c r="BL359" s="57" t="s">
        <v>234</v>
      </c>
      <c r="BM359" s="3" t="s">
        <v>203</v>
      </c>
      <c r="BN359" s="3" t="s">
        <v>39</v>
      </c>
      <c r="BO359" s="27" t="s">
        <v>338</v>
      </c>
      <c r="BP359" s="3" t="s">
        <v>40</v>
      </c>
      <c r="BQ359" s="3" t="s">
        <v>59</v>
      </c>
      <c r="BR359" s="3" t="s">
        <v>127</v>
      </c>
      <c r="BS359" s="3" t="s">
        <v>82</v>
      </c>
      <c r="BT359" s="3" t="s">
        <v>156</v>
      </c>
      <c r="BU359" s="3" t="s">
        <v>85</v>
      </c>
      <c r="BV359" s="3" t="s">
        <v>159</v>
      </c>
      <c r="BW359" s="3" t="s">
        <v>139</v>
      </c>
      <c r="BX359" s="30" t="s">
        <v>338</v>
      </c>
      <c r="BY359" s="30" t="s">
        <v>338</v>
      </c>
      <c r="BZ359" s="19">
        <v>0</v>
      </c>
      <c r="CA359" s="27">
        <v>2</v>
      </c>
      <c r="CB359" s="70" t="s">
        <v>274</v>
      </c>
      <c r="CC359" s="71" t="str">
        <f t="shared" si="646"/>
        <v>not compact</v>
      </c>
      <c r="CD359" s="81" t="str">
        <f t="shared" si="646"/>
        <v>not compact</v>
      </c>
      <c r="CE359" s="30" t="str">
        <f t="shared" si="646"/>
        <v>Pipe Insulation, All Lines</v>
      </c>
      <c r="CF359" s="30" t="str">
        <f t="shared" si="646"/>
        <v>Standard</v>
      </c>
      <c r="CG359" s="41">
        <f t="shared" si="646"/>
        <v>-1</v>
      </c>
      <c r="CH359" s="41">
        <v>0</v>
      </c>
      <c r="CI359" s="41">
        <v>0</v>
      </c>
      <c r="CJ359" s="94" t="s">
        <v>289</v>
      </c>
      <c r="CK359" s="99">
        <v>1</v>
      </c>
      <c r="CL359" s="31" t="s">
        <v>0</v>
      </c>
      <c r="CQ359" s="14"/>
      <c r="CS359" s="13"/>
      <c r="CU359" s="13"/>
      <c r="CW359" s="13"/>
    </row>
    <row r="360" spans="3:101" s="3" customFormat="1" x14ac:dyDescent="0.25">
      <c r="C360" s="3">
        <v>9</v>
      </c>
      <c r="D360" s="30">
        <f t="shared" ref="D360:E360" si="657">D359</f>
        <v>2022</v>
      </c>
      <c r="E360" s="41" t="str">
        <f t="shared" si="657"/>
        <v>SingleFam</v>
      </c>
      <c r="F360" s="3">
        <v>1</v>
      </c>
      <c r="G360" s="3">
        <v>1.5</v>
      </c>
      <c r="H360" s="3">
        <v>0.14000000000000001</v>
      </c>
      <c r="I360" s="3">
        <v>750</v>
      </c>
      <c r="J360" s="3">
        <v>3</v>
      </c>
      <c r="K360" s="3">
        <v>29889</v>
      </c>
      <c r="L360" s="3">
        <v>25.2</v>
      </c>
      <c r="M360" s="3">
        <v>0.13</v>
      </c>
      <c r="N360" s="3">
        <v>19</v>
      </c>
      <c r="O360" s="3">
        <v>350</v>
      </c>
      <c r="P360" s="3">
        <v>1</v>
      </c>
      <c r="Q360" s="3">
        <v>0.45</v>
      </c>
      <c r="R360" s="3">
        <v>0.45</v>
      </c>
      <c r="S360" s="3">
        <v>0.62</v>
      </c>
      <c r="T360" s="3">
        <v>5</v>
      </c>
      <c r="U360" s="27">
        <v>0.39</v>
      </c>
      <c r="V360" s="3" t="s">
        <v>306</v>
      </c>
      <c r="W360" s="3">
        <v>8</v>
      </c>
      <c r="X360" s="3">
        <v>8</v>
      </c>
      <c r="Y360" s="3">
        <v>7</v>
      </c>
      <c r="Z360" s="3">
        <v>10</v>
      </c>
      <c r="AA360" s="3" t="s">
        <v>298</v>
      </c>
      <c r="AB360" s="3" t="s">
        <v>298</v>
      </c>
      <c r="AC360" s="57">
        <v>4.8000000000000001E-2</v>
      </c>
      <c r="AD360" s="57" t="s">
        <v>298</v>
      </c>
      <c r="AE360" s="57" t="s">
        <v>298</v>
      </c>
      <c r="AF360" s="3">
        <v>0.4</v>
      </c>
      <c r="AG360" s="3">
        <v>0.35</v>
      </c>
      <c r="AH360" s="3">
        <v>0.55000000000000004</v>
      </c>
      <c r="AI360" s="3">
        <v>0.3</v>
      </c>
      <c r="AJ360" s="3">
        <v>38</v>
      </c>
      <c r="AK360" s="3">
        <v>19</v>
      </c>
      <c r="AL360" s="3">
        <v>0</v>
      </c>
      <c r="AM360" s="3">
        <v>0</v>
      </c>
      <c r="AN360" s="3">
        <v>5016</v>
      </c>
      <c r="AO360" s="41">
        <f t="shared" ref="AO360:AP360" si="658">AO359</f>
        <v>0.7</v>
      </c>
      <c r="AP360" s="41" t="str">
        <f t="shared" si="658"/>
        <v>Yes</v>
      </c>
      <c r="AQ360" s="41" t="s">
        <v>298</v>
      </c>
      <c r="AR360" s="41" t="s">
        <v>298</v>
      </c>
      <c r="AS360" s="41" t="s">
        <v>298</v>
      </c>
      <c r="AT360" s="41" t="s">
        <v>298</v>
      </c>
      <c r="AU360" s="41" t="s">
        <v>298</v>
      </c>
      <c r="AV360" s="41" t="s">
        <v>298</v>
      </c>
      <c r="AW360" s="27">
        <v>0.3</v>
      </c>
      <c r="AX360" s="27">
        <v>0.23</v>
      </c>
      <c r="AY360" s="27">
        <v>0.2</v>
      </c>
      <c r="AZ360" s="27">
        <v>0.2</v>
      </c>
      <c r="BA360" s="27">
        <v>0</v>
      </c>
      <c r="BB360" s="27">
        <v>0.1</v>
      </c>
      <c r="BC360" s="27">
        <v>0.1</v>
      </c>
      <c r="BD360" s="27">
        <v>0.1</v>
      </c>
      <c r="BE360" s="27">
        <v>0.1</v>
      </c>
      <c r="BF360" s="3" t="s">
        <v>114</v>
      </c>
      <c r="BG360" s="97" t="s">
        <v>401</v>
      </c>
      <c r="BH360" s="3" t="s">
        <v>202</v>
      </c>
      <c r="BI360" s="41">
        <f t="shared" si="644"/>
        <v>0</v>
      </c>
      <c r="BJ360" s="41" t="s">
        <v>338</v>
      </c>
      <c r="BK360" s="41" t="s">
        <v>338</v>
      </c>
      <c r="BL360" s="57" t="s">
        <v>234</v>
      </c>
      <c r="BM360" s="30" t="str">
        <f t="shared" si="645"/>
        <v>T24-2019 IntWall 2x6 16oc R21</v>
      </c>
      <c r="BN360" s="3" t="s">
        <v>39</v>
      </c>
      <c r="BO360" s="27" t="s">
        <v>338</v>
      </c>
      <c r="BP360" s="3" t="s">
        <v>40</v>
      </c>
      <c r="BQ360" s="3" t="s">
        <v>59</v>
      </c>
      <c r="BR360" s="3" t="s">
        <v>127</v>
      </c>
      <c r="BS360" s="3" t="s">
        <v>82</v>
      </c>
      <c r="BT360" s="3" t="s">
        <v>156</v>
      </c>
      <c r="BU360" s="3" t="s">
        <v>85</v>
      </c>
      <c r="BV360" s="3" t="s">
        <v>159</v>
      </c>
      <c r="BW360" s="3" t="s">
        <v>139</v>
      </c>
      <c r="BX360" s="30" t="s">
        <v>338</v>
      </c>
      <c r="BY360" s="30" t="s">
        <v>338</v>
      </c>
      <c r="BZ360" s="19">
        <v>0</v>
      </c>
      <c r="CA360" s="27">
        <v>2</v>
      </c>
      <c r="CB360" s="70" t="s">
        <v>274</v>
      </c>
      <c r="CC360" s="71" t="str">
        <f t="shared" si="646"/>
        <v>not compact</v>
      </c>
      <c r="CD360" s="81" t="str">
        <f t="shared" si="646"/>
        <v>not compact</v>
      </c>
      <c r="CE360" s="30" t="str">
        <f t="shared" si="646"/>
        <v>Pipe Insulation, All Lines</v>
      </c>
      <c r="CF360" s="30" t="str">
        <f t="shared" si="646"/>
        <v>Standard</v>
      </c>
      <c r="CG360" s="41">
        <f t="shared" si="646"/>
        <v>-1</v>
      </c>
      <c r="CH360" s="41">
        <v>0</v>
      </c>
      <c r="CI360" s="41">
        <v>0</v>
      </c>
      <c r="CJ360" s="94" t="s">
        <v>289</v>
      </c>
      <c r="CK360" s="99">
        <v>1</v>
      </c>
      <c r="CL360" s="31" t="s">
        <v>0</v>
      </c>
      <c r="CQ360" s="14"/>
      <c r="CS360" s="13"/>
      <c r="CU360" s="13"/>
      <c r="CW360" s="13"/>
    </row>
    <row r="361" spans="3:101" s="3" customFormat="1" x14ac:dyDescent="0.25">
      <c r="C361" s="3">
        <v>10</v>
      </c>
      <c r="D361" s="30">
        <f t="shared" ref="D361:E361" si="659">D360</f>
        <v>2022</v>
      </c>
      <c r="E361" s="41" t="str">
        <f t="shared" si="659"/>
        <v>SingleFam</v>
      </c>
      <c r="F361" s="3">
        <v>1</v>
      </c>
      <c r="G361" s="3">
        <v>1.5</v>
      </c>
      <c r="H361" s="3">
        <v>0.14000000000000001</v>
      </c>
      <c r="I361" s="3">
        <v>750</v>
      </c>
      <c r="J361" s="3">
        <v>3</v>
      </c>
      <c r="K361" s="3">
        <v>30200</v>
      </c>
      <c r="L361" s="3">
        <v>22.4</v>
      </c>
      <c r="M361" s="3">
        <v>0.13</v>
      </c>
      <c r="N361" s="3">
        <v>19</v>
      </c>
      <c r="O361" s="3">
        <v>350</v>
      </c>
      <c r="P361" s="3">
        <v>1</v>
      </c>
      <c r="Q361" s="3">
        <v>0.45</v>
      </c>
      <c r="R361" s="3">
        <v>0.45</v>
      </c>
      <c r="S361" s="3">
        <v>0.62</v>
      </c>
      <c r="T361" s="3">
        <v>5</v>
      </c>
      <c r="U361" s="27">
        <v>0.42</v>
      </c>
      <c r="V361" s="3" t="s">
        <v>319</v>
      </c>
      <c r="W361" s="3">
        <v>8</v>
      </c>
      <c r="X361" s="3">
        <v>8</v>
      </c>
      <c r="Y361" s="3">
        <v>7</v>
      </c>
      <c r="Z361" s="3">
        <v>10</v>
      </c>
      <c r="AA361" s="3" t="s">
        <v>298</v>
      </c>
      <c r="AB361" s="3" t="s">
        <v>298</v>
      </c>
      <c r="AC361" s="57">
        <v>4.8000000000000001E-2</v>
      </c>
      <c r="AD361" s="57" t="s">
        <v>298</v>
      </c>
      <c r="AE361" s="57" t="s">
        <v>298</v>
      </c>
      <c r="AF361" s="3">
        <v>0.4</v>
      </c>
      <c r="AG361" s="3">
        <v>0.35</v>
      </c>
      <c r="AH361" s="3">
        <v>0.55000000000000004</v>
      </c>
      <c r="AI361" s="3">
        <v>0.3</v>
      </c>
      <c r="AJ361" s="3">
        <v>38</v>
      </c>
      <c r="AK361" s="3">
        <v>19</v>
      </c>
      <c r="AL361" s="3">
        <v>0</v>
      </c>
      <c r="AM361" s="3">
        <v>0</v>
      </c>
      <c r="AN361" s="3">
        <v>5016</v>
      </c>
      <c r="AO361" s="41">
        <f t="shared" ref="AO361:AP361" si="660">AO360</f>
        <v>0.7</v>
      </c>
      <c r="AP361" s="41" t="str">
        <f t="shared" si="660"/>
        <v>Yes</v>
      </c>
      <c r="AQ361" s="41" t="s">
        <v>298</v>
      </c>
      <c r="AR361" s="41" t="s">
        <v>298</v>
      </c>
      <c r="AS361" s="41" t="s">
        <v>298</v>
      </c>
      <c r="AT361" s="41" t="s">
        <v>298</v>
      </c>
      <c r="AU361" s="41" t="s">
        <v>298</v>
      </c>
      <c r="AV361" s="41" t="s">
        <v>298</v>
      </c>
      <c r="AW361" s="27">
        <v>0.3</v>
      </c>
      <c r="AX361" s="27">
        <v>0.23</v>
      </c>
      <c r="AY361" s="27">
        <v>0.2</v>
      </c>
      <c r="AZ361" s="27">
        <v>0.2</v>
      </c>
      <c r="BA361" s="27">
        <v>0</v>
      </c>
      <c r="BB361" s="27">
        <v>0.2</v>
      </c>
      <c r="BC361" s="27">
        <v>0.1</v>
      </c>
      <c r="BD361" s="27">
        <v>0.2</v>
      </c>
      <c r="BE361" s="27">
        <v>0.1</v>
      </c>
      <c r="BF361" s="3" t="s">
        <v>114</v>
      </c>
      <c r="BG361" s="97" t="s">
        <v>401</v>
      </c>
      <c r="BH361" s="3" t="s">
        <v>202</v>
      </c>
      <c r="BI361" s="41">
        <f t="shared" si="644"/>
        <v>0</v>
      </c>
      <c r="BJ361" s="41" t="s">
        <v>338</v>
      </c>
      <c r="BK361" s="41" t="s">
        <v>338</v>
      </c>
      <c r="BL361" s="57" t="s">
        <v>234</v>
      </c>
      <c r="BM361" s="30" t="str">
        <f t="shared" si="645"/>
        <v>T24-2019 IntWall 2x6 16oc R21</v>
      </c>
      <c r="BN361" s="3" t="s">
        <v>39</v>
      </c>
      <c r="BO361" s="27" t="s">
        <v>338</v>
      </c>
      <c r="BP361" s="3" t="s">
        <v>40</v>
      </c>
      <c r="BQ361" s="3" t="s">
        <v>59</v>
      </c>
      <c r="BR361" s="3" t="s">
        <v>127</v>
      </c>
      <c r="BS361" s="3" t="s">
        <v>82</v>
      </c>
      <c r="BT361" s="3" t="s">
        <v>156</v>
      </c>
      <c r="BU361" s="3" t="s">
        <v>85</v>
      </c>
      <c r="BV361" s="3" t="s">
        <v>159</v>
      </c>
      <c r="BW361" s="3" t="s">
        <v>139</v>
      </c>
      <c r="BX361" s="30" t="s">
        <v>338</v>
      </c>
      <c r="BY361" s="30" t="s">
        <v>338</v>
      </c>
      <c r="BZ361" s="19">
        <v>0</v>
      </c>
      <c r="CA361" s="27">
        <v>2</v>
      </c>
      <c r="CB361" s="70" t="s">
        <v>274</v>
      </c>
      <c r="CC361" s="71" t="str">
        <f t="shared" si="646"/>
        <v>not compact</v>
      </c>
      <c r="CD361" s="81" t="str">
        <f t="shared" si="646"/>
        <v>not compact</v>
      </c>
      <c r="CE361" s="30" t="str">
        <f t="shared" si="646"/>
        <v>Pipe Insulation, All Lines</v>
      </c>
      <c r="CF361" s="30" t="str">
        <f t="shared" si="646"/>
        <v>Standard</v>
      </c>
      <c r="CG361" s="41">
        <f t="shared" si="646"/>
        <v>-1</v>
      </c>
      <c r="CH361" s="41">
        <v>0</v>
      </c>
      <c r="CI361" s="41">
        <v>0</v>
      </c>
      <c r="CJ361" s="94" t="s">
        <v>289</v>
      </c>
      <c r="CK361" s="99">
        <v>1</v>
      </c>
      <c r="CL361" s="31" t="s">
        <v>0</v>
      </c>
      <c r="CQ361" s="14"/>
      <c r="CS361" s="13"/>
      <c r="CU361" s="13"/>
      <c r="CW361" s="13"/>
    </row>
    <row r="362" spans="3:101" s="3" customFormat="1" x14ac:dyDescent="0.25">
      <c r="C362" s="3">
        <v>11</v>
      </c>
      <c r="D362" s="30">
        <f t="shared" ref="D362:E362" si="661">D361</f>
        <v>2022</v>
      </c>
      <c r="E362" s="41" t="str">
        <f t="shared" si="661"/>
        <v>SingleFam</v>
      </c>
      <c r="F362" s="3">
        <v>1</v>
      </c>
      <c r="G362" s="3">
        <v>1.5</v>
      </c>
      <c r="H362" s="3">
        <v>0.14000000000000001</v>
      </c>
      <c r="I362" s="3">
        <v>750</v>
      </c>
      <c r="J362" s="3">
        <v>3</v>
      </c>
      <c r="K362" s="3">
        <v>29693</v>
      </c>
      <c r="L362" s="3">
        <v>17.8</v>
      </c>
      <c r="M362" s="3">
        <v>0.13</v>
      </c>
      <c r="N362" s="3">
        <v>19</v>
      </c>
      <c r="O362" s="3">
        <v>350</v>
      </c>
      <c r="P362" s="3">
        <v>1</v>
      </c>
      <c r="Q362" s="3">
        <v>0.45</v>
      </c>
      <c r="R362" s="3">
        <v>0.45</v>
      </c>
      <c r="S362" s="3">
        <v>0.62</v>
      </c>
      <c r="T362" s="3">
        <v>5</v>
      </c>
      <c r="U362" s="27">
        <v>0.45</v>
      </c>
      <c r="V362" s="3" t="s">
        <v>320</v>
      </c>
      <c r="W362" s="3">
        <v>8</v>
      </c>
      <c r="X362" s="3">
        <v>8</v>
      </c>
      <c r="Y362" s="3">
        <v>7</v>
      </c>
      <c r="Z362" s="3">
        <v>10</v>
      </c>
      <c r="AA362" s="3" t="s">
        <v>298</v>
      </c>
      <c r="AB362" s="3" t="s">
        <v>298</v>
      </c>
      <c r="AC362" s="57">
        <v>4.8000000000000001E-2</v>
      </c>
      <c r="AD362" s="57" t="s">
        <v>298</v>
      </c>
      <c r="AE362" s="57" t="s">
        <v>298</v>
      </c>
      <c r="AF362" s="3">
        <v>0.4</v>
      </c>
      <c r="AG362" s="3">
        <v>0.35</v>
      </c>
      <c r="AH362" s="3">
        <v>0.55000000000000004</v>
      </c>
      <c r="AI362" s="3">
        <v>0.3</v>
      </c>
      <c r="AJ362" s="3">
        <v>38</v>
      </c>
      <c r="AK362" s="3">
        <v>19</v>
      </c>
      <c r="AL362" s="3">
        <v>8</v>
      </c>
      <c r="AM362" s="3">
        <v>0</v>
      </c>
      <c r="AN362" s="3">
        <v>5016</v>
      </c>
      <c r="AO362" s="41">
        <f t="shared" ref="AO362:AP362" si="662">AO361</f>
        <v>0.7</v>
      </c>
      <c r="AP362" s="41" t="str">
        <f t="shared" si="662"/>
        <v>Yes</v>
      </c>
      <c r="AQ362" s="41" t="s">
        <v>298</v>
      </c>
      <c r="AR362" s="41" t="s">
        <v>298</v>
      </c>
      <c r="AS362" s="41" t="s">
        <v>298</v>
      </c>
      <c r="AT362" s="41" t="s">
        <v>298</v>
      </c>
      <c r="AU362" s="41" t="s">
        <v>298</v>
      </c>
      <c r="AV362" s="41" t="s">
        <v>298</v>
      </c>
      <c r="AW362" s="27">
        <v>0.3</v>
      </c>
      <c r="AX362" s="27">
        <v>0.23</v>
      </c>
      <c r="AY362" s="27">
        <v>0.2</v>
      </c>
      <c r="AZ362" s="27">
        <v>0.2</v>
      </c>
      <c r="BA362" s="27">
        <v>0</v>
      </c>
      <c r="BB362" s="27">
        <v>0.2</v>
      </c>
      <c r="BC362" s="27">
        <v>0.1</v>
      </c>
      <c r="BD362" s="27">
        <v>0.2</v>
      </c>
      <c r="BE362" s="27">
        <v>0.1</v>
      </c>
      <c r="BF362" s="3" t="s">
        <v>114</v>
      </c>
      <c r="BG362" s="97" t="s">
        <v>401</v>
      </c>
      <c r="BH362" s="3" t="s">
        <v>202</v>
      </c>
      <c r="BI362" s="41">
        <f t="shared" si="644"/>
        <v>0</v>
      </c>
      <c r="BJ362" s="41" t="s">
        <v>338</v>
      </c>
      <c r="BK362" s="41" t="s">
        <v>338</v>
      </c>
      <c r="BL362" s="3" t="s">
        <v>234</v>
      </c>
      <c r="BM362" s="30" t="str">
        <f t="shared" si="645"/>
        <v>T24-2019 IntWall 2x6 16oc R21</v>
      </c>
      <c r="BN362" s="3" t="s">
        <v>39</v>
      </c>
      <c r="BO362" s="27" t="s">
        <v>338</v>
      </c>
      <c r="BP362" s="3" t="s">
        <v>40</v>
      </c>
      <c r="BQ362" s="3" t="s">
        <v>59</v>
      </c>
      <c r="BR362" s="3" t="s">
        <v>127</v>
      </c>
      <c r="BS362" s="3" t="s">
        <v>82</v>
      </c>
      <c r="BT362" s="3" t="s">
        <v>155</v>
      </c>
      <c r="BU362" s="3" t="s">
        <v>85</v>
      </c>
      <c r="BV362" s="3" t="s">
        <v>158</v>
      </c>
      <c r="BW362" s="3" t="s">
        <v>139</v>
      </c>
      <c r="BX362" s="30" t="s">
        <v>338</v>
      </c>
      <c r="BY362" s="30" t="s">
        <v>338</v>
      </c>
      <c r="BZ362" s="19">
        <v>0</v>
      </c>
      <c r="CA362" s="27">
        <v>2</v>
      </c>
      <c r="CB362" s="70" t="s">
        <v>274</v>
      </c>
      <c r="CC362" s="71" t="str">
        <f t="shared" si="646"/>
        <v>not compact</v>
      </c>
      <c r="CD362" s="81" t="str">
        <f t="shared" si="646"/>
        <v>not compact</v>
      </c>
      <c r="CE362" s="30" t="str">
        <f t="shared" si="646"/>
        <v>Pipe Insulation, All Lines</v>
      </c>
      <c r="CF362" s="30" t="str">
        <f t="shared" si="646"/>
        <v>Standard</v>
      </c>
      <c r="CG362" s="41">
        <f t="shared" si="646"/>
        <v>-1</v>
      </c>
      <c r="CH362" s="41">
        <v>0</v>
      </c>
      <c r="CI362" s="41">
        <v>0</v>
      </c>
      <c r="CJ362" s="94" t="s">
        <v>289</v>
      </c>
      <c r="CK362" s="99">
        <v>1</v>
      </c>
      <c r="CL362" s="31" t="s">
        <v>0</v>
      </c>
      <c r="CQ362" s="14"/>
      <c r="CS362" s="13"/>
      <c r="CU362" s="13"/>
      <c r="CW362" s="13"/>
    </row>
    <row r="363" spans="3:101" s="3" customFormat="1" x14ac:dyDescent="0.25">
      <c r="C363" s="3">
        <v>12</v>
      </c>
      <c r="D363" s="30">
        <f t="shared" ref="D363:E363" si="663">D362</f>
        <v>2022</v>
      </c>
      <c r="E363" s="41" t="str">
        <f t="shared" si="663"/>
        <v>SingleFam</v>
      </c>
      <c r="F363" s="3">
        <v>1</v>
      </c>
      <c r="G363" s="3">
        <v>1.5</v>
      </c>
      <c r="H363" s="3">
        <v>0.14000000000000001</v>
      </c>
      <c r="I363" s="3">
        <v>750</v>
      </c>
      <c r="J363" s="3">
        <v>3</v>
      </c>
      <c r="K363" s="3">
        <v>29328</v>
      </c>
      <c r="L363" s="3">
        <v>20.7</v>
      </c>
      <c r="M363" s="3">
        <v>0.14000000000000001</v>
      </c>
      <c r="N363" s="3">
        <v>19</v>
      </c>
      <c r="O363" s="3">
        <v>350</v>
      </c>
      <c r="P363" s="3">
        <v>1</v>
      </c>
      <c r="Q363" s="3">
        <v>0.45</v>
      </c>
      <c r="R363" s="3">
        <v>0.45</v>
      </c>
      <c r="S363" s="3">
        <v>0.62</v>
      </c>
      <c r="T363" s="3">
        <v>5</v>
      </c>
      <c r="U363" s="27">
        <v>0.46</v>
      </c>
      <c r="V363" s="3" t="s">
        <v>321</v>
      </c>
      <c r="W363" s="3">
        <v>8</v>
      </c>
      <c r="X363" s="3">
        <v>8</v>
      </c>
      <c r="Y363" s="3">
        <v>7</v>
      </c>
      <c r="Z363" s="3">
        <v>10</v>
      </c>
      <c r="AA363" s="3" t="s">
        <v>298</v>
      </c>
      <c r="AB363" s="3" t="s">
        <v>298</v>
      </c>
      <c r="AC363" s="57">
        <v>4.8000000000000001E-2</v>
      </c>
      <c r="AD363" s="57" t="s">
        <v>298</v>
      </c>
      <c r="AE363" s="57" t="s">
        <v>298</v>
      </c>
      <c r="AF363" s="3">
        <v>0.4</v>
      </c>
      <c r="AG363" s="3">
        <v>0.35</v>
      </c>
      <c r="AH363" s="3">
        <v>0.55000000000000004</v>
      </c>
      <c r="AI363" s="3">
        <v>0.3</v>
      </c>
      <c r="AJ363" s="3">
        <v>38</v>
      </c>
      <c r="AK363" s="3">
        <v>19</v>
      </c>
      <c r="AL363" s="3">
        <v>4</v>
      </c>
      <c r="AM363" s="3">
        <v>0</v>
      </c>
      <c r="AN363" s="3">
        <v>5016</v>
      </c>
      <c r="AO363" s="41">
        <f t="shared" ref="AO363:AP363" si="664">AO362</f>
        <v>0.7</v>
      </c>
      <c r="AP363" s="41" t="str">
        <f t="shared" si="664"/>
        <v>Yes</v>
      </c>
      <c r="AQ363" s="41" t="s">
        <v>298</v>
      </c>
      <c r="AR363" s="41" t="s">
        <v>298</v>
      </c>
      <c r="AS363" s="41" t="s">
        <v>298</v>
      </c>
      <c r="AT363" s="41" t="s">
        <v>298</v>
      </c>
      <c r="AU363" s="41" t="s">
        <v>298</v>
      </c>
      <c r="AV363" s="41" t="s">
        <v>298</v>
      </c>
      <c r="AW363" s="27">
        <v>0.3</v>
      </c>
      <c r="AX363" s="27">
        <v>0.23</v>
      </c>
      <c r="AY363" s="27">
        <v>0.2</v>
      </c>
      <c r="AZ363" s="27">
        <v>0.2</v>
      </c>
      <c r="BA363" s="27">
        <v>0</v>
      </c>
      <c r="BB363" s="27">
        <v>0.2</v>
      </c>
      <c r="BC363" s="27">
        <v>0.1</v>
      </c>
      <c r="BD363" s="27">
        <v>0.2</v>
      </c>
      <c r="BE363" s="27">
        <v>0.1</v>
      </c>
      <c r="BF363" s="3" t="s">
        <v>114</v>
      </c>
      <c r="BG363" s="97" t="s">
        <v>401</v>
      </c>
      <c r="BH363" s="3" t="s">
        <v>202</v>
      </c>
      <c r="BI363" s="41">
        <f t="shared" si="644"/>
        <v>0</v>
      </c>
      <c r="BJ363" s="41" t="s">
        <v>338</v>
      </c>
      <c r="BK363" s="41" t="s">
        <v>338</v>
      </c>
      <c r="BL363" s="3" t="s">
        <v>234</v>
      </c>
      <c r="BM363" s="30" t="str">
        <f t="shared" si="645"/>
        <v>T24-2019 IntWall 2x6 16oc R21</v>
      </c>
      <c r="BN363" s="3" t="s">
        <v>39</v>
      </c>
      <c r="BO363" s="27" t="s">
        <v>338</v>
      </c>
      <c r="BP363" s="3" t="s">
        <v>40</v>
      </c>
      <c r="BQ363" s="3" t="s">
        <v>59</v>
      </c>
      <c r="BR363" s="3" t="s">
        <v>127</v>
      </c>
      <c r="BS363" s="3" t="s">
        <v>82</v>
      </c>
      <c r="BT363" s="3" t="s">
        <v>157</v>
      </c>
      <c r="BU363" s="3" t="s">
        <v>85</v>
      </c>
      <c r="BV363" s="3" t="s">
        <v>160</v>
      </c>
      <c r="BW363" s="3" t="s">
        <v>139</v>
      </c>
      <c r="BX363" s="30" t="s">
        <v>338</v>
      </c>
      <c r="BY363" s="30" t="s">
        <v>338</v>
      </c>
      <c r="BZ363" s="19">
        <v>0</v>
      </c>
      <c r="CA363" s="27">
        <v>2</v>
      </c>
      <c r="CB363" s="70" t="s">
        <v>274</v>
      </c>
      <c r="CC363" s="71" t="str">
        <f t="shared" si="646"/>
        <v>not compact</v>
      </c>
      <c r="CD363" s="81" t="str">
        <f t="shared" si="646"/>
        <v>not compact</v>
      </c>
      <c r="CE363" s="30" t="str">
        <f t="shared" si="646"/>
        <v>Pipe Insulation, All Lines</v>
      </c>
      <c r="CF363" s="30" t="str">
        <f t="shared" si="646"/>
        <v>Standard</v>
      </c>
      <c r="CG363" s="41">
        <f t="shared" si="646"/>
        <v>-1</v>
      </c>
      <c r="CH363" s="41">
        <v>0</v>
      </c>
      <c r="CI363" s="41">
        <v>0</v>
      </c>
      <c r="CJ363" s="94" t="s">
        <v>289</v>
      </c>
      <c r="CK363" s="99">
        <v>1</v>
      </c>
      <c r="CL363" s="31" t="s">
        <v>0</v>
      </c>
      <c r="CQ363" s="14"/>
      <c r="CS363" s="13"/>
      <c r="CU363" s="13"/>
      <c r="CW363" s="13"/>
    </row>
    <row r="364" spans="3:101" s="3" customFormat="1" x14ac:dyDescent="0.25">
      <c r="C364" s="3">
        <v>13</v>
      </c>
      <c r="D364" s="30">
        <f t="shared" ref="D364:E364" si="665">D363</f>
        <v>2022</v>
      </c>
      <c r="E364" s="41" t="str">
        <f t="shared" si="665"/>
        <v>SingleFam</v>
      </c>
      <c r="F364" s="3">
        <v>1</v>
      </c>
      <c r="G364" s="3">
        <v>1.5</v>
      </c>
      <c r="H364" s="3">
        <v>0.14000000000000001</v>
      </c>
      <c r="I364" s="3">
        <v>750</v>
      </c>
      <c r="J364" s="3">
        <v>3</v>
      </c>
      <c r="K364" s="3">
        <v>29553</v>
      </c>
      <c r="L364" s="3">
        <v>19.5</v>
      </c>
      <c r="M364" s="3">
        <v>0.12</v>
      </c>
      <c r="N364" s="3">
        <v>19</v>
      </c>
      <c r="O364" s="3">
        <v>350</v>
      </c>
      <c r="P364" s="3">
        <v>1</v>
      </c>
      <c r="Q364" s="3">
        <v>0.45</v>
      </c>
      <c r="R364" s="3">
        <v>0.45</v>
      </c>
      <c r="S364" s="3">
        <v>0.62</v>
      </c>
      <c r="T364" s="3">
        <v>5</v>
      </c>
      <c r="U364" s="27">
        <v>0.42</v>
      </c>
      <c r="V364" s="3" t="s">
        <v>322</v>
      </c>
      <c r="W364" s="3">
        <v>8</v>
      </c>
      <c r="X364" s="3">
        <v>8</v>
      </c>
      <c r="Y364" s="3">
        <v>7</v>
      </c>
      <c r="Z364" s="3">
        <v>10</v>
      </c>
      <c r="AA364" s="3" t="s">
        <v>298</v>
      </c>
      <c r="AB364" s="3" t="s">
        <v>298</v>
      </c>
      <c r="AC364" s="57">
        <v>4.8000000000000001E-2</v>
      </c>
      <c r="AD364" s="57" t="s">
        <v>298</v>
      </c>
      <c r="AE364" s="57" t="s">
        <v>298</v>
      </c>
      <c r="AF364" s="3">
        <v>0.4</v>
      </c>
      <c r="AG364" s="3">
        <v>0.35</v>
      </c>
      <c r="AH364" s="3">
        <v>0.55000000000000004</v>
      </c>
      <c r="AI364" s="3">
        <v>0.3</v>
      </c>
      <c r="AJ364" s="3">
        <v>38</v>
      </c>
      <c r="AK364" s="3">
        <v>19</v>
      </c>
      <c r="AL364" s="3">
        <v>8</v>
      </c>
      <c r="AM364" s="3">
        <v>0</v>
      </c>
      <c r="AN364" s="3">
        <v>5016</v>
      </c>
      <c r="AO364" s="41">
        <f t="shared" ref="AO364:AP364" si="666">AO363</f>
        <v>0.7</v>
      </c>
      <c r="AP364" s="41" t="str">
        <f t="shared" si="666"/>
        <v>Yes</v>
      </c>
      <c r="AQ364" s="41" t="s">
        <v>298</v>
      </c>
      <c r="AR364" s="41" t="s">
        <v>298</v>
      </c>
      <c r="AS364" s="41" t="s">
        <v>298</v>
      </c>
      <c r="AT364" s="41" t="s">
        <v>298</v>
      </c>
      <c r="AU364" s="41" t="s">
        <v>298</v>
      </c>
      <c r="AV364" s="41" t="s">
        <v>298</v>
      </c>
      <c r="AW364" s="27">
        <v>0.3</v>
      </c>
      <c r="AX364" s="27">
        <v>0.23</v>
      </c>
      <c r="AY364" s="27">
        <v>0.2</v>
      </c>
      <c r="AZ364" s="27">
        <v>0.2</v>
      </c>
      <c r="BA364" s="27">
        <v>0</v>
      </c>
      <c r="BB364" s="27">
        <v>0.2</v>
      </c>
      <c r="BC364" s="27">
        <v>0.63</v>
      </c>
      <c r="BD364" s="27">
        <v>0.2</v>
      </c>
      <c r="BE364" s="27">
        <v>0.63</v>
      </c>
      <c r="BF364" s="3" t="s">
        <v>114</v>
      </c>
      <c r="BG364" s="97" t="s">
        <v>401</v>
      </c>
      <c r="BH364" s="3" t="s">
        <v>202</v>
      </c>
      <c r="BI364" s="41">
        <f t="shared" si="644"/>
        <v>0</v>
      </c>
      <c r="BJ364" s="41" t="s">
        <v>338</v>
      </c>
      <c r="BK364" s="41" t="s">
        <v>338</v>
      </c>
      <c r="BL364" s="3" t="s">
        <v>234</v>
      </c>
      <c r="BM364" s="30" t="str">
        <f t="shared" si="645"/>
        <v>T24-2019 IntWall 2x6 16oc R21</v>
      </c>
      <c r="BN364" s="3" t="s">
        <v>39</v>
      </c>
      <c r="BO364" s="27" t="s">
        <v>338</v>
      </c>
      <c r="BP364" s="3" t="s">
        <v>40</v>
      </c>
      <c r="BQ364" s="3" t="s">
        <v>59</v>
      </c>
      <c r="BR364" s="3" t="s">
        <v>127</v>
      </c>
      <c r="BS364" s="3" t="s">
        <v>82</v>
      </c>
      <c r="BT364" s="3" t="s">
        <v>155</v>
      </c>
      <c r="BU364" s="3" t="s">
        <v>85</v>
      </c>
      <c r="BV364" s="3" t="s">
        <v>158</v>
      </c>
      <c r="BW364" s="3" t="s">
        <v>139</v>
      </c>
      <c r="BX364" s="30" t="s">
        <v>338</v>
      </c>
      <c r="BY364" s="30" t="s">
        <v>338</v>
      </c>
      <c r="BZ364" s="19">
        <v>0</v>
      </c>
      <c r="CA364" s="27">
        <v>2</v>
      </c>
      <c r="CB364" s="70" t="s">
        <v>274</v>
      </c>
      <c r="CC364" s="71" t="str">
        <f t="shared" si="646"/>
        <v>not compact</v>
      </c>
      <c r="CD364" s="81" t="str">
        <f t="shared" si="646"/>
        <v>not compact</v>
      </c>
      <c r="CE364" s="30" t="str">
        <f t="shared" si="646"/>
        <v>Pipe Insulation, All Lines</v>
      </c>
      <c r="CF364" s="30" t="str">
        <f t="shared" si="646"/>
        <v>Standard</v>
      </c>
      <c r="CG364" s="41">
        <f t="shared" si="646"/>
        <v>-1</v>
      </c>
      <c r="CH364" s="41">
        <v>0</v>
      </c>
      <c r="CI364" s="41">
        <v>0</v>
      </c>
      <c r="CJ364" s="94" t="s">
        <v>289</v>
      </c>
      <c r="CK364" s="99">
        <v>1</v>
      </c>
      <c r="CL364" s="31" t="s">
        <v>0</v>
      </c>
      <c r="CQ364" s="14"/>
      <c r="CS364" s="13"/>
      <c r="CU364" s="13"/>
      <c r="CW364" s="13"/>
    </row>
    <row r="365" spans="3:101" s="3" customFormat="1" x14ac:dyDescent="0.25">
      <c r="C365" s="3">
        <v>14</v>
      </c>
      <c r="D365" s="30">
        <f t="shared" ref="D365:E365" si="667">D364</f>
        <v>2022</v>
      </c>
      <c r="E365" s="41" t="str">
        <f t="shared" si="667"/>
        <v>SingleFam</v>
      </c>
      <c r="F365" s="3">
        <v>1</v>
      </c>
      <c r="G365" s="3">
        <v>1.5</v>
      </c>
      <c r="H365" s="3">
        <v>0.14000000000000001</v>
      </c>
      <c r="I365" s="3">
        <v>750</v>
      </c>
      <c r="J365" s="3">
        <v>3</v>
      </c>
      <c r="K365" s="3">
        <v>31651</v>
      </c>
      <c r="L365" s="3">
        <v>16.100000000000001</v>
      </c>
      <c r="M365" s="3">
        <v>0.12</v>
      </c>
      <c r="N365" s="3">
        <v>19</v>
      </c>
      <c r="O365" s="3">
        <v>350</v>
      </c>
      <c r="P365" s="3">
        <v>1</v>
      </c>
      <c r="Q365" s="3">
        <v>0.45</v>
      </c>
      <c r="R365" s="3">
        <v>0.45</v>
      </c>
      <c r="S365" s="3">
        <v>0.62</v>
      </c>
      <c r="T365" s="3">
        <v>5</v>
      </c>
      <c r="U365" s="27">
        <v>0.5</v>
      </c>
      <c r="V365" s="3" t="s">
        <v>323</v>
      </c>
      <c r="W365" s="3">
        <v>8</v>
      </c>
      <c r="X365" s="3">
        <v>8</v>
      </c>
      <c r="Y365" s="3">
        <v>7</v>
      </c>
      <c r="Z365" s="3">
        <v>10</v>
      </c>
      <c r="AA365" s="3" t="s">
        <v>298</v>
      </c>
      <c r="AB365" s="3" t="s">
        <v>298</v>
      </c>
      <c r="AC365" s="57">
        <v>4.8000000000000001E-2</v>
      </c>
      <c r="AD365" s="57" t="s">
        <v>298</v>
      </c>
      <c r="AE365" s="57" t="s">
        <v>298</v>
      </c>
      <c r="AF365" s="3">
        <v>0.4</v>
      </c>
      <c r="AG365" s="3">
        <v>0.35</v>
      </c>
      <c r="AH365" s="3">
        <v>0.55000000000000004</v>
      </c>
      <c r="AI365" s="3">
        <v>0.3</v>
      </c>
      <c r="AJ365" s="3">
        <v>38</v>
      </c>
      <c r="AK365" s="3">
        <v>19</v>
      </c>
      <c r="AL365" s="3">
        <v>8</v>
      </c>
      <c r="AM365" s="3">
        <v>0</v>
      </c>
      <c r="AN365" s="3">
        <v>5016</v>
      </c>
      <c r="AO365" s="41">
        <f t="shared" ref="AO365:AP365" si="668">AO364</f>
        <v>0.7</v>
      </c>
      <c r="AP365" s="41" t="str">
        <f t="shared" si="668"/>
        <v>Yes</v>
      </c>
      <c r="AQ365" s="41" t="s">
        <v>298</v>
      </c>
      <c r="AR365" s="41" t="s">
        <v>298</v>
      </c>
      <c r="AS365" s="41" t="s">
        <v>298</v>
      </c>
      <c r="AT365" s="41" t="s">
        <v>298</v>
      </c>
      <c r="AU365" s="41" t="s">
        <v>298</v>
      </c>
      <c r="AV365" s="41" t="s">
        <v>298</v>
      </c>
      <c r="AW365" s="27">
        <v>0.3</v>
      </c>
      <c r="AX365" s="27">
        <v>0.23</v>
      </c>
      <c r="AY365" s="27">
        <v>0.2</v>
      </c>
      <c r="AZ365" s="27">
        <v>0.2</v>
      </c>
      <c r="BA365" s="27">
        <v>0</v>
      </c>
      <c r="BB365" s="27">
        <v>0.2</v>
      </c>
      <c r="BC365" s="27">
        <v>0.1</v>
      </c>
      <c r="BD365" s="27">
        <v>0.2</v>
      </c>
      <c r="BE365" s="27">
        <v>0.1</v>
      </c>
      <c r="BF365" s="3" t="s">
        <v>114</v>
      </c>
      <c r="BG365" s="97" t="s">
        <v>401</v>
      </c>
      <c r="BH365" s="3" t="s">
        <v>202</v>
      </c>
      <c r="BI365" s="41">
        <f t="shared" si="644"/>
        <v>0</v>
      </c>
      <c r="BJ365" s="41" t="s">
        <v>338</v>
      </c>
      <c r="BK365" s="41" t="s">
        <v>338</v>
      </c>
      <c r="BL365" s="3" t="s">
        <v>234</v>
      </c>
      <c r="BM365" s="30" t="str">
        <f t="shared" si="645"/>
        <v>T24-2019 IntWall 2x6 16oc R21</v>
      </c>
      <c r="BN365" s="3" t="s">
        <v>39</v>
      </c>
      <c r="BO365" s="27" t="s">
        <v>338</v>
      </c>
      <c r="BP365" s="3" t="s">
        <v>40</v>
      </c>
      <c r="BQ365" s="3" t="s">
        <v>59</v>
      </c>
      <c r="BR365" s="3" t="s">
        <v>127</v>
      </c>
      <c r="BS365" s="3" t="s">
        <v>82</v>
      </c>
      <c r="BT365" s="3" t="s">
        <v>155</v>
      </c>
      <c r="BU365" s="3" t="s">
        <v>85</v>
      </c>
      <c r="BV365" s="3" t="s">
        <v>158</v>
      </c>
      <c r="BW365" s="3" t="s">
        <v>139</v>
      </c>
      <c r="BX365" s="30" t="s">
        <v>338</v>
      </c>
      <c r="BY365" s="30" t="s">
        <v>338</v>
      </c>
      <c r="BZ365" s="19">
        <v>0</v>
      </c>
      <c r="CA365" s="27">
        <v>2</v>
      </c>
      <c r="CB365" s="70" t="s">
        <v>274</v>
      </c>
      <c r="CC365" s="71" t="str">
        <f t="shared" si="646"/>
        <v>not compact</v>
      </c>
      <c r="CD365" s="81" t="str">
        <f t="shared" si="646"/>
        <v>not compact</v>
      </c>
      <c r="CE365" s="30" t="str">
        <f t="shared" si="646"/>
        <v>Pipe Insulation, All Lines</v>
      </c>
      <c r="CF365" s="30" t="str">
        <f t="shared" si="646"/>
        <v>Standard</v>
      </c>
      <c r="CG365" s="41">
        <f t="shared" si="646"/>
        <v>-1</v>
      </c>
      <c r="CH365" s="41">
        <v>0</v>
      </c>
      <c r="CI365" s="41">
        <v>0</v>
      </c>
      <c r="CJ365" s="94" t="s">
        <v>289</v>
      </c>
      <c r="CK365" s="99">
        <v>1</v>
      </c>
      <c r="CL365" s="31" t="s">
        <v>0</v>
      </c>
      <c r="CQ365" s="14"/>
      <c r="CS365" s="13"/>
      <c r="CU365" s="13"/>
      <c r="CW365" s="13"/>
    </row>
    <row r="366" spans="3:101" s="3" customFormat="1" x14ac:dyDescent="0.25">
      <c r="C366" s="3">
        <v>15</v>
      </c>
      <c r="D366" s="30">
        <f t="shared" ref="D366:E366" si="669">D365</f>
        <v>2022</v>
      </c>
      <c r="E366" s="41" t="str">
        <f t="shared" si="669"/>
        <v>SingleFam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29177</v>
      </c>
      <c r="L366" s="3">
        <v>16.2</v>
      </c>
      <c r="M366" s="3">
        <v>0.11</v>
      </c>
      <c r="N366" s="3">
        <v>19</v>
      </c>
      <c r="O366" s="3">
        <v>350</v>
      </c>
      <c r="P366" s="3">
        <v>1</v>
      </c>
      <c r="Q366" s="3">
        <v>0.45</v>
      </c>
      <c r="R366" s="3">
        <v>0.45</v>
      </c>
      <c r="S366" s="3">
        <v>0.62</v>
      </c>
      <c r="T366" s="3">
        <v>5</v>
      </c>
      <c r="U366" s="27">
        <v>0.45</v>
      </c>
      <c r="V366" s="3" t="s">
        <v>305</v>
      </c>
      <c r="W366" s="3">
        <v>8</v>
      </c>
      <c r="X366" s="3">
        <v>8</v>
      </c>
      <c r="Y366" s="3">
        <v>7</v>
      </c>
      <c r="Z366" s="3">
        <v>10</v>
      </c>
      <c r="AA366" s="3" t="s">
        <v>298</v>
      </c>
      <c r="AB366" s="3" t="s">
        <v>298</v>
      </c>
      <c r="AC366" s="57">
        <v>4.8000000000000001E-2</v>
      </c>
      <c r="AD366" s="57" t="s">
        <v>298</v>
      </c>
      <c r="AE366" s="57" t="s">
        <v>298</v>
      </c>
      <c r="AF366" s="3">
        <v>0.4</v>
      </c>
      <c r="AG366" s="3">
        <v>0.35</v>
      </c>
      <c r="AH366" s="3">
        <v>0.55000000000000004</v>
      </c>
      <c r="AI366" s="3">
        <v>0.3</v>
      </c>
      <c r="AJ366" s="3">
        <v>38</v>
      </c>
      <c r="AK366" s="3">
        <v>19</v>
      </c>
      <c r="AL366" s="3">
        <v>4</v>
      </c>
      <c r="AM366" s="3">
        <v>0</v>
      </c>
      <c r="AN366" s="3">
        <v>5016</v>
      </c>
      <c r="AO366" s="41">
        <f t="shared" ref="AO366:AP366" si="670">AO365</f>
        <v>0.7</v>
      </c>
      <c r="AP366" s="41" t="str">
        <f t="shared" si="670"/>
        <v>Yes</v>
      </c>
      <c r="AQ366" s="41" t="s">
        <v>298</v>
      </c>
      <c r="AR366" s="41" t="s">
        <v>298</v>
      </c>
      <c r="AS366" s="41" t="s">
        <v>298</v>
      </c>
      <c r="AT366" s="41" t="s">
        <v>298</v>
      </c>
      <c r="AU366" s="41" t="s">
        <v>298</v>
      </c>
      <c r="AV366" s="41" t="s">
        <v>298</v>
      </c>
      <c r="AW366" s="27">
        <v>0.3</v>
      </c>
      <c r="AX366" s="27">
        <v>0.23</v>
      </c>
      <c r="AY366" s="27">
        <v>0.2</v>
      </c>
      <c r="AZ366" s="27">
        <v>0.2</v>
      </c>
      <c r="BA366" s="27">
        <v>0</v>
      </c>
      <c r="BB366" s="27">
        <v>0.2</v>
      </c>
      <c r="BC366" s="27">
        <v>0.63</v>
      </c>
      <c r="BD366" s="27">
        <v>0.2</v>
      </c>
      <c r="BE366" s="27">
        <v>0.63</v>
      </c>
      <c r="BF366" s="3" t="s">
        <v>114</v>
      </c>
      <c r="BG366" s="97" t="s">
        <v>401</v>
      </c>
      <c r="BH366" s="3" t="s">
        <v>202</v>
      </c>
      <c r="BI366" s="41">
        <f t="shared" si="644"/>
        <v>0</v>
      </c>
      <c r="BJ366" s="41" t="s">
        <v>338</v>
      </c>
      <c r="BK366" s="41" t="s">
        <v>338</v>
      </c>
      <c r="BL366" s="3" t="s">
        <v>234</v>
      </c>
      <c r="BM366" s="30" t="str">
        <f t="shared" si="645"/>
        <v>T24-2019 IntWall 2x6 16oc R21</v>
      </c>
      <c r="BN366" s="3" t="s">
        <v>39</v>
      </c>
      <c r="BO366" s="27" t="s">
        <v>338</v>
      </c>
      <c r="BP366" s="3" t="s">
        <v>40</v>
      </c>
      <c r="BQ366" s="3" t="s">
        <v>59</v>
      </c>
      <c r="BR366" s="3" t="s">
        <v>127</v>
      </c>
      <c r="BS366" s="3" t="s">
        <v>82</v>
      </c>
      <c r="BT366" s="3" t="s">
        <v>157</v>
      </c>
      <c r="BU366" s="3" t="s">
        <v>85</v>
      </c>
      <c r="BV366" s="3" t="s">
        <v>160</v>
      </c>
      <c r="BW366" s="3" t="s">
        <v>139</v>
      </c>
      <c r="BX366" s="30" t="s">
        <v>338</v>
      </c>
      <c r="BY366" s="30" t="s">
        <v>338</v>
      </c>
      <c r="BZ366" s="19">
        <v>0</v>
      </c>
      <c r="CA366" s="27">
        <v>2</v>
      </c>
      <c r="CB366" s="70" t="s">
        <v>274</v>
      </c>
      <c r="CC366" s="71" t="str">
        <f t="shared" si="646"/>
        <v>not compact</v>
      </c>
      <c r="CD366" s="81" t="str">
        <f t="shared" si="646"/>
        <v>not compact</v>
      </c>
      <c r="CE366" s="30" t="str">
        <f t="shared" si="646"/>
        <v>Pipe Insulation, All Lines</v>
      </c>
      <c r="CF366" s="30" t="str">
        <f t="shared" si="646"/>
        <v>Standard</v>
      </c>
      <c r="CG366" s="41">
        <f t="shared" si="646"/>
        <v>-1</v>
      </c>
      <c r="CH366" s="41">
        <v>0</v>
      </c>
      <c r="CI366" s="41">
        <v>0</v>
      </c>
      <c r="CJ366" s="94" t="s">
        <v>289</v>
      </c>
      <c r="CK366" s="99">
        <v>1</v>
      </c>
      <c r="CL366" s="31" t="s">
        <v>0</v>
      </c>
      <c r="CQ366" s="14"/>
      <c r="CS366" s="13"/>
      <c r="CU366" s="13"/>
      <c r="CW366" s="13"/>
    </row>
    <row r="367" spans="3:101" s="3" customFormat="1" x14ac:dyDescent="0.25">
      <c r="C367" s="84">
        <v>16</v>
      </c>
      <c r="D367" s="85">
        <f t="shared" ref="D367:E367" si="671">D366</f>
        <v>2022</v>
      </c>
      <c r="E367" s="86" t="str">
        <f t="shared" si="671"/>
        <v>SingleFam</v>
      </c>
      <c r="F367" s="84">
        <v>0</v>
      </c>
      <c r="G367" s="84">
        <v>0</v>
      </c>
      <c r="H367" s="84">
        <v>0.14000000000000001</v>
      </c>
      <c r="I367" s="84">
        <v>750</v>
      </c>
      <c r="J367" s="84">
        <v>3</v>
      </c>
      <c r="K367" s="84">
        <v>30930</v>
      </c>
      <c r="L367" s="84">
        <v>14.6</v>
      </c>
      <c r="M367" s="84">
        <v>0.12</v>
      </c>
      <c r="N367" s="84">
        <v>20</v>
      </c>
      <c r="O367" s="84">
        <v>350</v>
      </c>
      <c r="P367" s="84">
        <v>0</v>
      </c>
      <c r="Q367" s="84">
        <v>0.45</v>
      </c>
      <c r="R367" s="84">
        <v>0.45</v>
      </c>
      <c r="S367" s="3">
        <v>0.62</v>
      </c>
      <c r="T367" s="84">
        <v>5</v>
      </c>
      <c r="U367" s="87">
        <v>0.44</v>
      </c>
      <c r="V367" s="84" t="s">
        <v>324</v>
      </c>
      <c r="W367" s="84">
        <v>8</v>
      </c>
      <c r="X367" s="84">
        <v>8</v>
      </c>
      <c r="Y367" s="84">
        <v>7</v>
      </c>
      <c r="Z367" s="84">
        <v>10</v>
      </c>
      <c r="AA367" s="84" t="s">
        <v>298</v>
      </c>
      <c r="AB367" s="84" t="s">
        <v>298</v>
      </c>
      <c r="AC367" s="88">
        <v>4.8000000000000001E-2</v>
      </c>
      <c r="AD367" s="88" t="s">
        <v>298</v>
      </c>
      <c r="AE367" s="88" t="s">
        <v>298</v>
      </c>
      <c r="AF367" s="84">
        <v>0.4</v>
      </c>
      <c r="AG367" s="84">
        <v>0.35</v>
      </c>
      <c r="AH367" s="84">
        <v>0.55000000000000004</v>
      </c>
      <c r="AI367" s="84">
        <v>0.3</v>
      </c>
      <c r="AJ367" s="84">
        <v>38</v>
      </c>
      <c r="AK367" s="84">
        <v>19</v>
      </c>
      <c r="AL367" s="84">
        <v>8</v>
      </c>
      <c r="AM367" s="84">
        <v>7016</v>
      </c>
      <c r="AN367" s="84">
        <v>10016</v>
      </c>
      <c r="AO367" s="86">
        <f t="shared" ref="AO367:AP367" si="672">AO366</f>
        <v>0.7</v>
      </c>
      <c r="AP367" s="86" t="str">
        <f t="shared" si="672"/>
        <v>Yes</v>
      </c>
      <c r="AQ367" s="86" t="s">
        <v>298</v>
      </c>
      <c r="AR367" s="86" t="s">
        <v>298</v>
      </c>
      <c r="AS367" s="86" t="s">
        <v>298</v>
      </c>
      <c r="AT367" s="86" t="s">
        <v>298</v>
      </c>
      <c r="AU367" s="86" t="s">
        <v>298</v>
      </c>
      <c r="AV367" s="86" t="s">
        <v>298</v>
      </c>
      <c r="AW367" s="87">
        <v>0.3</v>
      </c>
      <c r="AX367" s="89">
        <v>0.35</v>
      </c>
      <c r="AY367" s="87">
        <v>0.2</v>
      </c>
      <c r="AZ367" s="87">
        <v>0.2</v>
      </c>
      <c r="BA367" s="87">
        <v>0</v>
      </c>
      <c r="BB367" s="87">
        <v>0.1</v>
      </c>
      <c r="BC367" s="87">
        <v>0.1</v>
      </c>
      <c r="BD367" s="87">
        <v>0.1</v>
      </c>
      <c r="BE367" s="87">
        <v>0.1</v>
      </c>
      <c r="BF367" s="84" t="s">
        <v>114</v>
      </c>
      <c r="BG367" s="150" t="s">
        <v>401</v>
      </c>
      <c r="BH367" s="84" t="s">
        <v>202</v>
      </c>
      <c r="BI367" s="86">
        <f t="shared" si="644"/>
        <v>0</v>
      </c>
      <c r="BJ367" s="86" t="s">
        <v>338</v>
      </c>
      <c r="BK367" s="86" t="s">
        <v>338</v>
      </c>
      <c r="BL367" s="84" t="s">
        <v>234</v>
      </c>
      <c r="BM367" s="85" t="str">
        <f t="shared" si="645"/>
        <v>T24-2019 IntWall 2x6 16oc R21</v>
      </c>
      <c r="BN367" s="84" t="s">
        <v>41</v>
      </c>
      <c r="BO367" s="87" t="s">
        <v>338</v>
      </c>
      <c r="BP367" s="84" t="s">
        <v>42</v>
      </c>
      <c r="BQ367" s="84" t="s">
        <v>59</v>
      </c>
      <c r="BR367" s="84" t="s">
        <v>127</v>
      </c>
      <c r="BS367" s="84" t="s">
        <v>82</v>
      </c>
      <c r="BT367" s="84" t="s">
        <v>155</v>
      </c>
      <c r="BU367" s="84" t="s">
        <v>85</v>
      </c>
      <c r="BV367" s="84" t="s">
        <v>158</v>
      </c>
      <c r="BW367" s="84" t="s">
        <v>139</v>
      </c>
      <c r="BX367" s="85" t="s">
        <v>338</v>
      </c>
      <c r="BY367" s="85" t="s">
        <v>338</v>
      </c>
      <c r="BZ367" s="96">
        <v>0</v>
      </c>
      <c r="CA367" s="87">
        <v>2</v>
      </c>
      <c r="CB367" s="91" t="s">
        <v>274</v>
      </c>
      <c r="CC367" s="92" t="str">
        <f t="shared" si="646"/>
        <v>not compact</v>
      </c>
      <c r="CD367" s="102" t="str">
        <f t="shared" si="646"/>
        <v>not compact</v>
      </c>
      <c r="CE367" s="85" t="str">
        <f t="shared" si="646"/>
        <v>Pipe Insulation, All Lines</v>
      </c>
      <c r="CF367" s="85" t="str">
        <f t="shared" si="646"/>
        <v>Standard</v>
      </c>
      <c r="CG367" s="86">
        <f t="shared" si="646"/>
        <v>-1</v>
      </c>
      <c r="CH367" s="89">
        <v>0</v>
      </c>
      <c r="CI367" s="89">
        <v>0</v>
      </c>
      <c r="CJ367" s="89" t="s">
        <v>289</v>
      </c>
      <c r="CK367" s="100">
        <v>1</v>
      </c>
      <c r="CL367" s="31" t="s">
        <v>0</v>
      </c>
      <c r="CQ367" s="14"/>
      <c r="CS367" s="13"/>
      <c r="CU367" s="13"/>
      <c r="CW367" s="13"/>
    </row>
    <row r="368" spans="3:101" s="3" customFormat="1" x14ac:dyDescent="0.25">
      <c r="C368" s="3">
        <v>1</v>
      </c>
      <c r="D368" s="8">
        <v>2022</v>
      </c>
      <c r="E368" s="83" t="s">
        <v>332</v>
      </c>
      <c r="F368" s="3">
        <v>0</v>
      </c>
      <c r="G368" s="3">
        <v>0</v>
      </c>
      <c r="H368" s="3">
        <v>0.14000000000000001</v>
      </c>
      <c r="I368" s="3">
        <v>750</v>
      </c>
      <c r="J368" s="3">
        <v>3</v>
      </c>
      <c r="K368" s="3">
        <v>26762</v>
      </c>
      <c r="L368" s="3">
        <v>4.7</v>
      </c>
      <c r="M368" s="3">
        <v>0.1</v>
      </c>
      <c r="N368" s="3">
        <v>20</v>
      </c>
      <c r="O368" s="3">
        <v>350</v>
      </c>
      <c r="P368" s="3">
        <v>0</v>
      </c>
      <c r="Q368" s="3">
        <v>0.45</v>
      </c>
      <c r="R368" s="3">
        <v>0.45</v>
      </c>
      <c r="S368" s="3">
        <v>0.62</v>
      </c>
      <c r="T368" s="3">
        <v>7</v>
      </c>
      <c r="U368" s="27">
        <v>0.56000000000000005</v>
      </c>
      <c r="V368" s="3" t="s">
        <v>302</v>
      </c>
      <c r="W368" s="3">
        <v>8</v>
      </c>
      <c r="X368" s="3">
        <v>8</v>
      </c>
      <c r="Y368" s="3">
        <v>7</v>
      </c>
      <c r="Z368" s="3">
        <v>15</v>
      </c>
      <c r="AA368" s="3">
        <v>6.0999999999999999E-2</v>
      </c>
      <c r="AB368" s="3">
        <v>5.8999999999999997E-2</v>
      </c>
      <c r="AC368" s="57">
        <v>5.0999999999999997E-2</v>
      </c>
      <c r="AD368" s="57">
        <v>7.6999999999999999E-2</v>
      </c>
      <c r="AE368" s="57">
        <v>0.253</v>
      </c>
      <c r="AF368" s="3">
        <v>0.4</v>
      </c>
      <c r="AG368" s="1">
        <v>0.5</v>
      </c>
      <c r="AH368" s="3">
        <v>0.55000000000000004</v>
      </c>
      <c r="AI368" s="3">
        <v>0.3</v>
      </c>
      <c r="AJ368" s="3">
        <v>38</v>
      </c>
      <c r="AK368" s="3">
        <v>19</v>
      </c>
      <c r="AL368" s="3">
        <v>8</v>
      </c>
      <c r="AM368" s="3">
        <v>0</v>
      </c>
      <c r="AN368" s="3">
        <v>5016</v>
      </c>
      <c r="AO368" s="27">
        <v>0.7</v>
      </c>
      <c r="AP368" s="27" t="s">
        <v>291</v>
      </c>
      <c r="AQ368" s="115">
        <v>0.38</v>
      </c>
      <c r="AR368" s="61">
        <v>0.35</v>
      </c>
      <c r="AS368" s="115">
        <v>0.46</v>
      </c>
      <c r="AT368" s="115">
        <v>0.38</v>
      </c>
      <c r="AU368" s="61">
        <v>0.35</v>
      </c>
      <c r="AV368" s="115">
        <v>0.37</v>
      </c>
      <c r="AW368" s="27">
        <v>0.3</v>
      </c>
      <c r="AX368" s="61">
        <v>0.35</v>
      </c>
      <c r="AY368" s="27">
        <v>0.2</v>
      </c>
      <c r="AZ368" s="27">
        <v>0.2</v>
      </c>
      <c r="BA368" s="27">
        <v>0</v>
      </c>
      <c r="BB368" s="27">
        <v>0.1</v>
      </c>
      <c r="BC368" s="27">
        <v>0.1</v>
      </c>
      <c r="BD368" s="27">
        <v>0.1</v>
      </c>
      <c r="BE368" s="27">
        <v>0.1</v>
      </c>
      <c r="BF368" s="3" t="s">
        <v>114</v>
      </c>
      <c r="BG368" s="97" t="s">
        <v>401</v>
      </c>
      <c r="BH368" s="3" t="s">
        <v>114</v>
      </c>
      <c r="BI368" s="27">
        <v>0</v>
      </c>
      <c r="BJ368" s="115" t="s">
        <v>370</v>
      </c>
      <c r="BK368" s="115" t="s">
        <v>372</v>
      </c>
      <c r="BL368" s="117" t="s">
        <v>374</v>
      </c>
      <c r="BM368" s="3" t="s">
        <v>203</v>
      </c>
      <c r="BN368" s="3" t="s">
        <v>376</v>
      </c>
      <c r="BO368" s="3" t="s">
        <v>377</v>
      </c>
      <c r="BP368" s="3" t="s">
        <v>40</v>
      </c>
      <c r="BQ368" s="3" t="s">
        <v>59</v>
      </c>
      <c r="BR368" s="3" t="s">
        <v>128</v>
      </c>
      <c r="BS368" s="3" t="s">
        <v>82</v>
      </c>
      <c r="BT368" s="3" t="s">
        <v>155</v>
      </c>
      <c r="BU368" s="3" t="s">
        <v>85</v>
      </c>
      <c r="BV368" s="3" t="s">
        <v>158</v>
      </c>
      <c r="BW368" s="3" t="s">
        <v>139</v>
      </c>
      <c r="BX368" s="3" t="s">
        <v>348</v>
      </c>
      <c r="BY368" s="3" t="s">
        <v>339</v>
      </c>
      <c r="BZ368" s="19">
        <v>0</v>
      </c>
      <c r="CA368" s="27">
        <v>2</v>
      </c>
      <c r="CB368" s="70" t="s">
        <v>273</v>
      </c>
      <c r="CC368" s="70" t="s">
        <v>266</v>
      </c>
      <c r="CD368" s="81" t="s">
        <v>266</v>
      </c>
      <c r="CE368" s="3" t="s">
        <v>183</v>
      </c>
      <c r="CF368" s="3" t="s">
        <v>182</v>
      </c>
      <c r="CG368" s="27">
        <v>-1</v>
      </c>
      <c r="CH368" s="61">
        <v>0</v>
      </c>
      <c r="CI368" s="61">
        <v>0</v>
      </c>
      <c r="CJ368" s="61" t="s">
        <v>289</v>
      </c>
      <c r="CK368" s="101">
        <v>1</v>
      </c>
      <c r="CL368" s="31" t="s">
        <v>0</v>
      </c>
      <c r="CQ368" s="14"/>
      <c r="CS368" s="13"/>
      <c r="CU368" s="13"/>
      <c r="CW368" s="13"/>
    </row>
    <row r="369" spans="3:101" s="3" customFormat="1" x14ac:dyDescent="0.25">
      <c r="C369" s="3">
        <v>2</v>
      </c>
      <c r="D369" s="30">
        <f>D368</f>
        <v>2022</v>
      </c>
      <c r="E369" s="41" t="str">
        <f t="shared" ref="E369" si="673">E368</f>
        <v>LowRiseRes</v>
      </c>
      <c r="F369" s="3">
        <v>0</v>
      </c>
      <c r="G369" s="3">
        <v>0</v>
      </c>
      <c r="H369" s="3">
        <v>0.14000000000000001</v>
      </c>
      <c r="I369" s="3">
        <v>750</v>
      </c>
      <c r="J369" s="3">
        <v>3</v>
      </c>
      <c r="K369" s="3">
        <v>30021</v>
      </c>
      <c r="L369" s="3">
        <v>5.3</v>
      </c>
      <c r="M369" s="3">
        <v>7.0000000000000007E-2</v>
      </c>
      <c r="N369" s="3">
        <v>19</v>
      </c>
      <c r="O369" s="3">
        <v>350</v>
      </c>
      <c r="P369" s="3">
        <v>1</v>
      </c>
      <c r="Q369" s="3">
        <v>0.45</v>
      </c>
      <c r="R369" s="3">
        <v>0.45</v>
      </c>
      <c r="S369" s="3">
        <v>0.62</v>
      </c>
      <c r="T369" s="30">
        <f>T368</f>
        <v>7</v>
      </c>
      <c r="U369" s="27">
        <v>0.47</v>
      </c>
      <c r="V369" s="3" t="s">
        <v>314</v>
      </c>
      <c r="W369" s="3">
        <v>8</v>
      </c>
      <c r="X369" s="3">
        <v>8</v>
      </c>
      <c r="Y369" s="3">
        <v>7</v>
      </c>
      <c r="Z369" s="3">
        <v>15</v>
      </c>
      <c r="AA369" s="3">
        <v>6.0999999999999999E-2</v>
      </c>
      <c r="AB369" s="3">
        <v>5.8999999999999997E-2</v>
      </c>
      <c r="AC369" s="57">
        <v>5.0999999999999997E-2</v>
      </c>
      <c r="AD369" s="57">
        <v>7.6999999999999999E-2</v>
      </c>
      <c r="AE369" s="57">
        <v>0.65</v>
      </c>
      <c r="AF369" s="3">
        <v>0.4</v>
      </c>
      <c r="AG369" s="3">
        <v>0.35</v>
      </c>
      <c r="AH369" s="3">
        <v>0.55000000000000004</v>
      </c>
      <c r="AI369" s="3">
        <v>0.3</v>
      </c>
      <c r="AJ369" s="3">
        <v>38</v>
      </c>
      <c r="AK369" s="3">
        <v>19</v>
      </c>
      <c r="AL369" s="3">
        <v>8</v>
      </c>
      <c r="AM369" s="3">
        <v>0</v>
      </c>
      <c r="AN369" s="3">
        <v>5016</v>
      </c>
      <c r="AO369" s="41">
        <f>AO368</f>
        <v>0.7</v>
      </c>
      <c r="AP369" s="41" t="str">
        <f>AP368</f>
        <v>Yes</v>
      </c>
      <c r="AQ369" s="115">
        <v>0.41</v>
      </c>
      <c r="AR369" s="115">
        <v>0.26</v>
      </c>
      <c r="AS369" s="115">
        <v>0.46</v>
      </c>
      <c r="AT369" s="115">
        <v>0.4</v>
      </c>
      <c r="AU369" s="115">
        <v>0.24</v>
      </c>
      <c r="AV369" s="115">
        <v>0.37</v>
      </c>
      <c r="AW369" s="27">
        <v>0.3</v>
      </c>
      <c r="AX369" s="27">
        <v>0.23</v>
      </c>
      <c r="AY369" s="27">
        <v>0.2</v>
      </c>
      <c r="AZ369" s="27">
        <v>0.2</v>
      </c>
      <c r="BA369" s="27">
        <v>1</v>
      </c>
      <c r="BB369" s="27">
        <v>0.1</v>
      </c>
      <c r="BC369" s="27">
        <v>0.1</v>
      </c>
      <c r="BD369" s="27">
        <v>0.1</v>
      </c>
      <c r="BE369" s="27">
        <v>0.1</v>
      </c>
      <c r="BF369" s="3" t="s">
        <v>114</v>
      </c>
      <c r="BG369" s="97" t="s">
        <v>401</v>
      </c>
      <c r="BH369" s="3" t="s">
        <v>114</v>
      </c>
      <c r="BI369" s="41">
        <f>BI368</f>
        <v>0</v>
      </c>
      <c r="BJ369" s="115" t="s">
        <v>370</v>
      </c>
      <c r="BK369" s="115" t="s">
        <v>372</v>
      </c>
      <c r="BL369" s="117" t="s">
        <v>374</v>
      </c>
      <c r="BM369" s="30" t="str">
        <f>BM368</f>
        <v>T24-2019 IntWall 2x6 16oc R21</v>
      </c>
      <c r="BN369" s="3" t="s">
        <v>376</v>
      </c>
      <c r="BO369" s="3" t="s">
        <v>378</v>
      </c>
      <c r="BP369" s="3" t="s">
        <v>40</v>
      </c>
      <c r="BQ369" s="97" t="s">
        <v>60</v>
      </c>
      <c r="BR369" s="3" t="s">
        <v>128</v>
      </c>
      <c r="BS369" s="3" t="s">
        <v>82</v>
      </c>
      <c r="BT369" s="3" t="s">
        <v>155</v>
      </c>
      <c r="BU369" s="3" t="s">
        <v>85</v>
      </c>
      <c r="BV369" s="3" t="s">
        <v>158</v>
      </c>
      <c r="BW369" s="3" t="s">
        <v>139</v>
      </c>
      <c r="BX369" s="3" t="s">
        <v>348</v>
      </c>
      <c r="BY369" s="3" t="s">
        <v>339</v>
      </c>
      <c r="BZ369" s="19">
        <v>0</v>
      </c>
      <c r="CA369" s="27">
        <v>2</v>
      </c>
      <c r="CB369" s="70" t="s">
        <v>274</v>
      </c>
      <c r="CC369" s="71" t="str">
        <f>CC368</f>
        <v>not compact</v>
      </c>
      <c r="CD369" s="81" t="str">
        <f>CD368</f>
        <v>not compact</v>
      </c>
      <c r="CE369" s="30" t="str">
        <f>CE368</f>
        <v>Pipe Insulation, All Lines</v>
      </c>
      <c r="CF369" s="30" t="str">
        <f>CF368</f>
        <v>Standard</v>
      </c>
      <c r="CG369" s="41">
        <f>CG368</f>
        <v>-1</v>
      </c>
      <c r="CH369" s="41">
        <v>0</v>
      </c>
      <c r="CI369" s="41">
        <v>0</v>
      </c>
      <c r="CJ369" s="94" t="s">
        <v>289</v>
      </c>
      <c r="CK369" s="99">
        <v>1</v>
      </c>
      <c r="CL369" s="31" t="s">
        <v>0</v>
      </c>
      <c r="CQ369" s="14"/>
      <c r="CS369" s="13"/>
      <c r="CU369" s="13"/>
      <c r="CW369" s="13"/>
    </row>
    <row r="370" spans="3:101" s="3" customFormat="1" x14ac:dyDescent="0.25">
      <c r="C370" s="3">
        <v>3</v>
      </c>
      <c r="D370" s="30">
        <f t="shared" ref="D370:E370" si="674">D369</f>
        <v>2022</v>
      </c>
      <c r="E370" s="41" t="str">
        <f t="shared" si="674"/>
        <v>LowRiseRes</v>
      </c>
      <c r="F370" s="3">
        <v>0</v>
      </c>
      <c r="G370" s="3">
        <v>0</v>
      </c>
      <c r="H370" s="3">
        <v>0.14000000000000001</v>
      </c>
      <c r="I370" s="3">
        <v>750</v>
      </c>
      <c r="J370" s="3">
        <v>3</v>
      </c>
      <c r="K370" s="3">
        <v>31137</v>
      </c>
      <c r="L370" s="3">
        <v>3.4</v>
      </c>
      <c r="M370" s="3">
        <v>0.06</v>
      </c>
      <c r="N370" s="3">
        <v>20</v>
      </c>
      <c r="O370" s="3">
        <v>350</v>
      </c>
      <c r="P370" s="3">
        <v>0</v>
      </c>
      <c r="Q370" s="3">
        <v>0.45</v>
      </c>
      <c r="R370" s="3">
        <v>0.45</v>
      </c>
      <c r="S370" s="3">
        <v>0.62</v>
      </c>
      <c r="T370" s="30">
        <f t="shared" ref="T370:T383" si="675">T369</f>
        <v>7</v>
      </c>
      <c r="U370" s="27">
        <v>0.47</v>
      </c>
      <c r="V370" s="3" t="s">
        <v>303</v>
      </c>
      <c r="W370" s="3">
        <v>6</v>
      </c>
      <c r="X370" s="3">
        <v>6</v>
      </c>
      <c r="Y370" s="3">
        <v>7</v>
      </c>
      <c r="Z370" s="3">
        <v>15</v>
      </c>
      <c r="AA370" s="3">
        <v>6.0999999999999999E-2</v>
      </c>
      <c r="AB370" s="3">
        <v>5.8999999999999997E-2</v>
      </c>
      <c r="AC370" s="57">
        <v>5.0999999999999997E-2</v>
      </c>
      <c r="AD370" s="57">
        <v>7.6999999999999999E-2</v>
      </c>
      <c r="AE370" s="57">
        <v>0.65</v>
      </c>
      <c r="AF370" s="3">
        <v>0.4</v>
      </c>
      <c r="AG370" s="1">
        <v>0.5</v>
      </c>
      <c r="AH370" s="3">
        <v>0.55000000000000004</v>
      </c>
      <c r="AI370" s="3">
        <v>0.3</v>
      </c>
      <c r="AJ370" s="3">
        <v>30</v>
      </c>
      <c r="AK370" s="3">
        <v>19</v>
      </c>
      <c r="AL370" s="3">
        <v>0</v>
      </c>
      <c r="AM370" s="3">
        <v>0</v>
      </c>
      <c r="AN370" s="3">
        <v>5016</v>
      </c>
      <c r="AO370" s="41">
        <f t="shared" ref="AO370:AP370" si="676">AO369</f>
        <v>0.7</v>
      </c>
      <c r="AP370" s="41" t="str">
        <f t="shared" si="676"/>
        <v>Yes</v>
      </c>
      <c r="AQ370" s="115">
        <v>0.41</v>
      </c>
      <c r="AR370" s="61">
        <v>0.35</v>
      </c>
      <c r="AS370" s="115">
        <v>0.46</v>
      </c>
      <c r="AT370" s="115">
        <v>0.4</v>
      </c>
      <c r="AU370" s="61">
        <v>0.35</v>
      </c>
      <c r="AV370" s="115">
        <v>0.37</v>
      </c>
      <c r="AW370" s="27">
        <v>0.3</v>
      </c>
      <c r="AX370" s="61">
        <v>0.35</v>
      </c>
      <c r="AY370" s="27">
        <v>0.2</v>
      </c>
      <c r="AZ370" s="27">
        <v>0.2</v>
      </c>
      <c r="BA370" s="27">
        <v>1</v>
      </c>
      <c r="BB370" s="27">
        <v>0.1</v>
      </c>
      <c r="BC370" s="27">
        <v>0.1</v>
      </c>
      <c r="BD370" s="27">
        <v>0.1</v>
      </c>
      <c r="BE370" s="27">
        <v>0.1</v>
      </c>
      <c r="BF370" s="3" t="s">
        <v>114</v>
      </c>
      <c r="BG370" s="3" t="s">
        <v>114</v>
      </c>
      <c r="BH370" s="3" t="s">
        <v>114</v>
      </c>
      <c r="BI370" s="41">
        <f t="shared" ref="BI370:BI383" si="677">BI369</f>
        <v>0</v>
      </c>
      <c r="BJ370" s="115" t="s">
        <v>370</v>
      </c>
      <c r="BK370" s="115" t="s">
        <v>372</v>
      </c>
      <c r="BL370" s="117" t="s">
        <v>374</v>
      </c>
      <c r="BM370" s="30" t="str">
        <f t="shared" ref="BM370:BM383" si="678">BM369</f>
        <v>T24-2019 IntWall 2x6 16oc R21</v>
      </c>
      <c r="BN370" s="3" t="s">
        <v>376</v>
      </c>
      <c r="BO370" s="3" t="s">
        <v>378</v>
      </c>
      <c r="BP370" s="3" t="s">
        <v>40</v>
      </c>
      <c r="BQ370" s="3" t="s">
        <v>60</v>
      </c>
      <c r="BR370" s="3" t="s">
        <v>128</v>
      </c>
      <c r="BS370" s="3" t="s">
        <v>82</v>
      </c>
      <c r="BT370" s="3" t="s">
        <v>156</v>
      </c>
      <c r="BU370" s="3" t="s">
        <v>85</v>
      </c>
      <c r="BV370" s="3" t="s">
        <v>159</v>
      </c>
      <c r="BW370" s="3" t="s">
        <v>139</v>
      </c>
      <c r="BX370" s="3" t="s">
        <v>347</v>
      </c>
      <c r="BY370" s="3" t="s">
        <v>340</v>
      </c>
      <c r="BZ370" s="19">
        <v>0</v>
      </c>
      <c r="CA370" s="27">
        <v>1</v>
      </c>
      <c r="CB370" s="70" t="s">
        <v>273</v>
      </c>
      <c r="CC370" s="71" t="str">
        <f t="shared" ref="CC370:CG370" si="679">CC369</f>
        <v>not compact</v>
      </c>
      <c r="CD370" s="81" t="str">
        <f t="shared" si="679"/>
        <v>not compact</v>
      </c>
      <c r="CE370" s="30" t="str">
        <f t="shared" si="679"/>
        <v>Pipe Insulation, All Lines</v>
      </c>
      <c r="CF370" s="30" t="str">
        <f t="shared" si="679"/>
        <v>Standard</v>
      </c>
      <c r="CG370" s="41">
        <f t="shared" si="679"/>
        <v>-1</v>
      </c>
      <c r="CH370" s="41">
        <v>0</v>
      </c>
      <c r="CI370" s="41">
        <v>0</v>
      </c>
      <c r="CJ370" s="94" t="s">
        <v>289</v>
      </c>
      <c r="CK370" s="99">
        <v>1</v>
      </c>
      <c r="CL370" s="31" t="s">
        <v>0</v>
      </c>
      <c r="CQ370" s="14"/>
      <c r="CS370" s="13"/>
      <c r="CU370" s="13"/>
      <c r="CW370" s="13"/>
    </row>
    <row r="371" spans="3:101" s="3" customFormat="1" x14ac:dyDescent="0.25">
      <c r="C371" s="3">
        <v>4</v>
      </c>
      <c r="D371" s="30">
        <f t="shared" ref="D371:E371" si="680">D370</f>
        <v>2022</v>
      </c>
      <c r="E371" s="41" t="str">
        <f t="shared" si="680"/>
        <v>LowRiseRes</v>
      </c>
      <c r="F371" s="3">
        <v>0</v>
      </c>
      <c r="G371" s="3">
        <v>0</v>
      </c>
      <c r="H371" s="3">
        <v>0.14000000000000001</v>
      </c>
      <c r="I371" s="3">
        <v>750</v>
      </c>
      <c r="J371" s="3">
        <v>3</v>
      </c>
      <c r="K371" s="3">
        <v>30935</v>
      </c>
      <c r="L371" s="3">
        <v>9.9</v>
      </c>
      <c r="M371" s="3">
        <v>0.08</v>
      </c>
      <c r="N371" s="3">
        <v>19</v>
      </c>
      <c r="O371" s="3">
        <v>350</v>
      </c>
      <c r="P371" s="3">
        <v>0</v>
      </c>
      <c r="Q371" s="3">
        <v>0.45</v>
      </c>
      <c r="R371" s="3">
        <v>0.45</v>
      </c>
      <c r="S371" s="3">
        <v>0.62</v>
      </c>
      <c r="T371" s="30">
        <f t="shared" si="675"/>
        <v>7</v>
      </c>
      <c r="U371" s="27">
        <v>0.45</v>
      </c>
      <c r="V371" s="3" t="s">
        <v>315</v>
      </c>
      <c r="W371" s="3">
        <v>8</v>
      </c>
      <c r="X371" s="3">
        <v>8</v>
      </c>
      <c r="Y371" s="3">
        <v>7</v>
      </c>
      <c r="Z371" s="3">
        <v>15</v>
      </c>
      <c r="AA371" s="3">
        <v>6.0999999999999999E-2</v>
      </c>
      <c r="AB371" s="3">
        <v>5.8999999999999997E-2</v>
      </c>
      <c r="AC371" s="57">
        <v>5.0999999999999997E-2</v>
      </c>
      <c r="AD371" s="57">
        <v>7.6999999999999999E-2</v>
      </c>
      <c r="AE371" s="57">
        <v>0.65</v>
      </c>
      <c r="AF371" s="3">
        <v>0.4</v>
      </c>
      <c r="AG371" s="3">
        <v>0.35</v>
      </c>
      <c r="AH371" s="3">
        <v>0.55000000000000004</v>
      </c>
      <c r="AI371" s="3">
        <v>0.3</v>
      </c>
      <c r="AJ371" s="3">
        <v>38</v>
      </c>
      <c r="AK371" s="3">
        <v>19</v>
      </c>
      <c r="AL371" s="3">
        <v>0</v>
      </c>
      <c r="AM371" s="3">
        <v>0</v>
      </c>
      <c r="AN371" s="3">
        <v>5016</v>
      </c>
      <c r="AO371" s="41">
        <f t="shared" ref="AO371:AP371" si="681">AO370</f>
        <v>0.7</v>
      </c>
      <c r="AP371" s="41" t="str">
        <f t="shared" si="681"/>
        <v>Yes</v>
      </c>
      <c r="AQ371" s="115">
        <v>0.41</v>
      </c>
      <c r="AR371" s="115">
        <v>0.26</v>
      </c>
      <c r="AS371" s="115">
        <v>0.46</v>
      </c>
      <c r="AT371" s="115">
        <v>0.4</v>
      </c>
      <c r="AU371" s="115">
        <v>0.24</v>
      </c>
      <c r="AV371" s="115">
        <v>0.37</v>
      </c>
      <c r="AW371" s="27">
        <v>0.3</v>
      </c>
      <c r="AX371" s="27">
        <v>0.23</v>
      </c>
      <c r="AY371" s="27">
        <v>0.2</v>
      </c>
      <c r="AZ371" s="27">
        <v>0.2</v>
      </c>
      <c r="BA371" s="98">
        <v>1</v>
      </c>
      <c r="BB371" s="27">
        <v>0.1</v>
      </c>
      <c r="BC371" s="27">
        <v>0.1</v>
      </c>
      <c r="BD371" s="98">
        <v>0.2</v>
      </c>
      <c r="BE371" s="98">
        <v>0.63</v>
      </c>
      <c r="BF371" s="3" t="s">
        <v>114</v>
      </c>
      <c r="BG371" s="97" t="s">
        <v>401</v>
      </c>
      <c r="BH371" s="97" t="s">
        <v>114</v>
      </c>
      <c r="BI371" s="41">
        <f t="shared" si="677"/>
        <v>0</v>
      </c>
      <c r="BJ371" s="115" t="s">
        <v>370</v>
      </c>
      <c r="BK371" s="115" t="s">
        <v>372</v>
      </c>
      <c r="BL371" s="117" t="s">
        <v>374</v>
      </c>
      <c r="BM371" s="30" t="str">
        <f t="shared" si="678"/>
        <v>T24-2019 IntWall 2x6 16oc R21</v>
      </c>
      <c r="BN371" s="3" t="s">
        <v>376</v>
      </c>
      <c r="BO371" s="3" t="s">
        <v>378</v>
      </c>
      <c r="BP371" s="3" t="s">
        <v>40</v>
      </c>
      <c r="BQ371" s="97" t="s">
        <v>60</v>
      </c>
      <c r="BR371" s="3" t="s">
        <v>127</v>
      </c>
      <c r="BS371" s="3" t="s">
        <v>82</v>
      </c>
      <c r="BT371" s="3" t="s">
        <v>156</v>
      </c>
      <c r="BU371" s="3" t="s">
        <v>85</v>
      </c>
      <c r="BV371" s="3" t="s">
        <v>159</v>
      </c>
      <c r="BW371" s="3" t="s">
        <v>139</v>
      </c>
      <c r="BX371" s="3" t="s">
        <v>347</v>
      </c>
      <c r="BY371" s="3" t="s">
        <v>339</v>
      </c>
      <c r="BZ371" s="19">
        <v>0</v>
      </c>
      <c r="CA371" s="27">
        <v>2</v>
      </c>
      <c r="CB371" s="70" t="s">
        <v>274</v>
      </c>
      <c r="CC371" s="71" t="str">
        <f t="shared" ref="CC371:CG371" si="682">CC370</f>
        <v>not compact</v>
      </c>
      <c r="CD371" s="81" t="str">
        <f t="shared" si="682"/>
        <v>not compact</v>
      </c>
      <c r="CE371" s="30" t="str">
        <f t="shared" si="682"/>
        <v>Pipe Insulation, All Lines</v>
      </c>
      <c r="CF371" s="30" t="str">
        <f t="shared" si="682"/>
        <v>Standard</v>
      </c>
      <c r="CG371" s="41">
        <f t="shared" si="682"/>
        <v>-1</v>
      </c>
      <c r="CH371" s="41">
        <v>0</v>
      </c>
      <c r="CI371" s="41">
        <v>0</v>
      </c>
      <c r="CJ371" s="94" t="s">
        <v>289</v>
      </c>
      <c r="CK371" s="99">
        <v>1</v>
      </c>
      <c r="CL371" s="31" t="s">
        <v>0</v>
      </c>
      <c r="CQ371" s="14"/>
      <c r="CS371" s="13"/>
      <c r="CU371" s="13"/>
      <c r="CW371" s="13"/>
    </row>
    <row r="372" spans="3:101" s="3" customFormat="1" x14ac:dyDescent="0.25">
      <c r="C372" s="3">
        <v>5</v>
      </c>
      <c r="D372" s="30">
        <f t="shared" ref="D372:E372" si="683">D371</f>
        <v>2022</v>
      </c>
      <c r="E372" s="41" t="str">
        <f t="shared" si="683"/>
        <v>LowRiseRes</v>
      </c>
      <c r="F372" s="3">
        <v>0</v>
      </c>
      <c r="G372" s="3">
        <v>0</v>
      </c>
      <c r="H372" s="3">
        <v>0.14000000000000001</v>
      </c>
      <c r="I372" s="3">
        <v>750</v>
      </c>
      <c r="J372" s="3">
        <v>3</v>
      </c>
      <c r="K372" s="3">
        <v>33490</v>
      </c>
      <c r="L372" s="3">
        <v>2.7</v>
      </c>
      <c r="M372" s="3">
        <v>0.05</v>
      </c>
      <c r="N372" s="3">
        <v>20</v>
      </c>
      <c r="O372" s="3">
        <v>350</v>
      </c>
      <c r="P372" s="3">
        <v>0</v>
      </c>
      <c r="Q372" s="3">
        <v>0.45</v>
      </c>
      <c r="R372" s="3">
        <v>0.45</v>
      </c>
      <c r="S372" s="3">
        <v>0.62</v>
      </c>
      <c r="T372" s="30">
        <f t="shared" si="675"/>
        <v>7</v>
      </c>
      <c r="U372" s="27">
        <v>0.51</v>
      </c>
      <c r="V372" s="3" t="s">
        <v>316</v>
      </c>
      <c r="W372" s="3">
        <v>6</v>
      </c>
      <c r="X372" s="3">
        <v>6</v>
      </c>
      <c r="Y372" s="3">
        <v>7</v>
      </c>
      <c r="Z372" s="3">
        <v>15</v>
      </c>
      <c r="AA372" s="3">
        <v>6.0999999999999999E-2</v>
      </c>
      <c r="AB372" s="3">
        <v>5.8999999999999997E-2</v>
      </c>
      <c r="AC372" s="57">
        <v>5.0999999999999997E-2</v>
      </c>
      <c r="AD372" s="57">
        <v>7.6999999999999999E-2</v>
      </c>
      <c r="AE372" s="57">
        <v>0.65</v>
      </c>
      <c r="AF372" s="3">
        <v>0.4</v>
      </c>
      <c r="AG372" s="1">
        <v>0.5</v>
      </c>
      <c r="AH372" s="3">
        <v>0.55000000000000004</v>
      </c>
      <c r="AI372" s="3">
        <v>0.3</v>
      </c>
      <c r="AJ372" s="3">
        <v>30</v>
      </c>
      <c r="AK372" s="3">
        <v>19</v>
      </c>
      <c r="AL372" s="3">
        <v>0</v>
      </c>
      <c r="AM372" s="3">
        <v>0</v>
      </c>
      <c r="AN372" s="3">
        <v>5016</v>
      </c>
      <c r="AO372" s="41">
        <f t="shared" ref="AO372:AP372" si="684">AO371</f>
        <v>0.7</v>
      </c>
      <c r="AP372" s="41" t="str">
        <f t="shared" si="684"/>
        <v>Yes</v>
      </c>
      <c r="AQ372" s="115">
        <v>0.41</v>
      </c>
      <c r="AR372" s="61">
        <v>0.35</v>
      </c>
      <c r="AS372" s="115">
        <v>0.46</v>
      </c>
      <c r="AT372" s="115">
        <v>0.4</v>
      </c>
      <c r="AU372" s="61">
        <v>0.35</v>
      </c>
      <c r="AV372" s="115">
        <v>0.37</v>
      </c>
      <c r="AW372" s="27">
        <v>0.3</v>
      </c>
      <c r="AX372" s="61">
        <v>0.35</v>
      </c>
      <c r="AY372" s="27">
        <v>0.2</v>
      </c>
      <c r="AZ372" s="27">
        <v>0.2</v>
      </c>
      <c r="BA372" s="27">
        <v>1</v>
      </c>
      <c r="BB372" s="27">
        <v>0.1</v>
      </c>
      <c r="BC372" s="27">
        <v>0.1</v>
      </c>
      <c r="BD372" s="27">
        <v>0.1</v>
      </c>
      <c r="BE372" s="27">
        <v>0.1</v>
      </c>
      <c r="BF372" s="3" t="s">
        <v>114</v>
      </c>
      <c r="BG372" s="3" t="s">
        <v>114</v>
      </c>
      <c r="BH372" s="3" t="s">
        <v>114</v>
      </c>
      <c r="BI372" s="41">
        <f t="shared" si="677"/>
        <v>0</v>
      </c>
      <c r="BJ372" s="115" t="s">
        <v>370</v>
      </c>
      <c r="BK372" s="115" t="s">
        <v>372</v>
      </c>
      <c r="BL372" s="117" t="s">
        <v>374</v>
      </c>
      <c r="BM372" s="30" t="str">
        <f t="shared" si="678"/>
        <v>T24-2019 IntWall 2x6 16oc R21</v>
      </c>
      <c r="BN372" s="3" t="s">
        <v>376</v>
      </c>
      <c r="BO372" s="3" t="s">
        <v>378</v>
      </c>
      <c r="BP372" s="3" t="s">
        <v>40</v>
      </c>
      <c r="BQ372" s="3" t="s">
        <v>60</v>
      </c>
      <c r="BR372" s="3" t="s">
        <v>128</v>
      </c>
      <c r="BS372" s="3" t="s">
        <v>82</v>
      </c>
      <c r="BT372" s="3" t="s">
        <v>156</v>
      </c>
      <c r="BU372" s="3" t="s">
        <v>85</v>
      </c>
      <c r="BV372" s="3" t="s">
        <v>159</v>
      </c>
      <c r="BW372" s="3" t="s">
        <v>139</v>
      </c>
      <c r="BX372" s="3" t="s">
        <v>347</v>
      </c>
      <c r="BY372" s="3" t="s">
        <v>340</v>
      </c>
      <c r="BZ372" s="19">
        <v>0</v>
      </c>
      <c r="CA372" s="27">
        <v>1</v>
      </c>
      <c r="CB372" s="70" t="s">
        <v>273</v>
      </c>
      <c r="CC372" s="71" t="str">
        <f t="shared" ref="CC372:CG372" si="685">CC371</f>
        <v>not compact</v>
      </c>
      <c r="CD372" s="81" t="str">
        <f t="shared" si="685"/>
        <v>not compact</v>
      </c>
      <c r="CE372" s="30" t="str">
        <f t="shared" si="685"/>
        <v>Pipe Insulation, All Lines</v>
      </c>
      <c r="CF372" s="30" t="str">
        <f t="shared" si="685"/>
        <v>Standard</v>
      </c>
      <c r="CG372" s="41">
        <f t="shared" si="685"/>
        <v>-1</v>
      </c>
      <c r="CH372" s="41">
        <v>0</v>
      </c>
      <c r="CI372" s="41">
        <v>0</v>
      </c>
      <c r="CJ372" s="94" t="s">
        <v>289</v>
      </c>
      <c r="CK372" s="99">
        <v>1</v>
      </c>
      <c r="CL372" s="31" t="s">
        <v>0</v>
      </c>
      <c r="CQ372" s="14"/>
      <c r="CS372" s="13"/>
      <c r="CU372" s="13"/>
      <c r="CW372" s="13"/>
    </row>
    <row r="373" spans="3:101" s="3" customFormat="1" x14ac:dyDescent="0.25">
      <c r="C373" s="3">
        <v>6</v>
      </c>
      <c r="D373" s="30">
        <f t="shared" ref="D373:E373" si="686">D372</f>
        <v>2022</v>
      </c>
      <c r="E373" s="41" t="str">
        <f t="shared" si="686"/>
        <v>LowRiseRes</v>
      </c>
      <c r="F373" s="3">
        <v>0</v>
      </c>
      <c r="G373" s="3">
        <v>0</v>
      </c>
      <c r="H373" s="3">
        <v>0.14000000000000001</v>
      </c>
      <c r="I373" s="3">
        <v>750</v>
      </c>
      <c r="J373" s="3">
        <v>3</v>
      </c>
      <c r="K373" s="3">
        <v>30081</v>
      </c>
      <c r="L373" s="3">
        <v>0</v>
      </c>
      <c r="M373" s="3">
        <v>0.03</v>
      </c>
      <c r="N373" s="2">
        <v>19</v>
      </c>
      <c r="O373" s="3">
        <v>350</v>
      </c>
      <c r="P373" s="3">
        <v>0</v>
      </c>
      <c r="Q373" s="3">
        <v>0.45</v>
      </c>
      <c r="R373" s="3">
        <v>0.45</v>
      </c>
      <c r="S373" s="3">
        <v>0.62</v>
      </c>
      <c r="T373" s="30">
        <f t="shared" si="675"/>
        <v>7</v>
      </c>
      <c r="U373" s="27">
        <v>0.36</v>
      </c>
      <c r="V373" s="3" t="s">
        <v>317</v>
      </c>
      <c r="W373" s="3">
        <v>6</v>
      </c>
      <c r="X373" s="3">
        <v>6</v>
      </c>
      <c r="Y373" s="3">
        <v>7</v>
      </c>
      <c r="Z373" s="3">
        <v>15</v>
      </c>
      <c r="AA373" s="3">
        <v>6.0999999999999999E-2</v>
      </c>
      <c r="AB373" s="3">
        <v>6.5000000000000002E-2</v>
      </c>
      <c r="AC373" s="3">
        <v>6.5000000000000002E-2</v>
      </c>
      <c r="AD373" s="3">
        <v>7.6999999999999999E-2</v>
      </c>
      <c r="AE373" s="3">
        <v>0.69</v>
      </c>
      <c r="AF373" s="3">
        <v>0.4</v>
      </c>
      <c r="AG373" s="3">
        <v>0.35</v>
      </c>
      <c r="AH373" s="3">
        <v>0.55000000000000004</v>
      </c>
      <c r="AI373" s="3">
        <v>0.3</v>
      </c>
      <c r="AJ373" s="3">
        <v>30</v>
      </c>
      <c r="AK373" s="3">
        <v>19</v>
      </c>
      <c r="AL373" s="3">
        <v>0</v>
      </c>
      <c r="AM373" s="3">
        <v>0</v>
      </c>
      <c r="AN373" s="3">
        <v>5016</v>
      </c>
      <c r="AO373" s="41">
        <f t="shared" ref="AO373:AP373" si="687">AO372</f>
        <v>0.7</v>
      </c>
      <c r="AP373" s="41" t="str">
        <f t="shared" si="687"/>
        <v>Yes</v>
      </c>
      <c r="AQ373" s="115">
        <v>0.41</v>
      </c>
      <c r="AR373" s="115">
        <v>0.26</v>
      </c>
      <c r="AS373" s="115">
        <v>0.46</v>
      </c>
      <c r="AT373" s="115">
        <v>0.4</v>
      </c>
      <c r="AU373" s="115">
        <v>0.24</v>
      </c>
      <c r="AV373" s="115">
        <v>0.37</v>
      </c>
      <c r="AW373" s="27">
        <v>0.3</v>
      </c>
      <c r="AX373" s="27">
        <v>0.23</v>
      </c>
      <c r="AY373" s="27">
        <v>0.2</v>
      </c>
      <c r="AZ373" s="27">
        <v>0.2</v>
      </c>
      <c r="BA373" s="27">
        <v>1</v>
      </c>
      <c r="BB373" s="27">
        <v>0.1</v>
      </c>
      <c r="BC373" s="27">
        <v>0.1</v>
      </c>
      <c r="BD373" s="27">
        <v>0.1</v>
      </c>
      <c r="BE373" s="98">
        <v>0.63</v>
      </c>
      <c r="BF373" s="3" t="s">
        <v>114</v>
      </c>
      <c r="BG373" s="3" t="s">
        <v>114</v>
      </c>
      <c r="BH373" s="3" t="s">
        <v>114</v>
      </c>
      <c r="BI373" s="41">
        <f t="shared" si="677"/>
        <v>0</v>
      </c>
      <c r="BJ373" s="115" t="s">
        <v>370</v>
      </c>
      <c r="BK373" s="115" t="s">
        <v>373</v>
      </c>
      <c r="BL373" s="115" t="s">
        <v>373</v>
      </c>
      <c r="BM373" s="58" t="s">
        <v>126</v>
      </c>
      <c r="BN373" s="3" t="s">
        <v>376</v>
      </c>
      <c r="BO373" s="3" t="s">
        <v>379</v>
      </c>
      <c r="BP373" s="3" t="s">
        <v>40</v>
      </c>
      <c r="BQ373" s="3" t="s">
        <v>60</v>
      </c>
      <c r="BR373" s="3" t="s">
        <v>128</v>
      </c>
      <c r="BS373" s="3" t="s">
        <v>82</v>
      </c>
      <c r="BT373" s="3" t="s">
        <v>156</v>
      </c>
      <c r="BU373" s="3" t="s">
        <v>85</v>
      </c>
      <c r="BV373" s="3" t="s">
        <v>159</v>
      </c>
      <c r="BW373" s="3" t="s">
        <v>139</v>
      </c>
      <c r="BX373" s="3" t="s">
        <v>347</v>
      </c>
      <c r="BY373" s="3" t="s">
        <v>340</v>
      </c>
      <c r="BZ373" s="19">
        <v>0</v>
      </c>
      <c r="CA373" s="27">
        <v>1</v>
      </c>
      <c r="CB373" s="70" t="s">
        <v>274</v>
      </c>
      <c r="CC373" s="71" t="str">
        <f t="shared" ref="CC373:CG373" si="688">CC372</f>
        <v>not compact</v>
      </c>
      <c r="CD373" s="81" t="str">
        <f t="shared" si="688"/>
        <v>not compact</v>
      </c>
      <c r="CE373" s="30" t="str">
        <f t="shared" si="688"/>
        <v>Pipe Insulation, All Lines</v>
      </c>
      <c r="CF373" s="30" t="str">
        <f t="shared" si="688"/>
        <v>Standard</v>
      </c>
      <c r="CG373" s="41">
        <f t="shared" si="688"/>
        <v>-1</v>
      </c>
      <c r="CH373" s="41">
        <v>0</v>
      </c>
      <c r="CI373" s="41">
        <v>0</v>
      </c>
      <c r="CJ373" s="94" t="s">
        <v>289</v>
      </c>
      <c r="CK373" s="99">
        <v>1</v>
      </c>
      <c r="CL373" s="31" t="s">
        <v>0</v>
      </c>
      <c r="CQ373" s="14"/>
      <c r="CS373" s="13"/>
      <c r="CU373" s="13"/>
      <c r="CW373" s="13"/>
    </row>
    <row r="374" spans="3:101" s="3" customFormat="1" x14ac:dyDescent="0.25">
      <c r="C374" s="3">
        <v>7</v>
      </c>
      <c r="D374" s="30">
        <f t="shared" ref="D374:E374" si="689">D373</f>
        <v>2022</v>
      </c>
      <c r="E374" s="41" t="str">
        <f t="shared" si="689"/>
        <v>LowRiseRes</v>
      </c>
      <c r="F374" s="3">
        <v>0</v>
      </c>
      <c r="G374" s="3">
        <v>0</v>
      </c>
      <c r="H374" s="3">
        <v>0.14000000000000001</v>
      </c>
      <c r="I374" s="3">
        <v>750</v>
      </c>
      <c r="J374" s="3">
        <v>3</v>
      </c>
      <c r="K374" s="3">
        <v>30701</v>
      </c>
      <c r="L374" s="3">
        <v>0</v>
      </c>
      <c r="M374" s="3">
        <v>0.02</v>
      </c>
      <c r="N374" s="3">
        <v>20</v>
      </c>
      <c r="O374" s="3">
        <v>350</v>
      </c>
      <c r="P374" s="3">
        <v>0</v>
      </c>
      <c r="Q374" s="3">
        <v>0.45</v>
      </c>
      <c r="R374" s="3">
        <v>0.45</v>
      </c>
      <c r="S374" s="3">
        <v>0.62</v>
      </c>
      <c r="T374" s="30">
        <f t="shared" si="675"/>
        <v>7</v>
      </c>
      <c r="U374" s="27">
        <v>0.38</v>
      </c>
      <c r="V374" s="3" t="s">
        <v>304</v>
      </c>
      <c r="W374" s="3">
        <v>6</v>
      </c>
      <c r="X374" s="3">
        <v>6</v>
      </c>
      <c r="Y374" s="3">
        <v>7</v>
      </c>
      <c r="Z374" s="3">
        <v>15</v>
      </c>
      <c r="AA374" s="3">
        <v>6.0999999999999999E-2</v>
      </c>
      <c r="AB374" s="3">
        <v>6.5000000000000002E-2</v>
      </c>
      <c r="AC374" s="3">
        <v>6.5000000000000002E-2</v>
      </c>
      <c r="AD374" s="3">
        <v>7.6999999999999999E-2</v>
      </c>
      <c r="AE374" s="3">
        <v>0.69</v>
      </c>
      <c r="AF374" s="3">
        <v>0.4</v>
      </c>
      <c r="AG374" s="3">
        <v>0.35</v>
      </c>
      <c r="AH374" s="3">
        <v>0.55000000000000004</v>
      </c>
      <c r="AI374" s="3">
        <v>0.3</v>
      </c>
      <c r="AJ374" s="3">
        <v>30</v>
      </c>
      <c r="AK374" s="3">
        <v>19</v>
      </c>
      <c r="AL374" s="3">
        <v>0</v>
      </c>
      <c r="AM374" s="3">
        <v>0</v>
      </c>
      <c r="AN374" s="3">
        <v>5016</v>
      </c>
      <c r="AO374" s="41">
        <f t="shared" ref="AO374" si="690">AO373</f>
        <v>0.7</v>
      </c>
      <c r="AP374" s="61" t="s">
        <v>292</v>
      </c>
      <c r="AQ374" s="115">
        <v>0.41</v>
      </c>
      <c r="AR374" s="115">
        <v>0.26</v>
      </c>
      <c r="AS374" s="115">
        <v>0.46</v>
      </c>
      <c r="AT374" s="115">
        <v>0.4</v>
      </c>
      <c r="AU374" s="115">
        <v>0.24</v>
      </c>
      <c r="AV374" s="115">
        <v>0.37</v>
      </c>
      <c r="AW374" s="38">
        <v>0.34</v>
      </c>
      <c r="AX374" s="27">
        <v>0.23</v>
      </c>
      <c r="AY374" s="27">
        <v>0.2</v>
      </c>
      <c r="AZ374" s="27">
        <v>0.2</v>
      </c>
      <c r="BA374" s="27">
        <v>1</v>
      </c>
      <c r="BB374" s="27">
        <v>0.1</v>
      </c>
      <c r="BC374" s="27">
        <v>0.1</v>
      </c>
      <c r="BD374" s="27">
        <v>0.1</v>
      </c>
      <c r="BE374" s="98">
        <v>0.63</v>
      </c>
      <c r="BF374" s="3" t="s">
        <v>114</v>
      </c>
      <c r="BG374" s="3" t="s">
        <v>114</v>
      </c>
      <c r="BH374" s="3" t="s">
        <v>114</v>
      </c>
      <c r="BI374" s="41">
        <f t="shared" si="677"/>
        <v>0</v>
      </c>
      <c r="BJ374" s="115" t="s">
        <v>370</v>
      </c>
      <c r="BK374" s="115" t="s">
        <v>373</v>
      </c>
      <c r="BL374" s="115" t="s">
        <v>373</v>
      </c>
      <c r="BM374" s="58" t="s">
        <v>126</v>
      </c>
      <c r="BN374" s="3" t="s">
        <v>376</v>
      </c>
      <c r="BO374" s="3" t="s">
        <v>379</v>
      </c>
      <c r="BP374" s="3" t="s">
        <v>40</v>
      </c>
      <c r="BQ374" s="3" t="s">
        <v>60</v>
      </c>
      <c r="BR374" s="3" t="s">
        <v>128</v>
      </c>
      <c r="BS374" s="3" t="s">
        <v>82</v>
      </c>
      <c r="BT374" s="3" t="s">
        <v>156</v>
      </c>
      <c r="BU374" s="3" t="s">
        <v>85</v>
      </c>
      <c r="BV374" s="3" t="s">
        <v>159</v>
      </c>
      <c r="BW374" s="3" t="s">
        <v>139</v>
      </c>
      <c r="BX374" s="3" t="s">
        <v>347</v>
      </c>
      <c r="BY374" s="3" t="s">
        <v>341</v>
      </c>
      <c r="BZ374" s="19">
        <v>0</v>
      </c>
      <c r="CA374" s="27">
        <v>1</v>
      </c>
      <c r="CB374" s="70" t="s">
        <v>274</v>
      </c>
      <c r="CC374" s="71" t="str">
        <f t="shared" ref="CC374:CG374" si="691">CC373</f>
        <v>not compact</v>
      </c>
      <c r="CD374" s="81" t="str">
        <f t="shared" si="691"/>
        <v>not compact</v>
      </c>
      <c r="CE374" s="30" t="str">
        <f t="shared" si="691"/>
        <v>Pipe Insulation, All Lines</v>
      </c>
      <c r="CF374" s="30" t="str">
        <f t="shared" si="691"/>
        <v>Standard</v>
      </c>
      <c r="CG374" s="41">
        <f t="shared" si="691"/>
        <v>-1</v>
      </c>
      <c r="CH374" s="41">
        <v>0</v>
      </c>
      <c r="CI374" s="41">
        <v>0</v>
      </c>
      <c r="CJ374" s="94" t="s">
        <v>289</v>
      </c>
      <c r="CK374" s="99">
        <v>1</v>
      </c>
      <c r="CL374" s="31" t="s">
        <v>0</v>
      </c>
      <c r="CQ374" s="14"/>
      <c r="CS374" s="13"/>
      <c r="CU374" s="13"/>
      <c r="CW374" s="13"/>
    </row>
    <row r="375" spans="3:101" s="3" customFormat="1" x14ac:dyDescent="0.25">
      <c r="C375" s="3">
        <v>8</v>
      </c>
      <c r="D375" s="30">
        <f t="shared" ref="D375:E375" si="692">D374</f>
        <v>2022</v>
      </c>
      <c r="E375" s="41" t="str">
        <f t="shared" si="692"/>
        <v>LowRiseRes</v>
      </c>
      <c r="F375" s="3">
        <v>1</v>
      </c>
      <c r="G375" s="3">
        <v>1.5</v>
      </c>
      <c r="H375" s="3">
        <v>0.14000000000000001</v>
      </c>
      <c r="I375" s="3">
        <v>750</v>
      </c>
      <c r="J375" s="3">
        <v>3</v>
      </c>
      <c r="K375" s="3">
        <v>29254</v>
      </c>
      <c r="L375" s="3">
        <v>9</v>
      </c>
      <c r="M375" s="3">
        <v>0.06</v>
      </c>
      <c r="N375" s="3">
        <v>19</v>
      </c>
      <c r="O375" s="3">
        <v>350</v>
      </c>
      <c r="P375" s="3">
        <v>1</v>
      </c>
      <c r="Q375" s="3">
        <v>0.45</v>
      </c>
      <c r="R375" s="3">
        <v>0.45</v>
      </c>
      <c r="S375" s="3">
        <v>0.62</v>
      </c>
      <c r="T375" s="30">
        <f t="shared" si="675"/>
        <v>7</v>
      </c>
      <c r="U375" s="27">
        <v>0.34</v>
      </c>
      <c r="V375" s="3" t="s">
        <v>318</v>
      </c>
      <c r="W375" s="3">
        <v>8</v>
      </c>
      <c r="X375" s="3">
        <v>8</v>
      </c>
      <c r="Y375" s="3">
        <v>7</v>
      </c>
      <c r="Z375" s="3">
        <v>15</v>
      </c>
      <c r="AA375" s="3">
        <v>6.0999999999999999E-2</v>
      </c>
      <c r="AB375" s="3">
        <v>5.8999999999999997E-2</v>
      </c>
      <c r="AC375" s="57">
        <v>5.0999999999999997E-2</v>
      </c>
      <c r="AD375" s="57">
        <v>7.6999999999999999E-2</v>
      </c>
      <c r="AE375" s="57">
        <v>0.69</v>
      </c>
      <c r="AF375" s="3">
        <v>0.4</v>
      </c>
      <c r="AG375" s="3">
        <v>0.35</v>
      </c>
      <c r="AH375" s="3">
        <v>0.55000000000000004</v>
      </c>
      <c r="AI375" s="3">
        <v>0.3</v>
      </c>
      <c r="AJ375" s="3">
        <v>38</v>
      </c>
      <c r="AK375" s="3">
        <v>19</v>
      </c>
      <c r="AL375" s="3">
        <v>0</v>
      </c>
      <c r="AM375" s="3">
        <v>0</v>
      </c>
      <c r="AN375" s="3">
        <v>5016</v>
      </c>
      <c r="AO375" s="41">
        <f t="shared" ref="AO375" si="693">AO374</f>
        <v>0.7</v>
      </c>
      <c r="AP375" s="27" t="s">
        <v>291</v>
      </c>
      <c r="AQ375" s="115">
        <v>0.41</v>
      </c>
      <c r="AR375" s="115">
        <v>0.26</v>
      </c>
      <c r="AS375" s="115">
        <v>0.46</v>
      </c>
      <c r="AT375" s="115">
        <v>0.4</v>
      </c>
      <c r="AU375" s="115">
        <v>0.24</v>
      </c>
      <c r="AV375" s="115">
        <v>0.37</v>
      </c>
      <c r="AW375" s="38">
        <v>0.34</v>
      </c>
      <c r="AX375" s="27">
        <v>0.23</v>
      </c>
      <c r="AY375" s="27">
        <v>0.2</v>
      </c>
      <c r="AZ375" s="27">
        <v>0.2</v>
      </c>
      <c r="BA375" s="98">
        <v>1</v>
      </c>
      <c r="BB375" s="27">
        <v>0.1</v>
      </c>
      <c r="BC375" s="27">
        <v>0.1</v>
      </c>
      <c r="BD375" s="98">
        <v>0.2</v>
      </c>
      <c r="BE375" s="98">
        <v>0.63</v>
      </c>
      <c r="BF375" s="3" t="s">
        <v>114</v>
      </c>
      <c r="BG375" s="97" t="s">
        <v>401</v>
      </c>
      <c r="BH375" s="97" t="s">
        <v>114</v>
      </c>
      <c r="BI375" s="41">
        <f t="shared" si="677"/>
        <v>0</v>
      </c>
      <c r="BJ375" s="115" t="s">
        <v>370</v>
      </c>
      <c r="BK375" s="115" t="s">
        <v>372</v>
      </c>
      <c r="BL375" s="117" t="s">
        <v>374</v>
      </c>
      <c r="BM375" s="3" t="s">
        <v>203</v>
      </c>
      <c r="BN375" s="3" t="s">
        <v>376</v>
      </c>
      <c r="BO375" s="3" t="s">
        <v>379</v>
      </c>
      <c r="BP375" s="3" t="s">
        <v>40</v>
      </c>
      <c r="BQ375" s="97" t="s">
        <v>60</v>
      </c>
      <c r="BR375" s="3" t="s">
        <v>127</v>
      </c>
      <c r="BS375" s="3" t="s">
        <v>82</v>
      </c>
      <c r="BT375" s="3" t="s">
        <v>156</v>
      </c>
      <c r="BU375" s="3" t="s">
        <v>85</v>
      </c>
      <c r="BV375" s="3" t="s">
        <v>159</v>
      </c>
      <c r="BW375" s="3" t="s">
        <v>139</v>
      </c>
      <c r="BX375" s="3" t="s">
        <v>347</v>
      </c>
      <c r="BY375" s="3" t="s">
        <v>339</v>
      </c>
      <c r="BZ375" s="19">
        <v>0</v>
      </c>
      <c r="CA375" s="27">
        <v>2</v>
      </c>
      <c r="CB375" s="70" t="s">
        <v>274</v>
      </c>
      <c r="CC375" s="71" t="str">
        <f t="shared" ref="CC375:CG375" si="694">CC374</f>
        <v>not compact</v>
      </c>
      <c r="CD375" s="81" t="str">
        <f t="shared" si="694"/>
        <v>not compact</v>
      </c>
      <c r="CE375" s="30" t="str">
        <f t="shared" si="694"/>
        <v>Pipe Insulation, All Lines</v>
      </c>
      <c r="CF375" s="30" t="str">
        <f t="shared" si="694"/>
        <v>Standard</v>
      </c>
      <c r="CG375" s="41">
        <f t="shared" si="694"/>
        <v>-1</v>
      </c>
      <c r="CH375" s="41">
        <v>0</v>
      </c>
      <c r="CI375" s="41">
        <v>0</v>
      </c>
      <c r="CJ375" s="94" t="s">
        <v>289</v>
      </c>
      <c r="CK375" s="99">
        <v>1</v>
      </c>
      <c r="CL375" s="31" t="s">
        <v>0</v>
      </c>
      <c r="CQ375" s="14"/>
      <c r="CS375" s="13"/>
      <c r="CU375" s="13"/>
      <c r="CW375" s="13"/>
    </row>
    <row r="376" spans="3:101" s="3" customFormat="1" x14ac:dyDescent="0.25">
      <c r="C376" s="3">
        <v>9</v>
      </c>
      <c r="D376" s="30">
        <f t="shared" ref="D376:E376" si="695">D375</f>
        <v>2022</v>
      </c>
      <c r="E376" s="41" t="str">
        <f t="shared" si="695"/>
        <v>LowRiseRes</v>
      </c>
      <c r="F376" s="3">
        <v>1</v>
      </c>
      <c r="G376" s="3">
        <v>1.5</v>
      </c>
      <c r="H376" s="3">
        <v>0.14000000000000001</v>
      </c>
      <c r="I376" s="3">
        <v>750</v>
      </c>
      <c r="J376" s="3">
        <v>3</v>
      </c>
      <c r="K376" s="3">
        <v>29889</v>
      </c>
      <c r="L376" s="3">
        <v>9.8000000000000007</v>
      </c>
      <c r="M376" s="3">
        <v>7.0000000000000007E-2</v>
      </c>
      <c r="N376" s="3">
        <v>19</v>
      </c>
      <c r="O376" s="3">
        <v>350</v>
      </c>
      <c r="P376" s="3">
        <v>1</v>
      </c>
      <c r="Q376" s="3">
        <v>0.45</v>
      </c>
      <c r="R376" s="3">
        <v>0.45</v>
      </c>
      <c r="S376" s="3">
        <v>0.62</v>
      </c>
      <c r="T376" s="30">
        <f t="shared" si="675"/>
        <v>7</v>
      </c>
      <c r="U376" s="27">
        <v>0.39</v>
      </c>
      <c r="V376" s="3" t="s">
        <v>306</v>
      </c>
      <c r="W376" s="3">
        <v>8</v>
      </c>
      <c r="X376" s="3">
        <v>8</v>
      </c>
      <c r="Y376" s="3">
        <v>7</v>
      </c>
      <c r="Z376" s="3">
        <v>15</v>
      </c>
      <c r="AA376" s="3">
        <v>6.0999999999999999E-2</v>
      </c>
      <c r="AB376" s="3">
        <v>5.8999999999999997E-2</v>
      </c>
      <c r="AC376" s="57">
        <v>5.0999999999999997E-2</v>
      </c>
      <c r="AD376" s="57">
        <v>7.6999999999999999E-2</v>
      </c>
      <c r="AE376" s="57">
        <v>0.69</v>
      </c>
      <c r="AF376" s="3">
        <v>0.4</v>
      </c>
      <c r="AG376" s="3">
        <v>0.35</v>
      </c>
      <c r="AH376" s="3">
        <v>0.55000000000000004</v>
      </c>
      <c r="AI376" s="3">
        <v>0.3</v>
      </c>
      <c r="AJ376" s="3">
        <v>38</v>
      </c>
      <c r="AK376" s="3">
        <v>19</v>
      </c>
      <c r="AL376" s="3">
        <v>0</v>
      </c>
      <c r="AM376" s="3">
        <v>0</v>
      </c>
      <c r="AN376" s="3">
        <v>5016</v>
      </c>
      <c r="AO376" s="41">
        <f t="shared" ref="AO376:AP376" si="696">AO375</f>
        <v>0.7</v>
      </c>
      <c r="AP376" s="41" t="str">
        <f t="shared" si="696"/>
        <v>Yes</v>
      </c>
      <c r="AQ376" s="115">
        <v>0.41</v>
      </c>
      <c r="AR376" s="115">
        <v>0.26</v>
      </c>
      <c r="AS376" s="115">
        <v>0.46</v>
      </c>
      <c r="AT376" s="115">
        <v>0.4</v>
      </c>
      <c r="AU376" s="115">
        <v>0.24</v>
      </c>
      <c r="AV376" s="115">
        <v>0.37</v>
      </c>
      <c r="AW376" s="27">
        <v>0.3</v>
      </c>
      <c r="AX376" s="27">
        <v>0.23</v>
      </c>
      <c r="AY376" s="27">
        <v>0.2</v>
      </c>
      <c r="AZ376" s="27">
        <v>0.2</v>
      </c>
      <c r="BA376" s="98">
        <v>1</v>
      </c>
      <c r="BB376" s="27">
        <v>0.1</v>
      </c>
      <c r="BC376" s="27">
        <v>0.1</v>
      </c>
      <c r="BD376" s="98">
        <v>0.2</v>
      </c>
      <c r="BE376" s="98">
        <v>0.63</v>
      </c>
      <c r="BF376" s="3" t="s">
        <v>114</v>
      </c>
      <c r="BG376" s="97" t="s">
        <v>401</v>
      </c>
      <c r="BH376" s="97" t="s">
        <v>114</v>
      </c>
      <c r="BI376" s="41">
        <f t="shared" si="677"/>
        <v>0</v>
      </c>
      <c r="BJ376" s="115" t="s">
        <v>370</v>
      </c>
      <c r="BK376" s="115" t="s">
        <v>372</v>
      </c>
      <c r="BL376" s="117" t="s">
        <v>374</v>
      </c>
      <c r="BM376" s="30" t="str">
        <f t="shared" si="678"/>
        <v>T24-2019 IntWall 2x6 16oc R21</v>
      </c>
      <c r="BN376" s="3" t="s">
        <v>376</v>
      </c>
      <c r="BO376" s="3" t="s">
        <v>379</v>
      </c>
      <c r="BP376" s="3" t="s">
        <v>40</v>
      </c>
      <c r="BQ376" s="97" t="s">
        <v>60</v>
      </c>
      <c r="BR376" s="3" t="s">
        <v>127</v>
      </c>
      <c r="BS376" s="3" t="s">
        <v>82</v>
      </c>
      <c r="BT376" s="3" t="s">
        <v>156</v>
      </c>
      <c r="BU376" s="3" t="s">
        <v>85</v>
      </c>
      <c r="BV376" s="3" t="s">
        <v>159</v>
      </c>
      <c r="BW376" s="3" t="s">
        <v>139</v>
      </c>
      <c r="BX376" s="3" t="s">
        <v>347</v>
      </c>
      <c r="BY376" s="3" t="s">
        <v>339</v>
      </c>
      <c r="BZ376" s="19">
        <v>0</v>
      </c>
      <c r="CA376" s="27">
        <v>2</v>
      </c>
      <c r="CB376" s="70" t="s">
        <v>274</v>
      </c>
      <c r="CC376" s="71" t="str">
        <f t="shared" ref="CC376:CG376" si="697">CC375</f>
        <v>not compact</v>
      </c>
      <c r="CD376" s="81" t="str">
        <f t="shared" si="697"/>
        <v>not compact</v>
      </c>
      <c r="CE376" s="30" t="str">
        <f t="shared" si="697"/>
        <v>Pipe Insulation, All Lines</v>
      </c>
      <c r="CF376" s="30" t="str">
        <f t="shared" si="697"/>
        <v>Standard</v>
      </c>
      <c r="CG376" s="41">
        <f t="shared" si="697"/>
        <v>-1</v>
      </c>
      <c r="CH376" s="41">
        <v>0</v>
      </c>
      <c r="CI376" s="41">
        <v>0</v>
      </c>
      <c r="CJ376" s="94" t="s">
        <v>289</v>
      </c>
      <c r="CK376" s="99">
        <v>1</v>
      </c>
      <c r="CL376" s="31" t="s">
        <v>0</v>
      </c>
      <c r="CQ376" s="14"/>
      <c r="CS376" s="13"/>
      <c r="CU376" s="13"/>
      <c r="CW376" s="13"/>
    </row>
    <row r="377" spans="3:101" s="3" customFormat="1" x14ac:dyDescent="0.25">
      <c r="C377" s="3">
        <v>10</v>
      </c>
      <c r="D377" s="30">
        <f t="shared" ref="D377:E377" si="698">D376</f>
        <v>2022</v>
      </c>
      <c r="E377" s="41" t="str">
        <f t="shared" si="698"/>
        <v>LowRiseRes</v>
      </c>
      <c r="F377" s="3">
        <v>1</v>
      </c>
      <c r="G377" s="3">
        <v>1.5</v>
      </c>
      <c r="H377" s="3">
        <v>0.14000000000000001</v>
      </c>
      <c r="I377" s="3">
        <v>750</v>
      </c>
      <c r="J377" s="3">
        <v>3</v>
      </c>
      <c r="K377" s="3">
        <v>30200</v>
      </c>
      <c r="L377" s="3">
        <v>9.1</v>
      </c>
      <c r="M377" s="3">
        <v>0.06</v>
      </c>
      <c r="N377" s="3">
        <v>19</v>
      </c>
      <c r="O377" s="3">
        <v>350</v>
      </c>
      <c r="P377" s="3">
        <v>1</v>
      </c>
      <c r="Q377" s="3">
        <v>0.45</v>
      </c>
      <c r="R377" s="3">
        <v>0.45</v>
      </c>
      <c r="S377" s="3">
        <v>0.62</v>
      </c>
      <c r="T377" s="30">
        <f t="shared" si="675"/>
        <v>7</v>
      </c>
      <c r="U377" s="27">
        <v>0.42</v>
      </c>
      <c r="V377" s="3" t="s">
        <v>319</v>
      </c>
      <c r="W377" s="3">
        <v>8</v>
      </c>
      <c r="X377" s="3">
        <v>8</v>
      </c>
      <c r="Y377" s="3">
        <v>7</v>
      </c>
      <c r="Z377" s="3">
        <v>15</v>
      </c>
      <c r="AA377" s="3">
        <v>6.0999999999999999E-2</v>
      </c>
      <c r="AB377" s="3">
        <v>5.8999999999999997E-2</v>
      </c>
      <c r="AC377" s="57">
        <v>5.0999999999999997E-2</v>
      </c>
      <c r="AD377" s="57">
        <v>7.6999999999999999E-2</v>
      </c>
      <c r="AE377" s="57">
        <v>0.65</v>
      </c>
      <c r="AF377" s="3">
        <v>0.4</v>
      </c>
      <c r="AG377" s="3">
        <v>0.35</v>
      </c>
      <c r="AH377" s="3">
        <v>0.55000000000000004</v>
      </c>
      <c r="AI377" s="3">
        <v>0.3</v>
      </c>
      <c r="AJ377" s="3">
        <v>38</v>
      </c>
      <c r="AK377" s="3">
        <v>19</v>
      </c>
      <c r="AL377" s="3">
        <v>0</v>
      </c>
      <c r="AM377" s="3">
        <v>0</v>
      </c>
      <c r="AN377" s="3">
        <v>5016</v>
      </c>
      <c r="AO377" s="41">
        <f t="shared" ref="AO377:AP377" si="699">AO376</f>
        <v>0.7</v>
      </c>
      <c r="AP377" s="41" t="str">
        <f t="shared" si="699"/>
        <v>Yes</v>
      </c>
      <c r="AQ377" s="115">
        <v>0.41</v>
      </c>
      <c r="AR377" s="115">
        <v>0.26</v>
      </c>
      <c r="AS377" s="115">
        <v>0.46</v>
      </c>
      <c r="AT377" s="115">
        <v>0.4</v>
      </c>
      <c r="AU377" s="115">
        <v>0.24</v>
      </c>
      <c r="AV377" s="115">
        <v>0.37</v>
      </c>
      <c r="AW377" s="27">
        <v>0.3</v>
      </c>
      <c r="AX377" s="27">
        <v>0.23</v>
      </c>
      <c r="AY377" s="27">
        <v>0.2</v>
      </c>
      <c r="AZ377" s="27">
        <v>0.2</v>
      </c>
      <c r="BA377" s="98">
        <v>1</v>
      </c>
      <c r="BB377" s="27">
        <v>0.2</v>
      </c>
      <c r="BC377" s="27">
        <v>0.1</v>
      </c>
      <c r="BD377" s="27">
        <v>0.2</v>
      </c>
      <c r="BE377" s="98">
        <v>0.63</v>
      </c>
      <c r="BF377" s="3" t="s">
        <v>114</v>
      </c>
      <c r="BG377" s="97" t="s">
        <v>401</v>
      </c>
      <c r="BH377" s="97" t="s">
        <v>114</v>
      </c>
      <c r="BI377" s="41">
        <f t="shared" si="677"/>
        <v>0</v>
      </c>
      <c r="BJ377" s="115" t="s">
        <v>370</v>
      </c>
      <c r="BK377" s="115" t="s">
        <v>372</v>
      </c>
      <c r="BL377" s="117" t="s">
        <v>374</v>
      </c>
      <c r="BM377" s="30" t="str">
        <f t="shared" si="678"/>
        <v>T24-2019 IntWall 2x6 16oc R21</v>
      </c>
      <c r="BN377" s="3" t="s">
        <v>376</v>
      </c>
      <c r="BO377" s="3" t="s">
        <v>378</v>
      </c>
      <c r="BP377" s="3" t="s">
        <v>40</v>
      </c>
      <c r="BQ377" s="97" t="s">
        <v>60</v>
      </c>
      <c r="BR377" s="3" t="s">
        <v>127</v>
      </c>
      <c r="BS377" s="3" t="s">
        <v>82</v>
      </c>
      <c r="BT377" s="3" t="s">
        <v>156</v>
      </c>
      <c r="BU377" s="3" t="s">
        <v>85</v>
      </c>
      <c r="BV377" s="3" t="s">
        <v>159</v>
      </c>
      <c r="BW377" s="3" t="s">
        <v>139</v>
      </c>
      <c r="BX377" s="3" t="s">
        <v>347</v>
      </c>
      <c r="BY377" s="3" t="s">
        <v>339</v>
      </c>
      <c r="BZ377" s="19">
        <v>0</v>
      </c>
      <c r="CA377" s="27">
        <v>2</v>
      </c>
      <c r="CB377" s="70" t="s">
        <v>274</v>
      </c>
      <c r="CC377" s="71" t="str">
        <f t="shared" ref="CC377:CG377" si="700">CC376</f>
        <v>not compact</v>
      </c>
      <c r="CD377" s="81" t="str">
        <f t="shared" si="700"/>
        <v>not compact</v>
      </c>
      <c r="CE377" s="30" t="str">
        <f t="shared" si="700"/>
        <v>Pipe Insulation, All Lines</v>
      </c>
      <c r="CF377" s="30" t="str">
        <f t="shared" si="700"/>
        <v>Standard</v>
      </c>
      <c r="CG377" s="41">
        <f t="shared" si="700"/>
        <v>-1</v>
      </c>
      <c r="CH377" s="41">
        <v>0</v>
      </c>
      <c r="CI377" s="41">
        <v>0</v>
      </c>
      <c r="CJ377" s="94" t="s">
        <v>289</v>
      </c>
      <c r="CK377" s="99">
        <v>1</v>
      </c>
      <c r="CL377" s="31" t="s">
        <v>0</v>
      </c>
      <c r="CQ377" s="14"/>
      <c r="CS377" s="13"/>
      <c r="CU377" s="13"/>
      <c r="CW377" s="13"/>
    </row>
    <row r="378" spans="3:101" s="3" customFormat="1" x14ac:dyDescent="0.25">
      <c r="C378" s="3">
        <v>11</v>
      </c>
      <c r="D378" s="30">
        <f t="shared" ref="D378:E378" si="701">D377</f>
        <v>2022</v>
      </c>
      <c r="E378" s="41" t="str">
        <f t="shared" si="701"/>
        <v>LowRiseRes</v>
      </c>
      <c r="F378" s="3">
        <v>1</v>
      </c>
      <c r="G378" s="3">
        <v>1.5</v>
      </c>
      <c r="H378" s="3">
        <v>0.14000000000000001</v>
      </c>
      <c r="I378" s="3">
        <v>750</v>
      </c>
      <c r="J378" s="3">
        <v>3</v>
      </c>
      <c r="K378" s="3">
        <v>29693</v>
      </c>
      <c r="L378" s="3">
        <v>8.1</v>
      </c>
      <c r="M378" s="3">
        <v>0.08</v>
      </c>
      <c r="N378" s="3">
        <v>19</v>
      </c>
      <c r="O378" s="3">
        <v>350</v>
      </c>
      <c r="P378" s="3">
        <v>1</v>
      </c>
      <c r="Q378" s="3">
        <v>0.45</v>
      </c>
      <c r="R378" s="3">
        <v>0.45</v>
      </c>
      <c r="S378" s="3">
        <v>0.62</v>
      </c>
      <c r="T378" s="30">
        <f t="shared" si="675"/>
        <v>7</v>
      </c>
      <c r="U378" s="27">
        <v>0.45</v>
      </c>
      <c r="V378" s="3" t="s">
        <v>320</v>
      </c>
      <c r="W378" s="3">
        <v>8</v>
      </c>
      <c r="X378" s="3">
        <v>8</v>
      </c>
      <c r="Y378" s="3">
        <v>7</v>
      </c>
      <c r="Z378" s="3">
        <v>15</v>
      </c>
      <c r="AA378" s="3">
        <v>5.7000000000000002E-2</v>
      </c>
      <c r="AB378" s="3">
        <v>5.0999999999999997E-2</v>
      </c>
      <c r="AC378" s="57">
        <v>5.0999999999999997E-2</v>
      </c>
      <c r="AD378" s="57">
        <v>7.6999999999999999E-2</v>
      </c>
      <c r="AE378" s="57">
        <v>0.184</v>
      </c>
      <c r="AF378" s="3">
        <v>0.4</v>
      </c>
      <c r="AG378" s="3">
        <v>0.35</v>
      </c>
      <c r="AH378" s="3">
        <v>0.55000000000000004</v>
      </c>
      <c r="AI378" s="3">
        <v>0.3</v>
      </c>
      <c r="AJ378" s="3">
        <v>38</v>
      </c>
      <c r="AK378" s="3">
        <v>19</v>
      </c>
      <c r="AL378" s="3">
        <v>8</v>
      </c>
      <c r="AM378" s="3">
        <v>0</v>
      </c>
      <c r="AN378" s="3">
        <v>5016</v>
      </c>
      <c r="AO378" s="41">
        <f t="shared" ref="AO378:AP378" si="702">AO377</f>
        <v>0.7</v>
      </c>
      <c r="AP378" s="41" t="str">
        <f t="shared" si="702"/>
        <v>Yes</v>
      </c>
      <c r="AQ378" s="115">
        <v>0.41</v>
      </c>
      <c r="AR378" s="115">
        <v>0.26</v>
      </c>
      <c r="AS378" s="115">
        <v>0.46</v>
      </c>
      <c r="AT378" s="115">
        <v>0.4</v>
      </c>
      <c r="AU378" s="115">
        <v>0.24</v>
      </c>
      <c r="AV378" s="115">
        <v>0.37</v>
      </c>
      <c r="AW378" s="27">
        <v>0.3</v>
      </c>
      <c r="AX378" s="27">
        <v>0.23</v>
      </c>
      <c r="AY378" s="27">
        <v>0.2</v>
      </c>
      <c r="AZ378" s="27">
        <v>0.2</v>
      </c>
      <c r="BA378" s="98">
        <v>1</v>
      </c>
      <c r="BB378" s="27">
        <v>0.2</v>
      </c>
      <c r="BC378" s="27">
        <v>0.1</v>
      </c>
      <c r="BD378" s="27">
        <v>0.2</v>
      </c>
      <c r="BE378" s="98">
        <v>0.63</v>
      </c>
      <c r="BF378" s="3" t="s">
        <v>114</v>
      </c>
      <c r="BG378" s="97" t="s">
        <v>401</v>
      </c>
      <c r="BH378" s="97" t="s">
        <v>114</v>
      </c>
      <c r="BI378" s="41">
        <f t="shared" si="677"/>
        <v>0</v>
      </c>
      <c r="BJ378" s="115" t="s">
        <v>371</v>
      </c>
      <c r="BK378" s="115" t="s">
        <v>374</v>
      </c>
      <c r="BL378" s="117" t="s">
        <v>374</v>
      </c>
      <c r="BM378" s="30" t="str">
        <f t="shared" si="678"/>
        <v>T24-2019 IntWall 2x6 16oc R21</v>
      </c>
      <c r="BN378" s="3" t="s">
        <v>376</v>
      </c>
      <c r="BO378" s="3" t="s">
        <v>380</v>
      </c>
      <c r="BP378" s="3" t="s">
        <v>40</v>
      </c>
      <c r="BQ378" s="3" t="s">
        <v>59</v>
      </c>
      <c r="BR378" s="3" t="s">
        <v>127</v>
      </c>
      <c r="BS378" s="3" t="s">
        <v>82</v>
      </c>
      <c r="BT378" s="3" t="s">
        <v>155</v>
      </c>
      <c r="BU378" s="3" t="s">
        <v>85</v>
      </c>
      <c r="BV378" s="3" t="s">
        <v>158</v>
      </c>
      <c r="BW378" s="3" t="s">
        <v>139</v>
      </c>
      <c r="BX378" s="3" t="s">
        <v>348</v>
      </c>
      <c r="BY378" s="3" t="s">
        <v>339</v>
      </c>
      <c r="BZ378" s="19">
        <v>0</v>
      </c>
      <c r="CA378" s="27">
        <v>2</v>
      </c>
      <c r="CB378" s="70" t="s">
        <v>274</v>
      </c>
      <c r="CC378" s="71" t="str">
        <f t="shared" ref="CC378:CG378" si="703">CC377</f>
        <v>not compact</v>
      </c>
      <c r="CD378" s="81" t="str">
        <f t="shared" si="703"/>
        <v>not compact</v>
      </c>
      <c r="CE378" s="30" t="str">
        <f t="shared" si="703"/>
        <v>Pipe Insulation, All Lines</v>
      </c>
      <c r="CF378" s="30" t="str">
        <f t="shared" si="703"/>
        <v>Standard</v>
      </c>
      <c r="CG378" s="41">
        <f t="shared" si="703"/>
        <v>-1</v>
      </c>
      <c r="CH378" s="41">
        <v>0</v>
      </c>
      <c r="CI378" s="41">
        <v>0</v>
      </c>
      <c r="CJ378" s="94" t="s">
        <v>289</v>
      </c>
      <c r="CK378" s="99">
        <v>1</v>
      </c>
      <c r="CL378" s="31" t="s">
        <v>0</v>
      </c>
      <c r="CQ378" s="14"/>
      <c r="CS378" s="13"/>
      <c r="CU378" s="13"/>
      <c r="CW378" s="13"/>
    </row>
    <row r="379" spans="3:101" s="3" customFormat="1" x14ac:dyDescent="0.25">
      <c r="C379" s="3">
        <v>12</v>
      </c>
      <c r="D379" s="30">
        <f t="shared" ref="D379:E379" si="704">D378</f>
        <v>2022</v>
      </c>
      <c r="E379" s="41" t="str">
        <f t="shared" si="704"/>
        <v>LowRiseRes</v>
      </c>
      <c r="F379" s="3">
        <v>1</v>
      </c>
      <c r="G379" s="3">
        <v>1.5</v>
      </c>
      <c r="H379" s="3">
        <v>0.14000000000000001</v>
      </c>
      <c r="I379" s="3">
        <v>750</v>
      </c>
      <c r="J379" s="3">
        <v>3</v>
      </c>
      <c r="K379" s="3">
        <v>29328</v>
      </c>
      <c r="L379" s="3">
        <v>9</v>
      </c>
      <c r="M379" s="3">
        <v>0.09</v>
      </c>
      <c r="N379" s="3">
        <v>19</v>
      </c>
      <c r="O379" s="3">
        <v>350</v>
      </c>
      <c r="P379" s="3">
        <v>1</v>
      </c>
      <c r="Q379" s="3">
        <v>0.45</v>
      </c>
      <c r="R379" s="3">
        <v>0.45</v>
      </c>
      <c r="S379" s="3">
        <v>0.62</v>
      </c>
      <c r="T379" s="30">
        <f t="shared" si="675"/>
        <v>7</v>
      </c>
      <c r="U379" s="27">
        <v>0.46</v>
      </c>
      <c r="V379" s="3" t="s">
        <v>321</v>
      </c>
      <c r="W379" s="3">
        <v>8</v>
      </c>
      <c r="X379" s="3">
        <v>8</v>
      </c>
      <c r="Y379" s="3">
        <v>7</v>
      </c>
      <c r="Z379" s="3">
        <v>15</v>
      </c>
      <c r="AA379" s="3">
        <v>5.7000000000000002E-2</v>
      </c>
      <c r="AB379" s="3">
        <v>5.8999999999999997E-2</v>
      </c>
      <c r="AC379" s="57">
        <v>5.0999999999999997E-2</v>
      </c>
      <c r="AD379" s="57">
        <v>7.6999999999999999E-2</v>
      </c>
      <c r="AE379" s="57">
        <v>0.253</v>
      </c>
      <c r="AF379" s="3">
        <v>0.4</v>
      </c>
      <c r="AG379" s="3">
        <v>0.35</v>
      </c>
      <c r="AH379" s="3">
        <v>0.55000000000000004</v>
      </c>
      <c r="AI379" s="3">
        <v>0.3</v>
      </c>
      <c r="AJ379" s="3">
        <v>38</v>
      </c>
      <c r="AK379" s="3">
        <v>19</v>
      </c>
      <c r="AL379" s="3">
        <v>4</v>
      </c>
      <c r="AM379" s="3">
        <v>0</v>
      </c>
      <c r="AN379" s="3">
        <v>5016</v>
      </c>
      <c r="AO379" s="41">
        <f t="shared" ref="AO379:AP379" si="705">AO378</f>
        <v>0.7</v>
      </c>
      <c r="AP379" s="41" t="str">
        <f t="shared" si="705"/>
        <v>Yes</v>
      </c>
      <c r="AQ379" s="115">
        <v>0.41</v>
      </c>
      <c r="AR379" s="115">
        <v>0.26</v>
      </c>
      <c r="AS379" s="115">
        <v>0.46</v>
      </c>
      <c r="AT379" s="115">
        <v>0.4</v>
      </c>
      <c r="AU379" s="115">
        <v>0.24</v>
      </c>
      <c r="AV379" s="115">
        <v>0.37</v>
      </c>
      <c r="AW379" s="27">
        <v>0.3</v>
      </c>
      <c r="AX379" s="27">
        <v>0.23</v>
      </c>
      <c r="AY379" s="27">
        <v>0.2</v>
      </c>
      <c r="AZ379" s="27">
        <v>0.2</v>
      </c>
      <c r="BA379" s="98">
        <v>1</v>
      </c>
      <c r="BB379" s="27">
        <v>0.2</v>
      </c>
      <c r="BC379" s="27">
        <v>0.1</v>
      </c>
      <c r="BD379" s="27">
        <v>0.2</v>
      </c>
      <c r="BE379" s="98">
        <v>0.63</v>
      </c>
      <c r="BF379" s="3" t="s">
        <v>114</v>
      </c>
      <c r="BG379" s="97" t="s">
        <v>401</v>
      </c>
      <c r="BH379" s="97" t="s">
        <v>114</v>
      </c>
      <c r="BI379" s="41">
        <f t="shared" si="677"/>
        <v>0</v>
      </c>
      <c r="BJ379" s="115" t="s">
        <v>371</v>
      </c>
      <c r="BK379" s="115" t="s">
        <v>372</v>
      </c>
      <c r="BL379" s="117" t="s">
        <v>374</v>
      </c>
      <c r="BM379" s="30" t="str">
        <f t="shared" si="678"/>
        <v>T24-2019 IntWall 2x6 16oc R21</v>
      </c>
      <c r="BN379" s="3" t="s">
        <v>376</v>
      </c>
      <c r="BO379" s="3" t="s">
        <v>377</v>
      </c>
      <c r="BP379" s="3" t="s">
        <v>40</v>
      </c>
      <c r="BQ379" s="3" t="s">
        <v>59</v>
      </c>
      <c r="BR379" s="3" t="s">
        <v>127</v>
      </c>
      <c r="BS379" s="3" t="s">
        <v>82</v>
      </c>
      <c r="BT379" s="3" t="s">
        <v>157</v>
      </c>
      <c r="BU379" s="3" t="s">
        <v>85</v>
      </c>
      <c r="BV379" s="3" t="s">
        <v>160</v>
      </c>
      <c r="BW379" s="3" t="s">
        <v>139</v>
      </c>
      <c r="BX379" s="3" t="s">
        <v>349</v>
      </c>
      <c r="BY379" s="3" t="s">
        <v>339</v>
      </c>
      <c r="BZ379" s="19">
        <v>0</v>
      </c>
      <c r="CA379" s="27">
        <v>2</v>
      </c>
      <c r="CB379" s="70" t="s">
        <v>274</v>
      </c>
      <c r="CC379" s="71" t="str">
        <f t="shared" ref="CC379:CG379" si="706">CC378</f>
        <v>not compact</v>
      </c>
      <c r="CD379" s="81" t="str">
        <f t="shared" si="706"/>
        <v>not compact</v>
      </c>
      <c r="CE379" s="30" t="str">
        <f t="shared" si="706"/>
        <v>Pipe Insulation, All Lines</v>
      </c>
      <c r="CF379" s="30" t="str">
        <f t="shared" si="706"/>
        <v>Standard</v>
      </c>
      <c r="CG379" s="41">
        <f t="shared" si="706"/>
        <v>-1</v>
      </c>
      <c r="CH379" s="41">
        <v>0</v>
      </c>
      <c r="CI379" s="41">
        <v>0</v>
      </c>
      <c r="CJ379" s="94" t="s">
        <v>289</v>
      </c>
      <c r="CK379" s="99">
        <v>1</v>
      </c>
      <c r="CL379" s="31" t="s">
        <v>0</v>
      </c>
      <c r="CQ379" s="14"/>
      <c r="CS379" s="13"/>
      <c r="CU379" s="13"/>
      <c r="CW379" s="13"/>
    </row>
    <row r="380" spans="3:101" s="3" customFormat="1" x14ac:dyDescent="0.25">
      <c r="C380" s="3">
        <v>13</v>
      </c>
      <c r="D380" s="30">
        <f t="shared" ref="D380:E380" si="707">D379</f>
        <v>2022</v>
      </c>
      <c r="E380" s="41" t="str">
        <f t="shared" si="707"/>
        <v>LowRiseRes</v>
      </c>
      <c r="F380" s="3">
        <v>1</v>
      </c>
      <c r="G380" s="3">
        <v>1.5</v>
      </c>
      <c r="H380" s="3">
        <v>0.14000000000000001</v>
      </c>
      <c r="I380" s="3">
        <v>750</v>
      </c>
      <c r="J380" s="3">
        <v>3</v>
      </c>
      <c r="K380" s="3">
        <v>29553</v>
      </c>
      <c r="L380" s="3">
        <v>8.6</v>
      </c>
      <c r="M380" s="3">
        <v>0.08</v>
      </c>
      <c r="N380" s="3">
        <v>19</v>
      </c>
      <c r="O380" s="3">
        <v>350</v>
      </c>
      <c r="P380" s="3">
        <v>1</v>
      </c>
      <c r="Q380" s="3">
        <v>0.45</v>
      </c>
      <c r="R380" s="3">
        <v>0.45</v>
      </c>
      <c r="S380" s="3">
        <v>0.62</v>
      </c>
      <c r="T380" s="30">
        <f t="shared" si="675"/>
        <v>7</v>
      </c>
      <c r="U380" s="27">
        <v>0.42</v>
      </c>
      <c r="V380" s="3" t="s">
        <v>322</v>
      </c>
      <c r="W380" s="3">
        <v>8</v>
      </c>
      <c r="X380" s="3">
        <v>8</v>
      </c>
      <c r="Y380" s="3">
        <v>7</v>
      </c>
      <c r="Z380" s="3">
        <v>15</v>
      </c>
      <c r="AA380" s="3">
        <v>5.7000000000000002E-2</v>
      </c>
      <c r="AB380" s="3">
        <v>5.8999999999999997E-2</v>
      </c>
      <c r="AC380" s="57">
        <v>5.0999999999999997E-2</v>
      </c>
      <c r="AD380" s="57">
        <v>7.6999999999999999E-2</v>
      </c>
      <c r="AE380" s="57">
        <v>0.21099999999999999</v>
      </c>
      <c r="AF380" s="3">
        <v>0.4</v>
      </c>
      <c r="AG380" s="3">
        <v>0.35</v>
      </c>
      <c r="AH380" s="3">
        <v>0.55000000000000004</v>
      </c>
      <c r="AI380" s="3">
        <v>0.3</v>
      </c>
      <c r="AJ380" s="3">
        <v>38</v>
      </c>
      <c r="AK380" s="3">
        <v>19</v>
      </c>
      <c r="AL380" s="3">
        <v>8</v>
      </c>
      <c r="AM380" s="3">
        <v>0</v>
      </c>
      <c r="AN380" s="3">
        <v>5016</v>
      </c>
      <c r="AO380" s="41">
        <f t="shared" ref="AO380:AP380" si="708">AO379</f>
        <v>0.7</v>
      </c>
      <c r="AP380" s="41" t="str">
        <f t="shared" si="708"/>
        <v>Yes</v>
      </c>
      <c r="AQ380" s="115">
        <v>0.41</v>
      </c>
      <c r="AR380" s="115">
        <v>0.26</v>
      </c>
      <c r="AS380" s="115">
        <v>0.46</v>
      </c>
      <c r="AT380" s="115">
        <v>0.4</v>
      </c>
      <c r="AU380" s="115">
        <v>0.24</v>
      </c>
      <c r="AV380" s="115">
        <v>0.37</v>
      </c>
      <c r="AW380" s="27">
        <v>0.3</v>
      </c>
      <c r="AX380" s="27">
        <v>0.23</v>
      </c>
      <c r="AY380" s="27">
        <v>0.2</v>
      </c>
      <c r="AZ380" s="27">
        <v>0.2</v>
      </c>
      <c r="BA380" s="98">
        <v>1</v>
      </c>
      <c r="BB380" s="27">
        <v>0.2</v>
      </c>
      <c r="BC380" s="27">
        <v>0.63</v>
      </c>
      <c r="BD380" s="27">
        <v>0.2</v>
      </c>
      <c r="BE380" s="27">
        <v>0.63</v>
      </c>
      <c r="BF380" s="3" t="s">
        <v>114</v>
      </c>
      <c r="BG380" s="97" t="s">
        <v>401</v>
      </c>
      <c r="BH380" s="97" t="s">
        <v>114</v>
      </c>
      <c r="BI380" s="41">
        <f t="shared" si="677"/>
        <v>0</v>
      </c>
      <c r="BJ380" s="115" t="s">
        <v>371</v>
      </c>
      <c r="BK380" s="115" t="s">
        <v>372</v>
      </c>
      <c r="BL380" s="117" t="s">
        <v>374</v>
      </c>
      <c r="BM380" s="30" t="str">
        <f t="shared" si="678"/>
        <v>T24-2019 IntWall 2x6 16oc R21</v>
      </c>
      <c r="BN380" s="3" t="s">
        <v>376</v>
      </c>
      <c r="BO380" s="3" t="s">
        <v>381</v>
      </c>
      <c r="BP380" s="3" t="s">
        <v>40</v>
      </c>
      <c r="BQ380" s="3" t="s">
        <v>59</v>
      </c>
      <c r="BR380" s="3" t="s">
        <v>127</v>
      </c>
      <c r="BS380" s="3" t="s">
        <v>82</v>
      </c>
      <c r="BT380" s="3" t="s">
        <v>155</v>
      </c>
      <c r="BU380" s="3" t="s">
        <v>85</v>
      </c>
      <c r="BV380" s="3" t="s">
        <v>158</v>
      </c>
      <c r="BW380" s="3" t="s">
        <v>139</v>
      </c>
      <c r="BX380" s="3" t="s">
        <v>348</v>
      </c>
      <c r="BY380" s="3" t="s">
        <v>339</v>
      </c>
      <c r="BZ380" s="19">
        <v>0</v>
      </c>
      <c r="CA380" s="27">
        <v>2</v>
      </c>
      <c r="CB380" s="70" t="s">
        <v>274</v>
      </c>
      <c r="CC380" s="71" t="str">
        <f t="shared" ref="CC380:CG380" si="709">CC379</f>
        <v>not compact</v>
      </c>
      <c r="CD380" s="81" t="str">
        <f t="shared" si="709"/>
        <v>not compact</v>
      </c>
      <c r="CE380" s="30" t="str">
        <f t="shared" si="709"/>
        <v>Pipe Insulation, All Lines</v>
      </c>
      <c r="CF380" s="30" t="str">
        <f t="shared" si="709"/>
        <v>Standard</v>
      </c>
      <c r="CG380" s="41">
        <f t="shared" si="709"/>
        <v>-1</v>
      </c>
      <c r="CH380" s="41">
        <v>0</v>
      </c>
      <c r="CI380" s="41">
        <v>0</v>
      </c>
      <c r="CJ380" s="94" t="s">
        <v>289</v>
      </c>
      <c r="CK380" s="99">
        <v>1</v>
      </c>
      <c r="CL380" s="31" t="s">
        <v>0</v>
      </c>
      <c r="CQ380" s="14"/>
      <c r="CS380" s="13"/>
      <c r="CU380" s="13"/>
      <c r="CW380" s="13"/>
    </row>
    <row r="381" spans="3:101" s="3" customFormat="1" x14ac:dyDescent="0.25">
      <c r="C381" s="3">
        <v>14</v>
      </c>
      <c r="D381" s="30">
        <f t="shared" ref="D381:E381" si="710">D380</f>
        <v>2022</v>
      </c>
      <c r="E381" s="41" t="str">
        <f t="shared" si="710"/>
        <v>LowRiseRes</v>
      </c>
      <c r="F381" s="3">
        <v>1</v>
      </c>
      <c r="G381" s="3">
        <v>1.5</v>
      </c>
      <c r="H381" s="3">
        <v>0.14000000000000001</v>
      </c>
      <c r="I381" s="3">
        <v>750</v>
      </c>
      <c r="J381" s="3">
        <v>3</v>
      </c>
      <c r="K381" s="3">
        <v>31651</v>
      </c>
      <c r="L381" s="3">
        <v>7.7</v>
      </c>
      <c r="M381" s="3">
        <v>0.08</v>
      </c>
      <c r="N381" s="3">
        <v>19</v>
      </c>
      <c r="O381" s="3">
        <v>350</v>
      </c>
      <c r="P381" s="3">
        <v>1</v>
      </c>
      <c r="Q381" s="3">
        <v>0.45</v>
      </c>
      <c r="R381" s="3">
        <v>0.45</v>
      </c>
      <c r="S381" s="3">
        <v>0.62</v>
      </c>
      <c r="T381" s="30">
        <f t="shared" si="675"/>
        <v>7</v>
      </c>
      <c r="U381" s="27">
        <v>0.5</v>
      </c>
      <c r="V381" s="3" t="s">
        <v>323</v>
      </c>
      <c r="W381" s="3">
        <v>8</v>
      </c>
      <c r="X381" s="3">
        <v>8</v>
      </c>
      <c r="Y381" s="3">
        <v>7</v>
      </c>
      <c r="Z381" s="3">
        <v>15</v>
      </c>
      <c r="AA381" s="3">
        <v>5.7000000000000002E-2</v>
      </c>
      <c r="AB381" s="3">
        <v>5.0999999999999997E-2</v>
      </c>
      <c r="AC381" s="57">
        <v>5.0999999999999997E-2</v>
      </c>
      <c r="AD381" s="57">
        <v>7.6999999999999999E-2</v>
      </c>
      <c r="AE381" s="57">
        <v>0.184</v>
      </c>
      <c r="AF381" s="3">
        <v>0.4</v>
      </c>
      <c r="AG381" s="3">
        <v>0.35</v>
      </c>
      <c r="AH381" s="3">
        <v>0.55000000000000004</v>
      </c>
      <c r="AI381" s="3">
        <v>0.3</v>
      </c>
      <c r="AJ381" s="3">
        <v>38</v>
      </c>
      <c r="AK381" s="3">
        <v>19</v>
      </c>
      <c r="AL381" s="3">
        <v>8</v>
      </c>
      <c r="AM381" s="3">
        <v>0</v>
      </c>
      <c r="AN381" s="3">
        <v>5016</v>
      </c>
      <c r="AO381" s="41">
        <f t="shared" ref="AO381:AP381" si="711">AO380</f>
        <v>0.7</v>
      </c>
      <c r="AP381" s="41" t="str">
        <f t="shared" si="711"/>
        <v>Yes</v>
      </c>
      <c r="AQ381" s="115">
        <v>0.41</v>
      </c>
      <c r="AR381" s="115">
        <v>0.25</v>
      </c>
      <c r="AS381" s="115">
        <v>0.46</v>
      </c>
      <c r="AT381" s="115">
        <v>0.4</v>
      </c>
      <c r="AU381" s="115">
        <v>0.24</v>
      </c>
      <c r="AV381" s="115">
        <v>0.37</v>
      </c>
      <c r="AW381" s="27">
        <v>0.3</v>
      </c>
      <c r="AX381" s="27">
        <v>0.23</v>
      </c>
      <c r="AY381" s="27">
        <v>0.2</v>
      </c>
      <c r="AZ381" s="27">
        <v>0.2</v>
      </c>
      <c r="BA381" s="98">
        <v>1</v>
      </c>
      <c r="BB381" s="27">
        <v>0.2</v>
      </c>
      <c r="BC381" s="27">
        <v>0.1</v>
      </c>
      <c r="BD381" s="27">
        <v>0.2</v>
      </c>
      <c r="BE381" s="98">
        <v>0.63</v>
      </c>
      <c r="BF381" s="3" t="s">
        <v>114</v>
      </c>
      <c r="BG381" s="97" t="s">
        <v>401</v>
      </c>
      <c r="BH381" s="97" t="s">
        <v>114</v>
      </c>
      <c r="BI381" s="41">
        <f t="shared" si="677"/>
        <v>0</v>
      </c>
      <c r="BJ381" s="115" t="s">
        <v>371</v>
      </c>
      <c r="BK381" s="115" t="s">
        <v>374</v>
      </c>
      <c r="BL381" s="117" t="s">
        <v>374</v>
      </c>
      <c r="BM381" s="30" t="str">
        <f t="shared" si="678"/>
        <v>T24-2019 IntWall 2x6 16oc R21</v>
      </c>
      <c r="BN381" s="3" t="s">
        <v>376</v>
      </c>
      <c r="BO381" s="3" t="s">
        <v>380</v>
      </c>
      <c r="BP381" s="3" t="s">
        <v>40</v>
      </c>
      <c r="BQ381" s="3" t="s">
        <v>59</v>
      </c>
      <c r="BR381" s="3" t="s">
        <v>127</v>
      </c>
      <c r="BS381" s="3" t="s">
        <v>82</v>
      </c>
      <c r="BT381" s="3" t="s">
        <v>155</v>
      </c>
      <c r="BU381" s="3" t="s">
        <v>85</v>
      </c>
      <c r="BV381" s="3" t="s">
        <v>158</v>
      </c>
      <c r="BW381" s="3" t="s">
        <v>139</v>
      </c>
      <c r="BX381" s="3" t="s">
        <v>348</v>
      </c>
      <c r="BY381" s="3" t="s">
        <v>339</v>
      </c>
      <c r="BZ381" s="19">
        <v>0</v>
      </c>
      <c r="CA381" s="27">
        <v>2</v>
      </c>
      <c r="CB381" s="70" t="s">
        <v>274</v>
      </c>
      <c r="CC381" s="71" t="str">
        <f t="shared" ref="CC381:CG381" si="712">CC380</f>
        <v>not compact</v>
      </c>
      <c r="CD381" s="81" t="str">
        <f t="shared" si="712"/>
        <v>not compact</v>
      </c>
      <c r="CE381" s="30" t="str">
        <f t="shared" si="712"/>
        <v>Pipe Insulation, All Lines</v>
      </c>
      <c r="CF381" s="30" t="str">
        <f t="shared" si="712"/>
        <v>Standard</v>
      </c>
      <c r="CG381" s="41">
        <f t="shared" si="712"/>
        <v>-1</v>
      </c>
      <c r="CH381" s="41">
        <v>0</v>
      </c>
      <c r="CI381" s="41">
        <v>0</v>
      </c>
      <c r="CJ381" s="94" t="s">
        <v>289</v>
      </c>
      <c r="CK381" s="99">
        <v>1</v>
      </c>
      <c r="CL381" s="31" t="s">
        <v>0</v>
      </c>
      <c r="CQ381" s="14"/>
      <c r="CS381" s="13"/>
      <c r="CU381" s="13"/>
      <c r="CW381" s="13"/>
    </row>
    <row r="382" spans="3:101" s="3" customFormat="1" x14ac:dyDescent="0.25">
      <c r="C382" s="3">
        <v>15</v>
      </c>
      <c r="D382" s="30">
        <f t="shared" ref="D382:E382" si="713">D381</f>
        <v>2022</v>
      </c>
      <c r="E382" s="41" t="str">
        <f t="shared" si="713"/>
        <v>LowRiseRes</v>
      </c>
      <c r="F382" s="3">
        <v>0</v>
      </c>
      <c r="G382" s="3">
        <v>0</v>
      </c>
      <c r="H382" s="3">
        <v>0.14000000000000001</v>
      </c>
      <c r="I382" s="3">
        <v>750</v>
      </c>
      <c r="J382" s="3">
        <v>3</v>
      </c>
      <c r="K382" s="3">
        <v>29177</v>
      </c>
      <c r="L382" s="3">
        <v>7.1</v>
      </c>
      <c r="M382" s="3">
        <v>0.06</v>
      </c>
      <c r="N382" s="3">
        <v>19</v>
      </c>
      <c r="O382" s="3">
        <v>350</v>
      </c>
      <c r="P382" s="3">
        <v>1</v>
      </c>
      <c r="Q382" s="3">
        <v>0.45</v>
      </c>
      <c r="R382" s="3">
        <v>0.45</v>
      </c>
      <c r="S382" s="3">
        <v>0.62</v>
      </c>
      <c r="T382" s="30">
        <f t="shared" si="675"/>
        <v>7</v>
      </c>
      <c r="U382" s="27">
        <v>0.45</v>
      </c>
      <c r="V382" s="3" t="s">
        <v>305</v>
      </c>
      <c r="W382" s="3">
        <v>8</v>
      </c>
      <c r="X382" s="3">
        <v>8</v>
      </c>
      <c r="Y382" s="3">
        <v>7</v>
      </c>
      <c r="Z382" s="3">
        <v>15</v>
      </c>
      <c r="AA382" s="3">
        <v>5.7000000000000002E-2</v>
      </c>
      <c r="AB382" s="3">
        <v>5.0999999999999997E-2</v>
      </c>
      <c r="AC382" s="57">
        <v>5.0999999999999997E-2</v>
      </c>
      <c r="AD382" s="57">
        <v>7.6999999999999999E-2</v>
      </c>
      <c r="AE382" s="57">
        <v>0.184</v>
      </c>
      <c r="AF382" s="3">
        <v>0.4</v>
      </c>
      <c r="AG382" s="3">
        <v>0.35</v>
      </c>
      <c r="AH382" s="3">
        <v>0.55000000000000004</v>
      </c>
      <c r="AI382" s="3">
        <v>0.3</v>
      </c>
      <c r="AJ382" s="3">
        <v>38</v>
      </c>
      <c r="AK382" s="3">
        <v>19</v>
      </c>
      <c r="AL382" s="3">
        <v>4</v>
      </c>
      <c r="AM382" s="3">
        <v>0</v>
      </c>
      <c r="AN382" s="3">
        <v>5016</v>
      </c>
      <c r="AO382" s="41">
        <f t="shared" ref="AO382:AP382" si="714">AO381</f>
        <v>0.7</v>
      </c>
      <c r="AP382" s="41" t="str">
        <f t="shared" si="714"/>
        <v>Yes</v>
      </c>
      <c r="AQ382" s="115">
        <v>0.41</v>
      </c>
      <c r="AR382" s="115">
        <v>0.26</v>
      </c>
      <c r="AS382" s="115">
        <v>0.46</v>
      </c>
      <c r="AT382" s="115">
        <v>0.4</v>
      </c>
      <c r="AU382" s="115">
        <v>0.24</v>
      </c>
      <c r="AV382" s="115">
        <v>0.37</v>
      </c>
      <c r="AW382" s="27">
        <v>0.3</v>
      </c>
      <c r="AX382" s="27">
        <v>0.23</v>
      </c>
      <c r="AY382" s="27">
        <v>0.2</v>
      </c>
      <c r="AZ382" s="27">
        <v>0.2</v>
      </c>
      <c r="BA382" s="98">
        <v>1</v>
      </c>
      <c r="BB382" s="27">
        <v>0.2</v>
      </c>
      <c r="BC382" s="27">
        <v>0.63</v>
      </c>
      <c r="BD382" s="27">
        <v>0.2</v>
      </c>
      <c r="BE382" s="27">
        <v>0.63</v>
      </c>
      <c r="BF382" s="3" t="s">
        <v>114</v>
      </c>
      <c r="BG382" s="97" t="s">
        <v>401</v>
      </c>
      <c r="BH382" s="97" t="s">
        <v>114</v>
      </c>
      <c r="BI382" s="41">
        <f t="shared" si="677"/>
        <v>0</v>
      </c>
      <c r="BJ382" s="115" t="s">
        <v>371</v>
      </c>
      <c r="BK382" s="115" t="s">
        <v>374</v>
      </c>
      <c r="BL382" s="117" t="s">
        <v>374</v>
      </c>
      <c r="BM382" s="30" t="str">
        <f t="shared" si="678"/>
        <v>T24-2019 IntWall 2x6 16oc R21</v>
      </c>
      <c r="BN382" s="3" t="s">
        <v>376</v>
      </c>
      <c r="BO382" s="3" t="s">
        <v>380</v>
      </c>
      <c r="BP382" s="3" t="s">
        <v>40</v>
      </c>
      <c r="BQ382" s="3" t="s">
        <v>59</v>
      </c>
      <c r="BR382" s="3" t="s">
        <v>127</v>
      </c>
      <c r="BS382" s="3" t="s">
        <v>82</v>
      </c>
      <c r="BT382" s="3" t="s">
        <v>157</v>
      </c>
      <c r="BU382" s="3" t="s">
        <v>85</v>
      </c>
      <c r="BV382" s="3" t="s">
        <v>160</v>
      </c>
      <c r="BW382" s="3" t="s">
        <v>139</v>
      </c>
      <c r="BX382" s="3" t="s">
        <v>349</v>
      </c>
      <c r="BY382" s="3" t="s">
        <v>339</v>
      </c>
      <c r="BZ382" s="19">
        <v>0</v>
      </c>
      <c r="CA382" s="27">
        <v>2</v>
      </c>
      <c r="CB382" s="70" t="s">
        <v>274</v>
      </c>
      <c r="CC382" s="71" t="str">
        <f t="shared" ref="CC382:CG382" si="715">CC381</f>
        <v>not compact</v>
      </c>
      <c r="CD382" s="81" t="str">
        <f t="shared" si="715"/>
        <v>not compact</v>
      </c>
      <c r="CE382" s="30" t="str">
        <f t="shared" si="715"/>
        <v>Pipe Insulation, All Lines</v>
      </c>
      <c r="CF382" s="30" t="str">
        <f t="shared" si="715"/>
        <v>Standard</v>
      </c>
      <c r="CG382" s="41">
        <f t="shared" si="715"/>
        <v>-1</v>
      </c>
      <c r="CH382" s="41">
        <v>0</v>
      </c>
      <c r="CI382" s="41">
        <v>0</v>
      </c>
      <c r="CJ382" s="94" t="s">
        <v>289</v>
      </c>
      <c r="CK382" s="99">
        <v>1</v>
      </c>
      <c r="CL382" s="31" t="s">
        <v>0</v>
      </c>
      <c r="CQ382" s="14"/>
      <c r="CS382" s="13"/>
      <c r="CU382" s="13"/>
      <c r="CW382" s="13"/>
    </row>
    <row r="383" spans="3:101" s="3" customFormat="1" x14ac:dyDescent="0.25">
      <c r="C383" s="3">
        <v>16</v>
      </c>
      <c r="D383" s="30">
        <f t="shared" ref="D383:E383" si="716">D382</f>
        <v>2022</v>
      </c>
      <c r="E383" s="41" t="str">
        <f t="shared" si="716"/>
        <v>LowRiseRes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3</v>
      </c>
      <c r="K383" s="3">
        <v>30930</v>
      </c>
      <c r="L383" s="3">
        <v>7.4</v>
      </c>
      <c r="M383" s="3">
        <v>0.08</v>
      </c>
      <c r="N383" s="3">
        <v>20</v>
      </c>
      <c r="O383" s="3">
        <v>350</v>
      </c>
      <c r="P383" s="3">
        <v>0</v>
      </c>
      <c r="Q383" s="3">
        <v>0.45</v>
      </c>
      <c r="R383" s="3">
        <v>0.45</v>
      </c>
      <c r="S383" s="3">
        <v>0.62</v>
      </c>
      <c r="T383" s="30">
        <f t="shared" si="675"/>
        <v>7</v>
      </c>
      <c r="U383" s="27">
        <v>0.44</v>
      </c>
      <c r="V383" s="3" t="s">
        <v>324</v>
      </c>
      <c r="W383" s="3">
        <v>8</v>
      </c>
      <c r="X383" s="3">
        <v>8</v>
      </c>
      <c r="Y383" s="3">
        <v>7</v>
      </c>
      <c r="Z383" s="3">
        <v>15</v>
      </c>
      <c r="AA383" s="3">
        <v>5.7000000000000002E-2</v>
      </c>
      <c r="AB383" s="3">
        <v>5.0999999999999997E-2</v>
      </c>
      <c r="AC383" s="57">
        <v>5.0999999999999997E-2</v>
      </c>
      <c r="AD383" s="57">
        <v>5.8999999999999997E-2</v>
      </c>
      <c r="AE383" s="57">
        <v>0.16</v>
      </c>
      <c r="AF383" s="3">
        <v>0.4</v>
      </c>
      <c r="AG383" s="3">
        <v>0.35</v>
      </c>
      <c r="AH383" s="3">
        <v>0.55000000000000004</v>
      </c>
      <c r="AI383" s="3">
        <v>0.3</v>
      </c>
      <c r="AJ383" s="3">
        <v>38</v>
      </c>
      <c r="AK383" s="3">
        <v>19</v>
      </c>
      <c r="AL383" s="3">
        <v>8</v>
      </c>
      <c r="AM383" s="3">
        <v>7016</v>
      </c>
      <c r="AN383" s="3">
        <v>10016</v>
      </c>
      <c r="AO383" s="41">
        <f t="shared" ref="AO383:AP383" si="717">AO382</f>
        <v>0.7</v>
      </c>
      <c r="AP383" s="41" t="str">
        <f t="shared" si="717"/>
        <v>Yes</v>
      </c>
      <c r="AQ383" s="115">
        <v>0.38</v>
      </c>
      <c r="AR383" s="89">
        <v>0.35</v>
      </c>
      <c r="AS383" s="115">
        <v>0.46</v>
      </c>
      <c r="AT383" s="115">
        <v>0.38</v>
      </c>
      <c r="AU383" s="89">
        <v>0.35</v>
      </c>
      <c r="AV383" s="115">
        <v>0.37</v>
      </c>
      <c r="AW383" s="27">
        <v>0.3</v>
      </c>
      <c r="AX383" s="89">
        <v>0.35</v>
      </c>
      <c r="AY383" s="27">
        <v>0.2</v>
      </c>
      <c r="AZ383" s="27">
        <v>0.2</v>
      </c>
      <c r="BA383" s="27">
        <v>0</v>
      </c>
      <c r="BB383" s="27">
        <v>0.1</v>
      </c>
      <c r="BC383" s="27">
        <v>0.1</v>
      </c>
      <c r="BD383" s="87">
        <v>0.1</v>
      </c>
      <c r="BE383" s="27">
        <v>0.1</v>
      </c>
      <c r="BF383" s="3" t="s">
        <v>114</v>
      </c>
      <c r="BG383" s="150" t="s">
        <v>401</v>
      </c>
      <c r="BH383" s="97" t="s">
        <v>114</v>
      </c>
      <c r="BI383" s="41">
        <f t="shared" si="677"/>
        <v>0</v>
      </c>
      <c r="BJ383" s="115" t="s">
        <v>371</v>
      </c>
      <c r="BK383" s="115" t="s">
        <v>374</v>
      </c>
      <c r="BL383" s="117" t="s">
        <v>374</v>
      </c>
      <c r="BM383" s="30" t="str">
        <f t="shared" si="678"/>
        <v>T24-2019 IntWall 2x6 16oc R21</v>
      </c>
      <c r="BN383" s="3" t="s">
        <v>375</v>
      </c>
      <c r="BO383" s="3" t="s">
        <v>382</v>
      </c>
      <c r="BP383" s="3" t="s">
        <v>42</v>
      </c>
      <c r="BQ383" s="3" t="s">
        <v>59</v>
      </c>
      <c r="BR383" s="3" t="s">
        <v>127</v>
      </c>
      <c r="BS383" s="3" t="s">
        <v>82</v>
      </c>
      <c r="BT383" s="3" t="s">
        <v>155</v>
      </c>
      <c r="BU383" s="3" t="s">
        <v>85</v>
      </c>
      <c r="BV383" s="3" t="s">
        <v>158</v>
      </c>
      <c r="BW383" s="3" t="s">
        <v>139</v>
      </c>
      <c r="BX383" s="84" t="s">
        <v>348</v>
      </c>
      <c r="BY383" s="84" t="s">
        <v>339</v>
      </c>
      <c r="BZ383" s="19">
        <v>0</v>
      </c>
      <c r="CA383" s="27">
        <v>2</v>
      </c>
      <c r="CB383" s="70" t="s">
        <v>274</v>
      </c>
      <c r="CC383" s="71" t="str">
        <f t="shared" ref="CC383:CG383" si="718">CC382</f>
        <v>not compact</v>
      </c>
      <c r="CD383" s="81" t="str">
        <f t="shared" si="718"/>
        <v>not compact</v>
      </c>
      <c r="CE383" s="30" t="str">
        <f t="shared" si="718"/>
        <v>Pipe Insulation, All Lines</v>
      </c>
      <c r="CF383" s="30" t="str">
        <f t="shared" si="718"/>
        <v>Standard</v>
      </c>
      <c r="CG383" s="41">
        <f t="shared" si="718"/>
        <v>-1</v>
      </c>
      <c r="CH383" s="61">
        <v>0</v>
      </c>
      <c r="CI383" s="61">
        <v>0</v>
      </c>
      <c r="CJ383" s="61" t="s">
        <v>289</v>
      </c>
      <c r="CK383" s="99">
        <v>1</v>
      </c>
      <c r="CL383" s="31" t="s">
        <v>0</v>
      </c>
      <c r="CQ383" s="14"/>
      <c r="CS383" s="13"/>
      <c r="CU383" s="13"/>
      <c r="CW383" s="13"/>
    </row>
    <row r="384" spans="3:101" s="3" customFormat="1" x14ac:dyDescent="0.25">
      <c r="C384" s="104">
        <v>1</v>
      </c>
      <c r="D384" s="105">
        <v>2022</v>
      </c>
      <c r="E384" s="106" t="s">
        <v>331</v>
      </c>
      <c r="F384" s="104">
        <v>0</v>
      </c>
      <c r="G384" s="104">
        <v>0</v>
      </c>
      <c r="H384" s="104">
        <v>0.14000000000000001</v>
      </c>
      <c r="I384" s="104">
        <v>750</v>
      </c>
      <c r="J384" s="104">
        <v>3</v>
      </c>
      <c r="K384" s="104">
        <v>26762</v>
      </c>
      <c r="L384" s="104">
        <v>4.7</v>
      </c>
      <c r="M384" s="104">
        <v>0.1</v>
      </c>
      <c r="N384" s="104">
        <v>20</v>
      </c>
      <c r="O384" s="104">
        <v>350</v>
      </c>
      <c r="P384" s="104">
        <v>0</v>
      </c>
      <c r="Q384" s="104">
        <v>0.45</v>
      </c>
      <c r="R384" s="104">
        <v>0.45</v>
      </c>
      <c r="S384" s="104">
        <v>0.62</v>
      </c>
      <c r="T384" s="104">
        <v>7</v>
      </c>
      <c r="U384" s="107">
        <v>0.56000000000000005</v>
      </c>
      <c r="V384" s="104" t="s">
        <v>302</v>
      </c>
      <c r="W384" s="104">
        <v>8</v>
      </c>
      <c r="X384" s="104">
        <v>8</v>
      </c>
      <c r="Y384" s="104">
        <v>7</v>
      </c>
      <c r="Z384" s="104">
        <v>15</v>
      </c>
      <c r="AA384" s="104">
        <f>AA368</f>
        <v>6.0999999999999999E-2</v>
      </c>
      <c r="AB384" s="104">
        <f t="shared" ref="AB384:AB399" si="719">AB368</f>
        <v>5.8999999999999997E-2</v>
      </c>
      <c r="AC384" s="108">
        <v>5.0999999999999997E-2</v>
      </c>
      <c r="AD384" s="108">
        <f t="shared" ref="AD384:AE384" si="720">AD368</f>
        <v>7.6999999999999999E-2</v>
      </c>
      <c r="AE384" s="108">
        <f t="shared" si="720"/>
        <v>0.253</v>
      </c>
      <c r="AF384" s="104">
        <v>0.4</v>
      </c>
      <c r="AG384" s="109">
        <v>0.5</v>
      </c>
      <c r="AH384" s="104">
        <v>0.55000000000000004</v>
      </c>
      <c r="AI384" s="104">
        <v>0.3</v>
      </c>
      <c r="AJ384" s="104">
        <v>38</v>
      </c>
      <c r="AK384" s="104">
        <v>19</v>
      </c>
      <c r="AL384" s="104">
        <v>8</v>
      </c>
      <c r="AM384" s="104">
        <v>0</v>
      </c>
      <c r="AN384" s="104">
        <v>5016</v>
      </c>
      <c r="AO384" s="107">
        <v>0.7</v>
      </c>
      <c r="AP384" s="107" t="s">
        <v>291</v>
      </c>
      <c r="AQ384" s="116">
        <f>AQ368</f>
        <v>0.38</v>
      </c>
      <c r="AR384" s="116">
        <v>0.35</v>
      </c>
      <c r="AS384" s="116">
        <f>AS368</f>
        <v>0.46</v>
      </c>
      <c r="AT384" s="116">
        <f>AT368</f>
        <v>0.38</v>
      </c>
      <c r="AU384" s="116">
        <v>0.35</v>
      </c>
      <c r="AV384" s="116">
        <f>AV368</f>
        <v>0.37</v>
      </c>
      <c r="AW384" s="107">
        <v>0.3</v>
      </c>
      <c r="AX384" s="110">
        <v>0.35</v>
      </c>
      <c r="AY384" s="107">
        <v>0.2</v>
      </c>
      <c r="AZ384" s="107">
        <v>0.2</v>
      </c>
      <c r="BA384" s="107">
        <v>0</v>
      </c>
      <c r="BB384" s="107">
        <v>0.1</v>
      </c>
      <c r="BC384" s="107">
        <v>0.1</v>
      </c>
      <c r="BD384" s="27">
        <v>0.1</v>
      </c>
      <c r="BE384" s="107">
        <v>0.1</v>
      </c>
      <c r="BF384" s="104" t="s">
        <v>114</v>
      </c>
      <c r="BG384" s="104" t="s">
        <v>114</v>
      </c>
      <c r="BH384" s="104" t="s">
        <v>114</v>
      </c>
      <c r="BI384" s="107">
        <v>0</v>
      </c>
      <c r="BJ384" s="116" t="str">
        <f>BJ368</f>
        <v>T24-2022 ExtWall 2x6 16oc U=0.061</v>
      </c>
      <c r="BK384" s="116" t="str">
        <f t="shared" ref="BK384:BL399" si="721">BK368</f>
        <v>T24-2022 ExtWall 2x6 16oc U=0.059</v>
      </c>
      <c r="BL384" s="116" t="str">
        <f t="shared" si="721"/>
        <v>T24-2022 ExtWall 2x6 16oc U=0.051</v>
      </c>
      <c r="BM384" s="104" t="s">
        <v>203</v>
      </c>
      <c r="BN384" s="116" t="str">
        <f t="shared" ref="BN384:BO384" si="722">BN368</f>
        <v>T24-2022 ExtWall 6in Conc R13</v>
      </c>
      <c r="BO384" s="116" t="str">
        <f t="shared" si="722"/>
        <v>T24-2022 ExtWall 8in Conc U=0.253</v>
      </c>
      <c r="BP384" s="104" t="s">
        <v>40</v>
      </c>
      <c r="BQ384" s="104" t="s">
        <v>59</v>
      </c>
      <c r="BR384" s="104" t="s">
        <v>128</v>
      </c>
      <c r="BS384" s="104" t="s">
        <v>82</v>
      </c>
      <c r="BT384" s="104" t="s">
        <v>155</v>
      </c>
      <c r="BU384" s="104" t="s">
        <v>85</v>
      </c>
      <c r="BV384" s="104" t="s">
        <v>158</v>
      </c>
      <c r="BW384" s="104" t="s">
        <v>139</v>
      </c>
      <c r="BX384" s="3" t="s">
        <v>348</v>
      </c>
      <c r="BY384" s="3" t="s">
        <v>339</v>
      </c>
      <c r="BZ384" s="111">
        <v>0</v>
      </c>
      <c r="CA384" s="107">
        <v>2</v>
      </c>
      <c r="CB384" s="112" t="s">
        <v>273</v>
      </c>
      <c r="CC384" s="112" t="s">
        <v>266</v>
      </c>
      <c r="CD384" s="113" t="s">
        <v>266</v>
      </c>
      <c r="CE384" s="104" t="s">
        <v>183</v>
      </c>
      <c r="CF384" s="104" t="s">
        <v>182</v>
      </c>
      <c r="CG384" s="107">
        <v>-1</v>
      </c>
      <c r="CH384" s="110">
        <v>0</v>
      </c>
      <c r="CI384" s="110">
        <v>0</v>
      </c>
      <c r="CJ384" s="110" t="s">
        <v>289</v>
      </c>
      <c r="CK384" s="114">
        <v>1</v>
      </c>
      <c r="CL384" s="31" t="s">
        <v>0</v>
      </c>
      <c r="CQ384" s="14"/>
      <c r="CS384" s="13"/>
      <c r="CU384" s="13"/>
      <c r="CW384" s="13"/>
    </row>
    <row r="385" spans="1:172" s="3" customFormat="1" x14ac:dyDescent="0.25">
      <c r="C385" s="3">
        <v>2</v>
      </c>
      <c r="D385" s="30">
        <f>D384</f>
        <v>2022</v>
      </c>
      <c r="E385" s="41" t="str">
        <f t="shared" ref="E385" si="723">E384</f>
        <v>HiRiseRes</v>
      </c>
      <c r="F385" s="3">
        <v>0</v>
      </c>
      <c r="G385" s="3">
        <v>0</v>
      </c>
      <c r="H385" s="3">
        <v>0.14000000000000001</v>
      </c>
      <c r="I385" s="3">
        <v>750</v>
      </c>
      <c r="J385" s="3">
        <v>3</v>
      </c>
      <c r="K385" s="3">
        <v>30021</v>
      </c>
      <c r="L385" s="3">
        <v>5.3</v>
      </c>
      <c r="M385" s="3">
        <v>7.0000000000000007E-2</v>
      </c>
      <c r="N385" s="3">
        <v>19</v>
      </c>
      <c r="O385" s="3">
        <v>350</v>
      </c>
      <c r="P385" s="3">
        <v>1</v>
      </c>
      <c r="Q385" s="3">
        <v>0.45</v>
      </c>
      <c r="R385" s="3">
        <v>0.45</v>
      </c>
      <c r="S385" s="3">
        <v>0.62</v>
      </c>
      <c r="T385" s="30">
        <f>T384</f>
        <v>7</v>
      </c>
      <c r="U385" s="27">
        <v>0.47</v>
      </c>
      <c r="V385" s="3" t="s">
        <v>314</v>
      </c>
      <c r="W385" s="3">
        <v>8</v>
      </c>
      <c r="X385" s="3">
        <v>8</v>
      </c>
      <c r="Y385" s="3">
        <v>7</v>
      </c>
      <c r="Z385" s="3">
        <v>15</v>
      </c>
      <c r="AA385" s="3">
        <f t="shared" ref="AA385" si="724">AA369</f>
        <v>6.0999999999999999E-2</v>
      </c>
      <c r="AB385" s="3">
        <f t="shared" si="719"/>
        <v>5.8999999999999997E-2</v>
      </c>
      <c r="AC385" s="57">
        <v>5.0999999999999997E-2</v>
      </c>
      <c r="AD385" s="57">
        <f t="shared" ref="AD385:AE385" si="725">AD369</f>
        <v>7.6999999999999999E-2</v>
      </c>
      <c r="AE385" s="57">
        <f t="shared" si="725"/>
        <v>0.65</v>
      </c>
      <c r="AF385" s="3">
        <v>0.4</v>
      </c>
      <c r="AG385" s="3">
        <v>0.35</v>
      </c>
      <c r="AH385" s="3">
        <v>0.55000000000000004</v>
      </c>
      <c r="AI385" s="3">
        <v>0.3</v>
      </c>
      <c r="AJ385" s="3">
        <v>38</v>
      </c>
      <c r="AK385" s="3">
        <v>19</v>
      </c>
      <c r="AL385" s="3">
        <v>8</v>
      </c>
      <c r="AM385" s="3">
        <v>0</v>
      </c>
      <c r="AN385" s="3">
        <v>5016</v>
      </c>
      <c r="AO385" s="41">
        <f>AO384</f>
        <v>0.7</v>
      </c>
      <c r="AP385" s="41" t="str">
        <f>AP384</f>
        <v>Yes</v>
      </c>
      <c r="AQ385" s="115">
        <f>AQ369</f>
        <v>0.41</v>
      </c>
      <c r="AR385" s="115">
        <v>0.26</v>
      </c>
      <c r="AS385" s="115">
        <f>AS369</f>
        <v>0.46</v>
      </c>
      <c r="AT385" s="115">
        <f>AT369</f>
        <v>0.4</v>
      </c>
      <c r="AU385" s="115">
        <v>0.24</v>
      </c>
      <c r="AV385" s="115">
        <f>AV369</f>
        <v>0.37</v>
      </c>
      <c r="AW385" s="27">
        <v>0.3</v>
      </c>
      <c r="AX385" s="27">
        <v>0.23</v>
      </c>
      <c r="AY385" s="27">
        <v>0.2</v>
      </c>
      <c r="AZ385" s="27">
        <v>0.2</v>
      </c>
      <c r="BA385" s="27">
        <v>1</v>
      </c>
      <c r="BB385" s="27">
        <v>0.1</v>
      </c>
      <c r="BC385" s="27">
        <v>0.1</v>
      </c>
      <c r="BD385" s="27">
        <v>0.1</v>
      </c>
      <c r="BE385" s="27">
        <v>0.1</v>
      </c>
      <c r="BF385" s="3" t="s">
        <v>114</v>
      </c>
      <c r="BG385" s="3" t="s">
        <v>114</v>
      </c>
      <c r="BH385" s="3" t="s">
        <v>114</v>
      </c>
      <c r="BI385" s="41">
        <f>BI384</f>
        <v>0</v>
      </c>
      <c r="BJ385" s="115" t="str">
        <f t="shared" ref="BJ385" si="726">BJ369</f>
        <v>T24-2022 ExtWall 2x6 16oc U=0.061</v>
      </c>
      <c r="BK385" s="115" t="str">
        <f t="shared" si="721"/>
        <v>T24-2022 ExtWall 2x6 16oc U=0.059</v>
      </c>
      <c r="BL385" s="115" t="str">
        <f t="shared" si="721"/>
        <v>T24-2022 ExtWall 2x6 16oc U=0.051</v>
      </c>
      <c r="BM385" s="30" t="str">
        <f>BM384</f>
        <v>T24-2019 IntWall 2x6 16oc R21</v>
      </c>
      <c r="BN385" s="115" t="str">
        <f t="shared" ref="BN385:BO385" si="727">BN369</f>
        <v>T24-2022 ExtWall 6in Conc R13</v>
      </c>
      <c r="BO385" s="115" t="str">
        <f t="shared" si="727"/>
        <v>T24-2022 ExtWall 8in Conc U=0.650</v>
      </c>
      <c r="BP385" s="3" t="s">
        <v>40</v>
      </c>
      <c r="BQ385" s="97" t="s">
        <v>60</v>
      </c>
      <c r="BR385" s="3" t="s">
        <v>128</v>
      </c>
      <c r="BS385" s="3" t="s">
        <v>82</v>
      </c>
      <c r="BT385" s="3" t="s">
        <v>155</v>
      </c>
      <c r="BU385" s="3" t="s">
        <v>85</v>
      </c>
      <c r="BV385" s="3" t="s">
        <v>158</v>
      </c>
      <c r="BW385" s="3" t="s">
        <v>139</v>
      </c>
      <c r="BX385" s="3" t="s">
        <v>348</v>
      </c>
      <c r="BY385" s="3" t="s">
        <v>339</v>
      </c>
      <c r="BZ385" s="19">
        <v>0</v>
      </c>
      <c r="CA385" s="27">
        <v>2</v>
      </c>
      <c r="CB385" s="70" t="s">
        <v>274</v>
      </c>
      <c r="CC385" s="71" t="str">
        <f>CC384</f>
        <v>not compact</v>
      </c>
      <c r="CD385" s="81" t="str">
        <f>CD384</f>
        <v>not compact</v>
      </c>
      <c r="CE385" s="30" t="str">
        <f>CE384</f>
        <v>Pipe Insulation, All Lines</v>
      </c>
      <c r="CF385" s="30" t="str">
        <f>CF384</f>
        <v>Standard</v>
      </c>
      <c r="CG385" s="41">
        <f>CG384</f>
        <v>-1</v>
      </c>
      <c r="CH385" s="41">
        <v>0</v>
      </c>
      <c r="CI385" s="41">
        <v>0</v>
      </c>
      <c r="CJ385" s="94" t="s">
        <v>289</v>
      </c>
      <c r="CK385" s="99">
        <v>1</v>
      </c>
      <c r="CL385" s="31" t="s">
        <v>0</v>
      </c>
      <c r="CQ385" s="14"/>
      <c r="CS385" s="13"/>
      <c r="CU385" s="13"/>
      <c r="CW385" s="13"/>
    </row>
    <row r="386" spans="1:172" s="3" customFormat="1" x14ac:dyDescent="0.25">
      <c r="C386" s="3">
        <v>3</v>
      </c>
      <c r="D386" s="30">
        <f t="shared" ref="D386:E386" si="728">D385</f>
        <v>2022</v>
      </c>
      <c r="E386" s="41" t="str">
        <f t="shared" si="728"/>
        <v>HiRiseRes</v>
      </c>
      <c r="F386" s="3">
        <v>0</v>
      </c>
      <c r="G386" s="3">
        <v>0</v>
      </c>
      <c r="H386" s="3">
        <v>0.14000000000000001</v>
      </c>
      <c r="I386" s="3">
        <v>750</v>
      </c>
      <c r="J386" s="3">
        <v>3</v>
      </c>
      <c r="K386" s="3">
        <v>31137</v>
      </c>
      <c r="L386" s="3">
        <v>3.4</v>
      </c>
      <c r="M386" s="3">
        <v>0.06</v>
      </c>
      <c r="N386" s="3">
        <v>20</v>
      </c>
      <c r="O386" s="3">
        <v>350</v>
      </c>
      <c r="P386" s="3">
        <v>0</v>
      </c>
      <c r="Q386" s="3">
        <v>0.45</v>
      </c>
      <c r="R386" s="3">
        <v>0.45</v>
      </c>
      <c r="S386" s="3">
        <v>0.62</v>
      </c>
      <c r="T386" s="30">
        <f t="shared" ref="T386:T399" si="729">T385</f>
        <v>7</v>
      </c>
      <c r="U386" s="27">
        <v>0.47</v>
      </c>
      <c r="V386" s="3" t="s">
        <v>303</v>
      </c>
      <c r="W386" s="3">
        <v>6</v>
      </c>
      <c r="X386" s="3">
        <v>6</v>
      </c>
      <c r="Y386" s="3">
        <v>7</v>
      </c>
      <c r="Z386" s="3">
        <v>15</v>
      </c>
      <c r="AA386" s="3">
        <f t="shared" ref="AA386" si="730">AA370</f>
        <v>6.0999999999999999E-2</v>
      </c>
      <c r="AB386" s="3">
        <f t="shared" si="719"/>
        <v>5.8999999999999997E-2</v>
      </c>
      <c r="AC386" s="57">
        <v>5.0999999999999997E-2</v>
      </c>
      <c r="AD386" s="57">
        <f t="shared" ref="AD386:AE386" si="731">AD370</f>
        <v>7.6999999999999999E-2</v>
      </c>
      <c r="AE386" s="57">
        <f t="shared" si="731"/>
        <v>0.65</v>
      </c>
      <c r="AF386" s="3">
        <v>0.4</v>
      </c>
      <c r="AG386" s="1">
        <v>0.5</v>
      </c>
      <c r="AH386" s="3">
        <v>0.55000000000000004</v>
      </c>
      <c r="AI386" s="3">
        <v>0.3</v>
      </c>
      <c r="AJ386" s="3">
        <v>30</v>
      </c>
      <c r="AK386" s="3">
        <v>19</v>
      </c>
      <c r="AL386" s="3">
        <v>0</v>
      </c>
      <c r="AM386" s="3">
        <v>0</v>
      </c>
      <c r="AN386" s="3">
        <v>5016</v>
      </c>
      <c r="AO386" s="41">
        <f t="shared" ref="AO386:AP386" si="732">AO385</f>
        <v>0.7</v>
      </c>
      <c r="AP386" s="41" t="str">
        <f t="shared" si="732"/>
        <v>Yes</v>
      </c>
      <c r="AQ386" s="115">
        <f t="shared" ref="AQ386:AS399" si="733">AQ370</f>
        <v>0.41</v>
      </c>
      <c r="AR386" s="115">
        <v>0.26</v>
      </c>
      <c r="AS386" s="115">
        <f t="shared" si="733"/>
        <v>0.46</v>
      </c>
      <c r="AT386" s="115">
        <f t="shared" ref="AT386" si="734">AT370</f>
        <v>0.4</v>
      </c>
      <c r="AU386" s="115">
        <v>0.24</v>
      </c>
      <c r="AV386" s="115">
        <f t="shared" ref="AV386" si="735">AV370</f>
        <v>0.37</v>
      </c>
      <c r="AW386" s="27">
        <v>0.3</v>
      </c>
      <c r="AX386" s="27">
        <v>0.23</v>
      </c>
      <c r="AY386" s="27">
        <v>0.2</v>
      </c>
      <c r="AZ386" s="27">
        <v>0.2</v>
      </c>
      <c r="BA386" s="27">
        <v>1</v>
      </c>
      <c r="BB386" s="27">
        <v>0.1</v>
      </c>
      <c r="BC386" s="27">
        <v>0.1</v>
      </c>
      <c r="BD386" s="27">
        <v>0.1</v>
      </c>
      <c r="BE386" s="27">
        <v>0.1</v>
      </c>
      <c r="BF386" s="3" t="s">
        <v>114</v>
      </c>
      <c r="BG386" s="3" t="s">
        <v>114</v>
      </c>
      <c r="BH386" s="3" t="s">
        <v>114</v>
      </c>
      <c r="BI386" s="41">
        <f t="shared" ref="BI386:BI399" si="736">BI385</f>
        <v>0</v>
      </c>
      <c r="BJ386" s="115" t="str">
        <f t="shared" ref="BJ386" si="737">BJ370</f>
        <v>T24-2022 ExtWall 2x6 16oc U=0.061</v>
      </c>
      <c r="BK386" s="115" t="str">
        <f t="shared" si="721"/>
        <v>T24-2022 ExtWall 2x6 16oc U=0.059</v>
      </c>
      <c r="BL386" s="115" t="str">
        <f t="shared" si="721"/>
        <v>T24-2022 ExtWall 2x6 16oc U=0.051</v>
      </c>
      <c r="BM386" s="30" t="str">
        <f t="shared" ref="BM386:BM399" si="738">BM385</f>
        <v>T24-2019 IntWall 2x6 16oc R21</v>
      </c>
      <c r="BN386" s="115" t="str">
        <f t="shared" ref="BN386:BO386" si="739">BN370</f>
        <v>T24-2022 ExtWall 6in Conc R13</v>
      </c>
      <c r="BO386" s="115" t="str">
        <f t="shared" si="739"/>
        <v>T24-2022 ExtWall 8in Conc U=0.650</v>
      </c>
      <c r="BP386" s="3" t="s">
        <v>40</v>
      </c>
      <c r="BQ386" s="3" t="s">
        <v>60</v>
      </c>
      <c r="BR386" s="3" t="s">
        <v>128</v>
      </c>
      <c r="BS386" s="3" t="s">
        <v>82</v>
      </c>
      <c r="BT386" s="3" t="s">
        <v>156</v>
      </c>
      <c r="BU386" s="3" t="s">
        <v>85</v>
      </c>
      <c r="BV386" s="3" t="s">
        <v>159</v>
      </c>
      <c r="BW386" s="3" t="s">
        <v>139</v>
      </c>
      <c r="BX386" s="3" t="s">
        <v>347</v>
      </c>
      <c r="BY386" s="3" t="s">
        <v>340</v>
      </c>
      <c r="BZ386" s="19">
        <v>0</v>
      </c>
      <c r="CA386" s="27">
        <v>1</v>
      </c>
      <c r="CB386" s="70" t="s">
        <v>273</v>
      </c>
      <c r="CC386" s="71" t="str">
        <f t="shared" ref="CC386:CG399" si="740">CC385</f>
        <v>not compact</v>
      </c>
      <c r="CD386" s="81" t="str">
        <f t="shared" si="740"/>
        <v>not compact</v>
      </c>
      <c r="CE386" s="30" t="str">
        <f t="shared" si="740"/>
        <v>Pipe Insulation, All Lines</v>
      </c>
      <c r="CF386" s="30" t="str">
        <f t="shared" si="740"/>
        <v>Standard</v>
      </c>
      <c r="CG386" s="41">
        <f t="shared" si="740"/>
        <v>-1</v>
      </c>
      <c r="CH386" s="41">
        <v>0</v>
      </c>
      <c r="CI386" s="41">
        <v>0</v>
      </c>
      <c r="CJ386" s="94" t="s">
        <v>289</v>
      </c>
      <c r="CK386" s="99">
        <v>1</v>
      </c>
      <c r="CL386" s="31" t="s">
        <v>0</v>
      </c>
      <c r="CQ386" s="14"/>
      <c r="CS386" s="13"/>
      <c r="CU386" s="13"/>
      <c r="CW386" s="13"/>
    </row>
    <row r="387" spans="1:172" s="3" customFormat="1" x14ac:dyDescent="0.25">
      <c r="C387" s="3">
        <v>4</v>
      </c>
      <c r="D387" s="30">
        <f t="shared" ref="D387:E387" si="741">D386</f>
        <v>2022</v>
      </c>
      <c r="E387" s="41" t="str">
        <f t="shared" si="741"/>
        <v>HiRiseRes</v>
      </c>
      <c r="F387" s="3">
        <v>0</v>
      </c>
      <c r="G387" s="3">
        <v>0</v>
      </c>
      <c r="H387" s="3">
        <v>0.14000000000000001</v>
      </c>
      <c r="I387" s="3">
        <v>750</v>
      </c>
      <c r="J387" s="3">
        <v>3</v>
      </c>
      <c r="K387" s="3">
        <v>30935</v>
      </c>
      <c r="L387" s="3">
        <v>9.9</v>
      </c>
      <c r="M387" s="3">
        <v>0.08</v>
      </c>
      <c r="N387" s="3">
        <v>19</v>
      </c>
      <c r="O387" s="3">
        <v>350</v>
      </c>
      <c r="P387" s="3">
        <v>0</v>
      </c>
      <c r="Q387" s="3">
        <v>0.45</v>
      </c>
      <c r="R387" s="3">
        <v>0.45</v>
      </c>
      <c r="S387" s="3">
        <v>0.62</v>
      </c>
      <c r="T387" s="30">
        <f t="shared" si="729"/>
        <v>7</v>
      </c>
      <c r="U387" s="27">
        <v>0.45</v>
      </c>
      <c r="V387" s="3" t="s">
        <v>315</v>
      </c>
      <c r="W387" s="3">
        <v>8</v>
      </c>
      <c r="X387" s="3">
        <v>8</v>
      </c>
      <c r="Y387" s="3">
        <v>7</v>
      </c>
      <c r="Z387" s="3">
        <v>15</v>
      </c>
      <c r="AA387" s="3">
        <f t="shared" ref="AA387" si="742">AA371</f>
        <v>6.0999999999999999E-2</v>
      </c>
      <c r="AB387" s="3">
        <f t="shared" si="719"/>
        <v>5.8999999999999997E-2</v>
      </c>
      <c r="AC387" s="57">
        <v>5.0999999999999997E-2</v>
      </c>
      <c r="AD387" s="57">
        <f t="shared" ref="AD387:AE387" si="743">AD371</f>
        <v>7.6999999999999999E-2</v>
      </c>
      <c r="AE387" s="57">
        <f t="shared" si="743"/>
        <v>0.65</v>
      </c>
      <c r="AF387" s="3">
        <v>0.4</v>
      </c>
      <c r="AG387" s="3">
        <v>0.35</v>
      </c>
      <c r="AH387" s="3">
        <v>0.55000000000000004</v>
      </c>
      <c r="AI387" s="3">
        <v>0.3</v>
      </c>
      <c r="AJ387" s="3">
        <v>38</v>
      </c>
      <c r="AK387" s="3">
        <v>19</v>
      </c>
      <c r="AL387" s="3">
        <v>0</v>
      </c>
      <c r="AM387" s="3">
        <v>0</v>
      </c>
      <c r="AN387" s="3">
        <v>5016</v>
      </c>
      <c r="AO387" s="41">
        <f t="shared" ref="AO387:AP387" si="744">AO386</f>
        <v>0.7</v>
      </c>
      <c r="AP387" s="41" t="str">
        <f t="shared" si="744"/>
        <v>Yes</v>
      </c>
      <c r="AQ387" s="115">
        <f t="shared" si="733"/>
        <v>0.41</v>
      </c>
      <c r="AR387" s="115">
        <v>0.26</v>
      </c>
      <c r="AS387" s="115">
        <f t="shared" si="733"/>
        <v>0.46</v>
      </c>
      <c r="AT387" s="115">
        <f t="shared" ref="AT387" si="745">AT371</f>
        <v>0.4</v>
      </c>
      <c r="AU387" s="115">
        <v>0.24</v>
      </c>
      <c r="AV387" s="115">
        <f t="shared" ref="AV387" si="746">AV371</f>
        <v>0.37</v>
      </c>
      <c r="AW387" s="27">
        <v>0.3</v>
      </c>
      <c r="AX387" s="27">
        <v>0.23</v>
      </c>
      <c r="AY387" s="27">
        <v>0.2</v>
      </c>
      <c r="AZ387" s="27">
        <v>0.2</v>
      </c>
      <c r="BA387" s="98">
        <v>1</v>
      </c>
      <c r="BB387" s="27">
        <v>0.1</v>
      </c>
      <c r="BC387" s="27">
        <v>0.1</v>
      </c>
      <c r="BD387" s="98">
        <v>0.2</v>
      </c>
      <c r="BE387" s="98">
        <v>0.63</v>
      </c>
      <c r="BF387" s="3" t="s">
        <v>114</v>
      </c>
      <c r="BG387" s="3" t="s">
        <v>114</v>
      </c>
      <c r="BH387" s="97" t="s">
        <v>114</v>
      </c>
      <c r="BI387" s="41">
        <f t="shared" si="736"/>
        <v>0</v>
      </c>
      <c r="BJ387" s="115" t="str">
        <f t="shared" ref="BJ387" si="747">BJ371</f>
        <v>T24-2022 ExtWall 2x6 16oc U=0.061</v>
      </c>
      <c r="BK387" s="115" t="str">
        <f t="shared" si="721"/>
        <v>T24-2022 ExtWall 2x6 16oc U=0.059</v>
      </c>
      <c r="BL387" s="115" t="str">
        <f t="shared" si="721"/>
        <v>T24-2022 ExtWall 2x6 16oc U=0.051</v>
      </c>
      <c r="BM387" s="30" t="str">
        <f t="shared" si="738"/>
        <v>T24-2019 IntWall 2x6 16oc R21</v>
      </c>
      <c r="BN387" s="115" t="str">
        <f t="shared" ref="BN387:BO387" si="748">BN371</f>
        <v>T24-2022 ExtWall 6in Conc R13</v>
      </c>
      <c r="BO387" s="115" t="str">
        <f t="shared" si="748"/>
        <v>T24-2022 ExtWall 8in Conc U=0.650</v>
      </c>
      <c r="BP387" s="3" t="s">
        <v>40</v>
      </c>
      <c r="BQ387" s="97" t="s">
        <v>60</v>
      </c>
      <c r="BR387" s="3" t="s">
        <v>127</v>
      </c>
      <c r="BS387" s="3" t="s">
        <v>82</v>
      </c>
      <c r="BT387" s="3" t="s">
        <v>156</v>
      </c>
      <c r="BU387" s="3" t="s">
        <v>85</v>
      </c>
      <c r="BV387" s="3" t="s">
        <v>159</v>
      </c>
      <c r="BW387" s="3" t="s">
        <v>139</v>
      </c>
      <c r="BX387" s="3" t="s">
        <v>347</v>
      </c>
      <c r="BY387" s="3" t="s">
        <v>339</v>
      </c>
      <c r="BZ387" s="19">
        <v>0</v>
      </c>
      <c r="CA387" s="27">
        <v>2</v>
      </c>
      <c r="CB387" s="70" t="s">
        <v>274</v>
      </c>
      <c r="CC387" s="71" t="str">
        <f t="shared" si="740"/>
        <v>not compact</v>
      </c>
      <c r="CD387" s="81" t="str">
        <f t="shared" si="740"/>
        <v>not compact</v>
      </c>
      <c r="CE387" s="30" t="str">
        <f t="shared" si="740"/>
        <v>Pipe Insulation, All Lines</v>
      </c>
      <c r="CF387" s="30" t="str">
        <f t="shared" si="740"/>
        <v>Standard</v>
      </c>
      <c r="CG387" s="41">
        <f t="shared" si="740"/>
        <v>-1</v>
      </c>
      <c r="CH387" s="41">
        <v>0</v>
      </c>
      <c r="CI387" s="41">
        <v>0</v>
      </c>
      <c r="CJ387" s="94" t="s">
        <v>289</v>
      </c>
      <c r="CK387" s="99">
        <v>1</v>
      </c>
      <c r="CL387" s="31" t="s">
        <v>0</v>
      </c>
      <c r="CQ387" s="14"/>
      <c r="CS387" s="13"/>
      <c r="CU387" s="13"/>
      <c r="CW387" s="13"/>
    </row>
    <row r="388" spans="1:172" s="3" customFormat="1" x14ac:dyDescent="0.25">
      <c r="C388" s="3">
        <v>5</v>
      </c>
      <c r="D388" s="30">
        <f t="shared" ref="D388:E388" si="749">D387</f>
        <v>2022</v>
      </c>
      <c r="E388" s="41" t="str">
        <f t="shared" si="749"/>
        <v>HiRiseRes</v>
      </c>
      <c r="F388" s="3">
        <v>0</v>
      </c>
      <c r="G388" s="3">
        <v>0</v>
      </c>
      <c r="H388" s="3">
        <v>0.14000000000000001</v>
      </c>
      <c r="I388" s="3">
        <v>750</v>
      </c>
      <c r="J388" s="3">
        <v>3</v>
      </c>
      <c r="K388" s="3">
        <v>33490</v>
      </c>
      <c r="L388" s="3">
        <v>2.7</v>
      </c>
      <c r="M388" s="3">
        <v>0.05</v>
      </c>
      <c r="N388" s="3">
        <v>20</v>
      </c>
      <c r="O388" s="3">
        <v>350</v>
      </c>
      <c r="P388" s="3">
        <v>0</v>
      </c>
      <c r="Q388" s="3">
        <v>0.45</v>
      </c>
      <c r="R388" s="3">
        <v>0.45</v>
      </c>
      <c r="S388" s="3">
        <v>0.62</v>
      </c>
      <c r="T388" s="30">
        <f t="shared" si="729"/>
        <v>7</v>
      </c>
      <c r="U388" s="27">
        <v>0.51</v>
      </c>
      <c r="V388" s="3" t="s">
        <v>316</v>
      </c>
      <c r="W388" s="3">
        <v>6</v>
      </c>
      <c r="X388" s="3">
        <v>6</v>
      </c>
      <c r="Y388" s="3">
        <v>7</v>
      </c>
      <c r="Z388" s="3">
        <v>15</v>
      </c>
      <c r="AA388" s="3">
        <f t="shared" ref="AA388" si="750">AA372</f>
        <v>6.0999999999999999E-2</v>
      </c>
      <c r="AB388" s="3">
        <f t="shared" si="719"/>
        <v>5.8999999999999997E-2</v>
      </c>
      <c r="AC388" s="57">
        <v>5.0999999999999997E-2</v>
      </c>
      <c r="AD388" s="57">
        <f t="shared" ref="AD388:AE388" si="751">AD372</f>
        <v>7.6999999999999999E-2</v>
      </c>
      <c r="AE388" s="57">
        <f t="shared" si="751"/>
        <v>0.65</v>
      </c>
      <c r="AF388" s="3">
        <v>0.4</v>
      </c>
      <c r="AG388" s="1">
        <v>0.5</v>
      </c>
      <c r="AH388" s="3">
        <v>0.55000000000000004</v>
      </c>
      <c r="AI388" s="3">
        <v>0.3</v>
      </c>
      <c r="AJ388" s="3">
        <v>30</v>
      </c>
      <c r="AK388" s="3">
        <v>19</v>
      </c>
      <c r="AL388" s="3">
        <v>0</v>
      </c>
      <c r="AM388" s="3">
        <v>0</v>
      </c>
      <c r="AN388" s="3">
        <v>5016</v>
      </c>
      <c r="AO388" s="41">
        <f t="shared" ref="AO388:AP388" si="752">AO387</f>
        <v>0.7</v>
      </c>
      <c r="AP388" s="41" t="str">
        <f t="shared" si="752"/>
        <v>Yes</v>
      </c>
      <c r="AQ388" s="115">
        <f t="shared" si="733"/>
        <v>0.41</v>
      </c>
      <c r="AR388" s="115">
        <v>0.26</v>
      </c>
      <c r="AS388" s="115">
        <f t="shared" si="733"/>
        <v>0.46</v>
      </c>
      <c r="AT388" s="115">
        <f t="shared" ref="AT388" si="753">AT372</f>
        <v>0.4</v>
      </c>
      <c r="AU388" s="115">
        <v>0.24</v>
      </c>
      <c r="AV388" s="115">
        <f t="shared" ref="AV388" si="754">AV372</f>
        <v>0.37</v>
      </c>
      <c r="AW388" s="27">
        <v>0.3</v>
      </c>
      <c r="AX388" s="27">
        <v>0.23</v>
      </c>
      <c r="AY388" s="27">
        <v>0.2</v>
      </c>
      <c r="AZ388" s="27">
        <v>0.2</v>
      </c>
      <c r="BA388" s="27">
        <v>1</v>
      </c>
      <c r="BB388" s="27">
        <v>0.1</v>
      </c>
      <c r="BC388" s="27">
        <v>0.1</v>
      </c>
      <c r="BD388" s="27">
        <v>0.1</v>
      </c>
      <c r="BE388" s="27">
        <v>0.1</v>
      </c>
      <c r="BF388" s="3" t="s">
        <v>114</v>
      </c>
      <c r="BG388" s="3" t="s">
        <v>114</v>
      </c>
      <c r="BH388" s="3" t="s">
        <v>114</v>
      </c>
      <c r="BI388" s="41">
        <f t="shared" si="736"/>
        <v>0</v>
      </c>
      <c r="BJ388" s="115" t="str">
        <f t="shared" ref="BJ388" si="755">BJ372</f>
        <v>T24-2022 ExtWall 2x6 16oc U=0.061</v>
      </c>
      <c r="BK388" s="115" t="str">
        <f t="shared" si="721"/>
        <v>T24-2022 ExtWall 2x6 16oc U=0.059</v>
      </c>
      <c r="BL388" s="115" t="str">
        <f t="shared" si="721"/>
        <v>T24-2022 ExtWall 2x6 16oc U=0.051</v>
      </c>
      <c r="BM388" s="30" t="str">
        <f t="shared" si="738"/>
        <v>T24-2019 IntWall 2x6 16oc R21</v>
      </c>
      <c r="BN388" s="115" t="str">
        <f t="shared" ref="BN388:BO388" si="756">BN372</f>
        <v>T24-2022 ExtWall 6in Conc R13</v>
      </c>
      <c r="BO388" s="115" t="str">
        <f t="shared" si="756"/>
        <v>T24-2022 ExtWall 8in Conc U=0.650</v>
      </c>
      <c r="BP388" s="3" t="s">
        <v>40</v>
      </c>
      <c r="BQ388" s="3" t="s">
        <v>60</v>
      </c>
      <c r="BR388" s="3" t="s">
        <v>128</v>
      </c>
      <c r="BS388" s="3" t="s">
        <v>82</v>
      </c>
      <c r="BT388" s="3" t="s">
        <v>156</v>
      </c>
      <c r="BU388" s="3" t="s">
        <v>85</v>
      </c>
      <c r="BV388" s="3" t="s">
        <v>159</v>
      </c>
      <c r="BW388" s="3" t="s">
        <v>139</v>
      </c>
      <c r="BX388" s="3" t="s">
        <v>347</v>
      </c>
      <c r="BY388" s="3" t="s">
        <v>340</v>
      </c>
      <c r="BZ388" s="19">
        <v>0</v>
      </c>
      <c r="CA388" s="27">
        <v>1</v>
      </c>
      <c r="CB388" s="70" t="s">
        <v>273</v>
      </c>
      <c r="CC388" s="71" t="str">
        <f t="shared" si="740"/>
        <v>not compact</v>
      </c>
      <c r="CD388" s="81" t="str">
        <f t="shared" si="740"/>
        <v>not compact</v>
      </c>
      <c r="CE388" s="30" t="str">
        <f t="shared" si="740"/>
        <v>Pipe Insulation, All Lines</v>
      </c>
      <c r="CF388" s="30" t="str">
        <f t="shared" si="740"/>
        <v>Standard</v>
      </c>
      <c r="CG388" s="41">
        <f t="shared" si="740"/>
        <v>-1</v>
      </c>
      <c r="CH388" s="41">
        <v>0</v>
      </c>
      <c r="CI388" s="41">
        <v>0</v>
      </c>
      <c r="CJ388" s="94" t="s">
        <v>289</v>
      </c>
      <c r="CK388" s="99">
        <v>1</v>
      </c>
      <c r="CL388" s="31" t="s">
        <v>0</v>
      </c>
      <c r="CQ388" s="14"/>
      <c r="CS388" s="13"/>
      <c r="CU388" s="13"/>
      <c r="CW388" s="13"/>
    </row>
    <row r="389" spans="1:172" s="3" customFormat="1" x14ac:dyDescent="0.25">
      <c r="C389" s="3">
        <v>6</v>
      </c>
      <c r="D389" s="30">
        <f t="shared" ref="D389:E389" si="757">D388</f>
        <v>2022</v>
      </c>
      <c r="E389" s="41" t="str">
        <f t="shared" si="757"/>
        <v>HiRiseRes</v>
      </c>
      <c r="F389" s="3">
        <v>0</v>
      </c>
      <c r="G389" s="3">
        <v>0</v>
      </c>
      <c r="H389" s="3">
        <v>0.14000000000000001</v>
      </c>
      <c r="I389" s="3">
        <v>750</v>
      </c>
      <c r="J389" s="3">
        <v>3</v>
      </c>
      <c r="K389" s="3">
        <v>30081</v>
      </c>
      <c r="L389" s="3">
        <v>0</v>
      </c>
      <c r="M389" s="3">
        <v>0.03</v>
      </c>
      <c r="N389" s="2">
        <v>19</v>
      </c>
      <c r="O389" s="3">
        <v>350</v>
      </c>
      <c r="P389" s="3">
        <v>0</v>
      </c>
      <c r="Q389" s="3">
        <v>0.45</v>
      </c>
      <c r="R389" s="3">
        <v>0.45</v>
      </c>
      <c r="S389" s="3">
        <v>0.62</v>
      </c>
      <c r="T389" s="30">
        <f t="shared" si="729"/>
        <v>7</v>
      </c>
      <c r="U389" s="27">
        <v>0.36</v>
      </c>
      <c r="V389" s="3" t="s">
        <v>317</v>
      </c>
      <c r="W389" s="3">
        <v>6</v>
      </c>
      <c r="X389" s="3">
        <v>6</v>
      </c>
      <c r="Y389" s="3">
        <v>7</v>
      </c>
      <c r="Z389" s="3">
        <v>15</v>
      </c>
      <c r="AA389" s="3">
        <f t="shared" ref="AA389" si="758">AA373</f>
        <v>6.0999999999999999E-2</v>
      </c>
      <c r="AB389" s="3">
        <f t="shared" si="719"/>
        <v>6.5000000000000002E-2</v>
      </c>
      <c r="AC389" s="3">
        <v>6.5000000000000002E-2</v>
      </c>
      <c r="AD389" s="3">
        <f t="shared" ref="AD389:AE389" si="759">AD373</f>
        <v>7.6999999999999999E-2</v>
      </c>
      <c r="AE389" s="3">
        <f t="shared" si="759"/>
        <v>0.69</v>
      </c>
      <c r="AF389" s="3">
        <v>0.4</v>
      </c>
      <c r="AG389" s="3">
        <v>0.35</v>
      </c>
      <c r="AH389" s="3">
        <v>0.55000000000000004</v>
      </c>
      <c r="AI389" s="3">
        <v>0.3</v>
      </c>
      <c r="AJ389" s="3">
        <v>30</v>
      </c>
      <c r="AK389" s="3">
        <v>19</v>
      </c>
      <c r="AL389" s="3">
        <v>0</v>
      </c>
      <c r="AM389" s="3">
        <v>0</v>
      </c>
      <c r="AN389" s="3">
        <v>5016</v>
      </c>
      <c r="AO389" s="41">
        <f t="shared" ref="AO389:AP391" si="760">AO388</f>
        <v>0.7</v>
      </c>
      <c r="AP389" s="41" t="str">
        <f t="shared" si="760"/>
        <v>Yes</v>
      </c>
      <c r="AQ389" s="115">
        <f t="shared" si="733"/>
        <v>0.41</v>
      </c>
      <c r="AR389" s="115">
        <v>0.26</v>
      </c>
      <c r="AS389" s="115">
        <f t="shared" si="733"/>
        <v>0.46</v>
      </c>
      <c r="AT389" s="115">
        <f t="shared" ref="AT389" si="761">AT373</f>
        <v>0.4</v>
      </c>
      <c r="AU389" s="115">
        <v>0.24</v>
      </c>
      <c r="AV389" s="115">
        <f t="shared" ref="AV389" si="762">AV373</f>
        <v>0.37</v>
      </c>
      <c r="AW389" s="27">
        <v>0.3</v>
      </c>
      <c r="AX389" s="27">
        <v>0.23</v>
      </c>
      <c r="AY389" s="27">
        <v>0.2</v>
      </c>
      <c r="AZ389" s="27">
        <v>0.2</v>
      </c>
      <c r="BA389" s="27">
        <v>1</v>
      </c>
      <c r="BB389" s="27">
        <v>0.1</v>
      </c>
      <c r="BC389" s="27">
        <v>0.1</v>
      </c>
      <c r="BD389" s="27">
        <v>0.1</v>
      </c>
      <c r="BE389" s="98">
        <v>0.63</v>
      </c>
      <c r="BF389" s="3" t="s">
        <v>114</v>
      </c>
      <c r="BG389" s="3" t="s">
        <v>114</v>
      </c>
      <c r="BH389" s="3" t="s">
        <v>114</v>
      </c>
      <c r="BI389" s="41">
        <f t="shared" si="736"/>
        <v>0</v>
      </c>
      <c r="BJ389" s="115" t="str">
        <f t="shared" ref="BJ389" si="763">BJ373</f>
        <v>T24-2022 ExtWall 2x6 16oc U=0.061</v>
      </c>
      <c r="BK389" s="115" t="str">
        <f t="shared" si="721"/>
        <v>T24-2022 ExtWall 2x6 16oc U=0.065</v>
      </c>
      <c r="BL389" s="115" t="str">
        <f t="shared" si="721"/>
        <v>T24-2022 ExtWall 2x6 16oc U=0.065</v>
      </c>
      <c r="BM389" s="58" t="s">
        <v>126</v>
      </c>
      <c r="BN389" s="115" t="str">
        <f t="shared" ref="BN389:BO389" si="764">BN373</f>
        <v>T24-2022 ExtWall 6in Conc R13</v>
      </c>
      <c r="BO389" s="115" t="str">
        <f t="shared" si="764"/>
        <v>T24-2022 ExtWall 7in Conc U=0.690</v>
      </c>
      <c r="BP389" s="3" t="s">
        <v>40</v>
      </c>
      <c r="BQ389" s="3" t="s">
        <v>60</v>
      </c>
      <c r="BR389" s="3" t="s">
        <v>128</v>
      </c>
      <c r="BS389" s="3" t="s">
        <v>82</v>
      </c>
      <c r="BT389" s="3" t="s">
        <v>156</v>
      </c>
      <c r="BU389" s="3" t="s">
        <v>85</v>
      </c>
      <c r="BV389" s="3" t="s">
        <v>159</v>
      </c>
      <c r="BW389" s="3" t="s">
        <v>139</v>
      </c>
      <c r="BX389" s="3" t="s">
        <v>347</v>
      </c>
      <c r="BY389" s="3" t="s">
        <v>340</v>
      </c>
      <c r="BZ389" s="19">
        <v>0</v>
      </c>
      <c r="CA389" s="27">
        <v>1</v>
      </c>
      <c r="CB389" s="70" t="s">
        <v>274</v>
      </c>
      <c r="CC389" s="71" t="str">
        <f t="shared" si="740"/>
        <v>not compact</v>
      </c>
      <c r="CD389" s="81" t="str">
        <f t="shared" si="740"/>
        <v>not compact</v>
      </c>
      <c r="CE389" s="30" t="str">
        <f t="shared" si="740"/>
        <v>Pipe Insulation, All Lines</v>
      </c>
      <c r="CF389" s="30" t="str">
        <f t="shared" si="740"/>
        <v>Standard</v>
      </c>
      <c r="CG389" s="41">
        <f t="shared" si="740"/>
        <v>-1</v>
      </c>
      <c r="CH389" s="41">
        <v>0</v>
      </c>
      <c r="CI389" s="41">
        <v>0</v>
      </c>
      <c r="CJ389" s="94" t="s">
        <v>289</v>
      </c>
      <c r="CK389" s="99">
        <v>1</v>
      </c>
      <c r="CL389" s="31" t="s">
        <v>0</v>
      </c>
      <c r="CQ389" s="14"/>
      <c r="CS389" s="13"/>
      <c r="CU389" s="13"/>
      <c r="CW389" s="13"/>
    </row>
    <row r="390" spans="1:172" s="3" customFormat="1" x14ac:dyDescent="0.25">
      <c r="C390" s="3">
        <v>7</v>
      </c>
      <c r="D390" s="30">
        <f t="shared" ref="D390:E390" si="765">D389</f>
        <v>2022</v>
      </c>
      <c r="E390" s="41" t="str">
        <f t="shared" si="765"/>
        <v>HiRiseRes</v>
      </c>
      <c r="F390" s="3">
        <v>0</v>
      </c>
      <c r="G390" s="3">
        <v>0</v>
      </c>
      <c r="H390" s="3">
        <v>0.14000000000000001</v>
      </c>
      <c r="I390" s="3">
        <v>750</v>
      </c>
      <c r="J390" s="3">
        <v>3</v>
      </c>
      <c r="K390" s="3">
        <v>30701</v>
      </c>
      <c r="L390" s="3">
        <v>0</v>
      </c>
      <c r="M390" s="3">
        <v>0.02</v>
      </c>
      <c r="N390" s="3">
        <v>20</v>
      </c>
      <c r="O390" s="3">
        <v>350</v>
      </c>
      <c r="P390" s="3">
        <v>0</v>
      </c>
      <c r="Q390" s="3">
        <v>0.45</v>
      </c>
      <c r="R390" s="3">
        <v>0.45</v>
      </c>
      <c r="S390" s="3">
        <v>0.62</v>
      </c>
      <c r="T390" s="30">
        <f t="shared" si="729"/>
        <v>7</v>
      </c>
      <c r="U390" s="27">
        <v>0.38</v>
      </c>
      <c r="V390" s="3" t="s">
        <v>304</v>
      </c>
      <c r="W390" s="3">
        <v>6</v>
      </c>
      <c r="X390" s="3">
        <v>6</v>
      </c>
      <c r="Y390" s="3">
        <v>7</v>
      </c>
      <c r="Z390" s="3">
        <v>15</v>
      </c>
      <c r="AA390" s="3">
        <f t="shared" ref="AA390" si="766">AA374</f>
        <v>6.0999999999999999E-2</v>
      </c>
      <c r="AB390" s="3">
        <f t="shared" si="719"/>
        <v>6.5000000000000002E-2</v>
      </c>
      <c r="AC390" s="3">
        <v>6.5000000000000002E-2</v>
      </c>
      <c r="AD390" s="3">
        <f t="shared" ref="AD390:AE390" si="767">AD374</f>
        <v>7.6999999999999999E-2</v>
      </c>
      <c r="AE390" s="3">
        <f t="shared" si="767"/>
        <v>0.69</v>
      </c>
      <c r="AF390" s="3">
        <v>0.4</v>
      </c>
      <c r="AG390" s="3">
        <v>0.35</v>
      </c>
      <c r="AH390" s="3">
        <v>0.55000000000000004</v>
      </c>
      <c r="AI390" s="3">
        <v>0.3</v>
      </c>
      <c r="AJ390" s="3">
        <v>30</v>
      </c>
      <c r="AK390" s="3">
        <v>19</v>
      </c>
      <c r="AL390" s="3">
        <v>0</v>
      </c>
      <c r="AM390" s="3">
        <v>0</v>
      </c>
      <c r="AN390" s="3">
        <v>5016</v>
      </c>
      <c r="AO390" s="41">
        <f t="shared" si="760"/>
        <v>0.7</v>
      </c>
      <c r="AP390" s="61" t="s">
        <v>292</v>
      </c>
      <c r="AQ390" s="115">
        <f t="shared" si="733"/>
        <v>0.41</v>
      </c>
      <c r="AR390" s="115">
        <v>0.26</v>
      </c>
      <c r="AS390" s="115">
        <f t="shared" si="733"/>
        <v>0.46</v>
      </c>
      <c r="AT390" s="115">
        <f t="shared" ref="AT390" si="768">AT374</f>
        <v>0.4</v>
      </c>
      <c r="AU390" s="115">
        <v>0.24</v>
      </c>
      <c r="AV390" s="115">
        <f t="shared" ref="AV390" si="769">AV374</f>
        <v>0.37</v>
      </c>
      <c r="AW390" s="38">
        <v>0.34</v>
      </c>
      <c r="AX390" s="27">
        <v>0.23</v>
      </c>
      <c r="AY390" s="27">
        <v>0.2</v>
      </c>
      <c r="AZ390" s="27">
        <v>0.2</v>
      </c>
      <c r="BA390" s="27">
        <v>1</v>
      </c>
      <c r="BB390" s="27">
        <v>0.1</v>
      </c>
      <c r="BC390" s="27">
        <v>0.1</v>
      </c>
      <c r="BD390" s="27">
        <v>0.1</v>
      </c>
      <c r="BE390" s="98">
        <v>0.63</v>
      </c>
      <c r="BF390" s="3" t="s">
        <v>114</v>
      </c>
      <c r="BG390" s="3" t="s">
        <v>114</v>
      </c>
      <c r="BH390" s="3" t="s">
        <v>114</v>
      </c>
      <c r="BI390" s="41">
        <f t="shared" si="736"/>
        <v>0</v>
      </c>
      <c r="BJ390" s="115" t="str">
        <f t="shared" ref="BJ390" si="770">BJ374</f>
        <v>T24-2022 ExtWall 2x6 16oc U=0.061</v>
      </c>
      <c r="BK390" s="115" t="str">
        <f t="shared" si="721"/>
        <v>T24-2022 ExtWall 2x6 16oc U=0.065</v>
      </c>
      <c r="BL390" s="115" t="str">
        <f t="shared" si="721"/>
        <v>T24-2022 ExtWall 2x6 16oc U=0.065</v>
      </c>
      <c r="BM390" s="58" t="s">
        <v>126</v>
      </c>
      <c r="BN390" s="115" t="str">
        <f t="shared" ref="BN390:BO390" si="771">BN374</f>
        <v>T24-2022 ExtWall 6in Conc R13</v>
      </c>
      <c r="BO390" s="115" t="str">
        <f t="shared" si="771"/>
        <v>T24-2022 ExtWall 7in Conc U=0.690</v>
      </c>
      <c r="BP390" s="3" t="s">
        <v>40</v>
      </c>
      <c r="BQ390" s="3" t="s">
        <v>60</v>
      </c>
      <c r="BR390" s="3" t="s">
        <v>128</v>
      </c>
      <c r="BS390" s="3" t="s">
        <v>82</v>
      </c>
      <c r="BT390" s="3" t="s">
        <v>156</v>
      </c>
      <c r="BU390" s="3" t="s">
        <v>85</v>
      </c>
      <c r="BV390" s="3" t="s">
        <v>159</v>
      </c>
      <c r="BW390" s="3" t="s">
        <v>139</v>
      </c>
      <c r="BX390" s="3" t="s">
        <v>347</v>
      </c>
      <c r="BY390" s="3" t="s">
        <v>341</v>
      </c>
      <c r="BZ390" s="19">
        <v>0</v>
      </c>
      <c r="CA390" s="27">
        <v>1</v>
      </c>
      <c r="CB390" s="70" t="s">
        <v>274</v>
      </c>
      <c r="CC390" s="71" t="str">
        <f t="shared" si="740"/>
        <v>not compact</v>
      </c>
      <c r="CD390" s="81" t="str">
        <f t="shared" si="740"/>
        <v>not compact</v>
      </c>
      <c r="CE390" s="30" t="str">
        <f t="shared" si="740"/>
        <v>Pipe Insulation, All Lines</v>
      </c>
      <c r="CF390" s="30" t="str">
        <f t="shared" si="740"/>
        <v>Standard</v>
      </c>
      <c r="CG390" s="41">
        <f t="shared" si="740"/>
        <v>-1</v>
      </c>
      <c r="CH390" s="41">
        <v>0</v>
      </c>
      <c r="CI390" s="41">
        <v>0</v>
      </c>
      <c r="CJ390" s="94" t="s">
        <v>289</v>
      </c>
      <c r="CK390" s="99">
        <v>1</v>
      </c>
      <c r="CL390" s="31" t="s">
        <v>0</v>
      </c>
      <c r="CQ390" s="14"/>
      <c r="CS390" s="13"/>
      <c r="CU390" s="13"/>
      <c r="CW390" s="13"/>
    </row>
    <row r="391" spans="1:172" s="3" customFormat="1" x14ac:dyDescent="0.25">
      <c r="C391" s="3">
        <v>8</v>
      </c>
      <c r="D391" s="30">
        <f t="shared" ref="D391:E391" si="772">D390</f>
        <v>2022</v>
      </c>
      <c r="E391" s="41" t="str">
        <f t="shared" si="772"/>
        <v>HiRiseRes</v>
      </c>
      <c r="F391" s="3">
        <v>1</v>
      </c>
      <c r="G391" s="3">
        <v>1.5</v>
      </c>
      <c r="H391" s="3">
        <v>0.14000000000000001</v>
      </c>
      <c r="I391" s="3">
        <v>750</v>
      </c>
      <c r="J391" s="3">
        <v>3</v>
      </c>
      <c r="K391" s="3">
        <v>29254</v>
      </c>
      <c r="L391" s="3">
        <v>9</v>
      </c>
      <c r="M391" s="3">
        <v>0.06</v>
      </c>
      <c r="N391" s="3">
        <v>19</v>
      </c>
      <c r="O391" s="3">
        <v>350</v>
      </c>
      <c r="P391" s="3">
        <v>1</v>
      </c>
      <c r="Q391" s="3">
        <v>0.45</v>
      </c>
      <c r="R391" s="3">
        <v>0.45</v>
      </c>
      <c r="S391" s="3">
        <v>0.62</v>
      </c>
      <c r="T391" s="30">
        <f t="shared" si="729"/>
        <v>7</v>
      </c>
      <c r="U391" s="27">
        <v>0.34</v>
      </c>
      <c r="V391" s="3" t="s">
        <v>318</v>
      </c>
      <c r="W391" s="3">
        <v>8</v>
      </c>
      <c r="X391" s="3">
        <v>8</v>
      </c>
      <c r="Y391" s="3">
        <v>7</v>
      </c>
      <c r="Z391" s="3">
        <v>15</v>
      </c>
      <c r="AA391" s="3">
        <f t="shared" ref="AA391" si="773">AA375</f>
        <v>6.0999999999999999E-2</v>
      </c>
      <c r="AB391" s="3">
        <f t="shared" si="719"/>
        <v>5.8999999999999997E-2</v>
      </c>
      <c r="AC391" s="57">
        <v>5.0999999999999997E-2</v>
      </c>
      <c r="AD391" s="57">
        <f t="shared" ref="AD391:AE391" si="774">AD375</f>
        <v>7.6999999999999999E-2</v>
      </c>
      <c r="AE391" s="57">
        <f t="shared" si="774"/>
        <v>0.69</v>
      </c>
      <c r="AF391" s="3">
        <v>0.4</v>
      </c>
      <c r="AG391" s="3">
        <v>0.35</v>
      </c>
      <c r="AH391" s="3">
        <v>0.55000000000000004</v>
      </c>
      <c r="AI391" s="3">
        <v>0.3</v>
      </c>
      <c r="AJ391" s="3">
        <v>38</v>
      </c>
      <c r="AK391" s="3">
        <v>19</v>
      </c>
      <c r="AL391" s="3">
        <v>0</v>
      </c>
      <c r="AM391" s="3">
        <v>0</v>
      </c>
      <c r="AN391" s="3">
        <v>5016</v>
      </c>
      <c r="AO391" s="41">
        <f t="shared" si="760"/>
        <v>0.7</v>
      </c>
      <c r="AP391" s="27" t="s">
        <v>291</v>
      </c>
      <c r="AQ391" s="115">
        <f t="shared" si="733"/>
        <v>0.41</v>
      </c>
      <c r="AR391" s="115">
        <v>0.26</v>
      </c>
      <c r="AS391" s="115">
        <f t="shared" si="733"/>
        <v>0.46</v>
      </c>
      <c r="AT391" s="115">
        <f t="shared" ref="AT391" si="775">AT375</f>
        <v>0.4</v>
      </c>
      <c r="AU391" s="115">
        <v>0.24</v>
      </c>
      <c r="AV391" s="115">
        <f t="shared" ref="AV391" si="776">AV375</f>
        <v>0.37</v>
      </c>
      <c r="AW391" s="38">
        <v>0.34</v>
      </c>
      <c r="AX391" s="27">
        <v>0.23</v>
      </c>
      <c r="AY391" s="27">
        <v>0.2</v>
      </c>
      <c r="AZ391" s="27">
        <v>0.2</v>
      </c>
      <c r="BA391" s="98">
        <v>1</v>
      </c>
      <c r="BB391" s="27">
        <v>0.1</v>
      </c>
      <c r="BC391" s="27">
        <v>0.1</v>
      </c>
      <c r="BD391" s="98">
        <v>0.2</v>
      </c>
      <c r="BE391" s="98">
        <v>0.63</v>
      </c>
      <c r="BF391" s="3" t="s">
        <v>114</v>
      </c>
      <c r="BG391" s="3" t="s">
        <v>114</v>
      </c>
      <c r="BH391" s="97" t="s">
        <v>114</v>
      </c>
      <c r="BI391" s="41">
        <f t="shared" si="736"/>
        <v>0</v>
      </c>
      <c r="BJ391" s="115" t="str">
        <f t="shared" ref="BJ391" si="777">BJ375</f>
        <v>T24-2022 ExtWall 2x6 16oc U=0.061</v>
      </c>
      <c r="BK391" s="115" t="str">
        <f t="shared" si="721"/>
        <v>T24-2022 ExtWall 2x6 16oc U=0.059</v>
      </c>
      <c r="BL391" s="115" t="str">
        <f t="shared" si="721"/>
        <v>T24-2022 ExtWall 2x6 16oc U=0.051</v>
      </c>
      <c r="BM391" s="3" t="s">
        <v>203</v>
      </c>
      <c r="BN391" s="115" t="str">
        <f t="shared" ref="BN391:BO391" si="778">BN375</f>
        <v>T24-2022 ExtWall 6in Conc R13</v>
      </c>
      <c r="BO391" s="115" t="str">
        <f t="shared" si="778"/>
        <v>T24-2022 ExtWall 7in Conc U=0.690</v>
      </c>
      <c r="BP391" s="3" t="s">
        <v>40</v>
      </c>
      <c r="BQ391" s="97" t="s">
        <v>60</v>
      </c>
      <c r="BR391" s="3" t="s">
        <v>127</v>
      </c>
      <c r="BS391" s="3" t="s">
        <v>82</v>
      </c>
      <c r="BT391" s="3" t="s">
        <v>156</v>
      </c>
      <c r="BU391" s="3" t="s">
        <v>85</v>
      </c>
      <c r="BV391" s="3" t="s">
        <v>159</v>
      </c>
      <c r="BW391" s="3" t="s">
        <v>139</v>
      </c>
      <c r="BX391" s="3" t="s">
        <v>347</v>
      </c>
      <c r="BY391" s="3" t="s">
        <v>339</v>
      </c>
      <c r="BZ391" s="19">
        <v>0</v>
      </c>
      <c r="CA391" s="27">
        <v>2</v>
      </c>
      <c r="CB391" s="70" t="s">
        <v>274</v>
      </c>
      <c r="CC391" s="71" t="str">
        <f t="shared" si="740"/>
        <v>not compact</v>
      </c>
      <c r="CD391" s="81" t="str">
        <f t="shared" si="740"/>
        <v>not compact</v>
      </c>
      <c r="CE391" s="30" t="str">
        <f t="shared" si="740"/>
        <v>Pipe Insulation, All Lines</v>
      </c>
      <c r="CF391" s="30" t="str">
        <f t="shared" si="740"/>
        <v>Standard</v>
      </c>
      <c r="CG391" s="41">
        <f t="shared" si="740"/>
        <v>-1</v>
      </c>
      <c r="CH391" s="41">
        <v>0</v>
      </c>
      <c r="CI391" s="41">
        <v>0</v>
      </c>
      <c r="CJ391" s="94" t="s">
        <v>289</v>
      </c>
      <c r="CK391" s="99">
        <v>1</v>
      </c>
      <c r="CL391" s="31" t="s">
        <v>0</v>
      </c>
      <c r="CQ391" s="14"/>
      <c r="CS391" s="13"/>
      <c r="CU391" s="13"/>
      <c r="CW391" s="13"/>
    </row>
    <row r="392" spans="1:172" s="3" customFormat="1" x14ac:dyDescent="0.25">
      <c r="C392" s="3">
        <v>9</v>
      </c>
      <c r="D392" s="30">
        <f t="shared" ref="D392:E392" si="779">D391</f>
        <v>2022</v>
      </c>
      <c r="E392" s="41" t="str">
        <f t="shared" si="779"/>
        <v>HiRiseRes</v>
      </c>
      <c r="F392" s="3">
        <v>1</v>
      </c>
      <c r="G392" s="3">
        <v>1.5</v>
      </c>
      <c r="H392" s="3">
        <v>0.14000000000000001</v>
      </c>
      <c r="I392" s="3">
        <v>750</v>
      </c>
      <c r="J392" s="3">
        <v>3</v>
      </c>
      <c r="K392" s="3">
        <v>29889</v>
      </c>
      <c r="L392" s="3">
        <v>9.8000000000000007</v>
      </c>
      <c r="M392" s="3">
        <v>7.0000000000000007E-2</v>
      </c>
      <c r="N392" s="3">
        <v>19</v>
      </c>
      <c r="O392" s="3">
        <v>350</v>
      </c>
      <c r="P392" s="3">
        <v>1</v>
      </c>
      <c r="Q392" s="3">
        <v>0.45</v>
      </c>
      <c r="R392" s="3">
        <v>0.45</v>
      </c>
      <c r="S392" s="3">
        <v>0.62</v>
      </c>
      <c r="T392" s="30">
        <f t="shared" si="729"/>
        <v>7</v>
      </c>
      <c r="U392" s="27">
        <v>0.39</v>
      </c>
      <c r="V392" s="3" t="s">
        <v>306</v>
      </c>
      <c r="W392" s="3">
        <v>8</v>
      </c>
      <c r="X392" s="3">
        <v>8</v>
      </c>
      <c r="Y392" s="3">
        <v>7</v>
      </c>
      <c r="Z392" s="3">
        <v>15</v>
      </c>
      <c r="AA392" s="3">
        <f t="shared" ref="AA392" si="780">AA376</f>
        <v>6.0999999999999999E-2</v>
      </c>
      <c r="AB392" s="3">
        <f t="shared" si="719"/>
        <v>5.8999999999999997E-2</v>
      </c>
      <c r="AC392" s="57">
        <v>5.0999999999999997E-2</v>
      </c>
      <c r="AD392" s="57">
        <f t="shared" ref="AD392:AE392" si="781">AD376</f>
        <v>7.6999999999999999E-2</v>
      </c>
      <c r="AE392" s="57">
        <f t="shared" si="781"/>
        <v>0.69</v>
      </c>
      <c r="AF392" s="3">
        <v>0.4</v>
      </c>
      <c r="AG392" s="3">
        <v>0.35</v>
      </c>
      <c r="AH392" s="3">
        <v>0.55000000000000004</v>
      </c>
      <c r="AI392" s="3">
        <v>0.3</v>
      </c>
      <c r="AJ392" s="3">
        <v>38</v>
      </c>
      <c r="AK392" s="3">
        <v>19</v>
      </c>
      <c r="AL392" s="3">
        <v>0</v>
      </c>
      <c r="AM392" s="3">
        <v>0</v>
      </c>
      <c r="AN392" s="3">
        <v>5016</v>
      </c>
      <c r="AO392" s="41">
        <f t="shared" ref="AO392:AP392" si="782">AO391</f>
        <v>0.7</v>
      </c>
      <c r="AP392" s="41" t="str">
        <f t="shared" si="782"/>
        <v>Yes</v>
      </c>
      <c r="AQ392" s="115">
        <f t="shared" si="733"/>
        <v>0.41</v>
      </c>
      <c r="AR392" s="115">
        <v>0.26</v>
      </c>
      <c r="AS392" s="115">
        <f t="shared" si="733"/>
        <v>0.46</v>
      </c>
      <c r="AT392" s="115">
        <f t="shared" ref="AT392" si="783">AT376</f>
        <v>0.4</v>
      </c>
      <c r="AU392" s="115">
        <v>0.24</v>
      </c>
      <c r="AV392" s="115">
        <f t="shared" ref="AV392" si="784">AV376</f>
        <v>0.37</v>
      </c>
      <c r="AW392" s="27">
        <v>0.3</v>
      </c>
      <c r="AX392" s="27">
        <v>0.23</v>
      </c>
      <c r="AY392" s="27">
        <v>0.2</v>
      </c>
      <c r="AZ392" s="27">
        <v>0.2</v>
      </c>
      <c r="BA392" s="98">
        <v>1</v>
      </c>
      <c r="BB392" s="27">
        <v>0.1</v>
      </c>
      <c r="BC392" s="27">
        <v>0.1</v>
      </c>
      <c r="BD392" s="98">
        <v>0.2</v>
      </c>
      <c r="BE392" s="98">
        <v>0.63</v>
      </c>
      <c r="BF392" s="3" t="s">
        <v>114</v>
      </c>
      <c r="BG392" s="3" t="s">
        <v>114</v>
      </c>
      <c r="BH392" s="97" t="s">
        <v>114</v>
      </c>
      <c r="BI392" s="41">
        <f t="shared" si="736"/>
        <v>0</v>
      </c>
      <c r="BJ392" s="115" t="str">
        <f t="shared" ref="BJ392" si="785">BJ376</f>
        <v>T24-2022 ExtWall 2x6 16oc U=0.061</v>
      </c>
      <c r="BK392" s="115" t="str">
        <f t="shared" si="721"/>
        <v>T24-2022 ExtWall 2x6 16oc U=0.059</v>
      </c>
      <c r="BL392" s="115" t="str">
        <f t="shared" si="721"/>
        <v>T24-2022 ExtWall 2x6 16oc U=0.051</v>
      </c>
      <c r="BM392" s="30" t="str">
        <f t="shared" si="738"/>
        <v>T24-2019 IntWall 2x6 16oc R21</v>
      </c>
      <c r="BN392" s="115" t="str">
        <f t="shared" ref="BN392:BO392" si="786">BN376</f>
        <v>T24-2022 ExtWall 6in Conc R13</v>
      </c>
      <c r="BO392" s="115" t="str">
        <f t="shared" si="786"/>
        <v>T24-2022 ExtWall 7in Conc U=0.690</v>
      </c>
      <c r="BP392" s="3" t="s">
        <v>40</v>
      </c>
      <c r="BQ392" s="97" t="s">
        <v>60</v>
      </c>
      <c r="BR392" s="3" t="s">
        <v>127</v>
      </c>
      <c r="BS392" s="3" t="s">
        <v>82</v>
      </c>
      <c r="BT392" s="3" t="s">
        <v>156</v>
      </c>
      <c r="BU392" s="3" t="s">
        <v>85</v>
      </c>
      <c r="BV392" s="3" t="s">
        <v>159</v>
      </c>
      <c r="BW392" s="3" t="s">
        <v>139</v>
      </c>
      <c r="BX392" s="3" t="s">
        <v>347</v>
      </c>
      <c r="BY392" s="3" t="s">
        <v>339</v>
      </c>
      <c r="BZ392" s="19">
        <v>0</v>
      </c>
      <c r="CA392" s="27">
        <v>2</v>
      </c>
      <c r="CB392" s="70" t="s">
        <v>274</v>
      </c>
      <c r="CC392" s="71" t="str">
        <f t="shared" si="740"/>
        <v>not compact</v>
      </c>
      <c r="CD392" s="81" t="str">
        <f t="shared" si="740"/>
        <v>not compact</v>
      </c>
      <c r="CE392" s="30" t="str">
        <f t="shared" si="740"/>
        <v>Pipe Insulation, All Lines</v>
      </c>
      <c r="CF392" s="30" t="str">
        <f t="shared" si="740"/>
        <v>Standard</v>
      </c>
      <c r="CG392" s="41">
        <f t="shared" si="740"/>
        <v>-1</v>
      </c>
      <c r="CH392" s="41">
        <v>0</v>
      </c>
      <c r="CI392" s="41">
        <v>0</v>
      </c>
      <c r="CJ392" s="94" t="s">
        <v>289</v>
      </c>
      <c r="CK392" s="99">
        <v>1</v>
      </c>
      <c r="CL392" s="31" t="s">
        <v>0</v>
      </c>
      <c r="CQ392" s="14"/>
      <c r="CS392" s="13"/>
      <c r="CU392" s="13"/>
      <c r="CW392" s="13"/>
    </row>
    <row r="393" spans="1:172" s="3" customFormat="1" x14ac:dyDescent="0.25">
      <c r="C393" s="3">
        <v>10</v>
      </c>
      <c r="D393" s="30">
        <f t="shared" ref="D393:E393" si="787">D392</f>
        <v>2022</v>
      </c>
      <c r="E393" s="41" t="str">
        <f t="shared" si="787"/>
        <v>HiRiseRes</v>
      </c>
      <c r="F393" s="3">
        <v>1</v>
      </c>
      <c r="G393" s="3">
        <v>1.5</v>
      </c>
      <c r="H393" s="3">
        <v>0.14000000000000001</v>
      </c>
      <c r="I393" s="3">
        <v>750</v>
      </c>
      <c r="J393" s="3">
        <v>3</v>
      </c>
      <c r="K393" s="3">
        <v>30200</v>
      </c>
      <c r="L393" s="3">
        <v>9.1</v>
      </c>
      <c r="M393" s="3">
        <v>0.06</v>
      </c>
      <c r="N393" s="3">
        <v>19</v>
      </c>
      <c r="O393" s="3">
        <v>350</v>
      </c>
      <c r="P393" s="3">
        <v>1</v>
      </c>
      <c r="Q393" s="3">
        <v>0.45</v>
      </c>
      <c r="R393" s="3">
        <v>0.45</v>
      </c>
      <c r="S393" s="3">
        <v>0.62</v>
      </c>
      <c r="T393" s="30">
        <f t="shared" si="729"/>
        <v>7</v>
      </c>
      <c r="U393" s="27">
        <v>0.42</v>
      </c>
      <c r="V393" s="3" t="s">
        <v>319</v>
      </c>
      <c r="W393" s="3">
        <v>8</v>
      </c>
      <c r="X393" s="3">
        <v>8</v>
      </c>
      <c r="Y393" s="3">
        <v>7</v>
      </c>
      <c r="Z393" s="3">
        <v>15</v>
      </c>
      <c r="AA393" s="3">
        <f t="shared" ref="AA393" si="788">AA377</f>
        <v>6.0999999999999999E-2</v>
      </c>
      <c r="AB393" s="3">
        <f t="shared" si="719"/>
        <v>5.8999999999999997E-2</v>
      </c>
      <c r="AC393" s="57">
        <v>5.0999999999999997E-2</v>
      </c>
      <c r="AD393" s="57">
        <f t="shared" ref="AD393:AE393" si="789">AD377</f>
        <v>7.6999999999999999E-2</v>
      </c>
      <c r="AE393" s="57">
        <f t="shared" si="789"/>
        <v>0.65</v>
      </c>
      <c r="AF393" s="3">
        <v>0.4</v>
      </c>
      <c r="AG393" s="3">
        <v>0.35</v>
      </c>
      <c r="AH393" s="3">
        <v>0.55000000000000004</v>
      </c>
      <c r="AI393" s="3">
        <v>0.3</v>
      </c>
      <c r="AJ393" s="3">
        <v>38</v>
      </c>
      <c r="AK393" s="3">
        <v>19</v>
      </c>
      <c r="AL393" s="3">
        <v>0</v>
      </c>
      <c r="AM393" s="3">
        <v>0</v>
      </c>
      <c r="AN393" s="3">
        <v>5016</v>
      </c>
      <c r="AO393" s="41">
        <f t="shared" ref="AO393:AP393" si="790">AO392</f>
        <v>0.7</v>
      </c>
      <c r="AP393" s="41" t="str">
        <f t="shared" si="790"/>
        <v>Yes</v>
      </c>
      <c r="AQ393" s="115">
        <f t="shared" si="733"/>
        <v>0.41</v>
      </c>
      <c r="AR393" s="115">
        <v>0.26</v>
      </c>
      <c r="AS393" s="115">
        <f t="shared" si="733"/>
        <v>0.46</v>
      </c>
      <c r="AT393" s="115">
        <f t="shared" ref="AT393" si="791">AT377</f>
        <v>0.4</v>
      </c>
      <c r="AU393" s="115">
        <v>0.24</v>
      </c>
      <c r="AV393" s="115">
        <f t="shared" ref="AV393" si="792">AV377</f>
        <v>0.37</v>
      </c>
      <c r="AW393" s="27">
        <v>0.3</v>
      </c>
      <c r="AX393" s="27">
        <v>0.23</v>
      </c>
      <c r="AY393" s="27">
        <v>0.2</v>
      </c>
      <c r="AZ393" s="27">
        <v>0.2</v>
      </c>
      <c r="BA393" s="98">
        <v>1</v>
      </c>
      <c r="BB393" s="27">
        <v>0.2</v>
      </c>
      <c r="BC393" s="27">
        <v>0.1</v>
      </c>
      <c r="BD393" s="27">
        <v>0.2</v>
      </c>
      <c r="BE393" s="98">
        <v>0.63</v>
      </c>
      <c r="BF393" s="3" t="s">
        <v>114</v>
      </c>
      <c r="BG393" s="3" t="s">
        <v>114</v>
      </c>
      <c r="BH393" s="97" t="s">
        <v>114</v>
      </c>
      <c r="BI393" s="41">
        <f t="shared" si="736"/>
        <v>0</v>
      </c>
      <c r="BJ393" s="115" t="str">
        <f t="shared" ref="BJ393" si="793">BJ377</f>
        <v>T24-2022 ExtWall 2x6 16oc U=0.061</v>
      </c>
      <c r="BK393" s="115" t="str">
        <f t="shared" si="721"/>
        <v>T24-2022 ExtWall 2x6 16oc U=0.059</v>
      </c>
      <c r="BL393" s="115" t="str">
        <f t="shared" si="721"/>
        <v>T24-2022 ExtWall 2x6 16oc U=0.051</v>
      </c>
      <c r="BM393" s="30" t="str">
        <f t="shared" si="738"/>
        <v>T24-2019 IntWall 2x6 16oc R21</v>
      </c>
      <c r="BN393" s="115" t="str">
        <f t="shared" ref="BN393:BO393" si="794">BN377</f>
        <v>T24-2022 ExtWall 6in Conc R13</v>
      </c>
      <c r="BO393" s="115" t="str">
        <f t="shared" si="794"/>
        <v>T24-2022 ExtWall 8in Conc U=0.650</v>
      </c>
      <c r="BP393" s="3" t="s">
        <v>40</v>
      </c>
      <c r="BQ393" s="97" t="s">
        <v>60</v>
      </c>
      <c r="BR393" s="3" t="s">
        <v>127</v>
      </c>
      <c r="BS393" s="3" t="s">
        <v>82</v>
      </c>
      <c r="BT393" s="3" t="s">
        <v>156</v>
      </c>
      <c r="BU393" s="3" t="s">
        <v>85</v>
      </c>
      <c r="BV393" s="3" t="s">
        <v>159</v>
      </c>
      <c r="BW393" s="3" t="s">
        <v>139</v>
      </c>
      <c r="BX393" s="3" t="s">
        <v>347</v>
      </c>
      <c r="BY393" s="3" t="s">
        <v>339</v>
      </c>
      <c r="BZ393" s="19">
        <v>0</v>
      </c>
      <c r="CA393" s="27">
        <v>2</v>
      </c>
      <c r="CB393" s="70" t="s">
        <v>274</v>
      </c>
      <c r="CC393" s="71" t="str">
        <f t="shared" si="740"/>
        <v>not compact</v>
      </c>
      <c r="CD393" s="81" t="str">
        <f t="shared" si="740"/>
        <v>not compact</v>
      </c>
      <c r="CE393" s="30" t="str">
        <f t="shared" si="740"/>
        <v>Pipe Insulation, All Lines</v>
      </c>
      <c r="CF393" s="30" t="str">
        <f t="shared" si="740"/>
        <v>Standard</v>
      </c>
      <c r="CG393" s="41">
        <f t="shared" si="740"/>
        <v>-1</v>
      </c>
      <c r="CH393" s="41">
        <v>0</v>
      </c>
      <c r="CI393" s="41">
        <v>0</v>
      </c>
      <c r="CJ393" s="94" t="s">
        <v>289</v>
      </c>
      <c r="CK393" s="99">
        <v>1</v>
      </c>
      <c r="CL393" s="31" t="s">
        <v>0</v>
      </c>
      <c r="CQ393" s="14"/>
      <c r="CS393" s="13"/>
      <c r="CU393" s="13"/>
      <c r="CW393" s="13"/>
    </row>
    <row r="394" spans="1:172" s="3" customFormat="1" x14ac:dyDescent="0.25">
      <c r="C394" s="3">
        <v>11</v>
      </c>
      <c r="D394" s="30">
        <f t="shared" ref="D394:E394" si="795">D393</f>
        <v>2022</v>
      </c>
      <c r="E394" s="41" t="str">
        <f t="shared" si="795"/>
        <v>HiRiseRes</v>
      </c>
      <c r="F394" s="3">
        <v>1</v>
      </c>
      <c r="G394" s="3">
        <v>1.5</v>
      </c>
      <c r="H394" s="3">
        <v>0.14000000000000001</v>
      </c>
      <c r="I394" s="3">
        <v>750</v>
      </c>
      <c r="J394" s="3">
        <v>3</v>
      </c>
      <c r="K394" s="3">
        <v>29693</v>
      </c>
      <c r="L394" s="3">
        <v>8.1</v>
      </c>
      <c r="M394" s="3">
        <v>0.08</v>
      </c>
      <c r="N394" s="3">
        <v>19</v>
      </c>
      <c r="O394" s="3">
        <v>350</v>
      </c>
      <c r="P394" s="3">
        <v>1</v>
      </c>
      <c r="Q394" s="3">
        <v>0.45</v>
      </c>
      <c r="R394" s="3">
        <v>0.45</v>
      </c>
      <c r="S394" s="3">
        <v>0.62</v>
      </c>
      <c r="T394" s="30">
        <f t="shared" si="729"/>
        <v>7</v>
      </c>
      <c r="U394" s="27">
        <v>0.45</v>
      </c>
      <c r="V394" s="3" t="s">
        <v>320</v>
      </c>
      <c r="W394" s="3">
        <v>8</v>
      </c>
      <c r="X394" s="3">
        <v>8</v>
      </c>
      <c r="Y394" s="3">
        <v>7</v>
      </c>
      <c r="Z394" s="3">
        <v>15</v>
      </c>
      <c r="AA394" s="3">
        <f t="shared" ref="AA394" si="796">AA378</f>
        <v>5.7000000000000002E-2</v>
      </c>
      <c r="AB394" s="3">
        <f t="shared" si="719"/>
        <v>5.0999999999999997E-2</v>
      </c>
      <c r="AC394" s="57">
        <v>5.0999999999999997E-2</v>
      </c>
      <c r="AD394" s="57">
        <f t="shared" ref="AD394:AE394" si="797">AD378</f>
        <v>7.6999999999999999E-2</v>
      </c>
      <c r="AE394" s="57">
        <f t="shared" si="797"/>
        <v>0.184</v>
      </c>
      <c r="AF394" s="3">
        <v>0.4</v>
      </c>
      <c r="AG394" s="3">
        <v>0.35</v>
      </c>
      <c r="AH394" s="3">
        <v>0.55000000000000004</v>
      </c>
      <c r="AI394" s="3">
        <v>0.3</v>
      </c>
      <c r="AJ394" s="3">
        <v>38</v>
      </c>
      <c r="AK394" s="3">
        <v>19</v>
      </c>
      <c r="AL394" s="3">
        <v>8</v>
      </c>
      <c r="AM394" s="3">
        <v>0</v>
      </c>
      <c r="AN394" s="3">
        <v>5016</v>
      </c>
      <c r="AO394" s="41">
        <f t="shared" ref="AO394:AP394" si="798">AO393</f>
        <v>0.7</v>
      </c>
      <c r="AP394" s="41" t="str">
        <f t="shared" si="798"/>
        <v>Yes</v>
      </c>
      <c r="AQ394" s="115">
        <f t="shared" si="733"/>
        <v>0.41</v>
      </c>
      <c r="AR394" s="115">
        <v>0.26</v>
      </c>
      <c r="AS394" s="115">
        <f t="shared" si="733"/>
        <v>0.46</v>
      </c>
      <c r="AT394" s="115">
        <f t="shared" ref="AT394" si="799">AT378</f>
        <v>0.4</v>
      </c>
      <c r="AU394" s="115">
        <v>0.24</v>
      </c>
      <c r="AV394" s="115">
        <f t="shared" ref="AV394" si="800">AV378</f>
        <v>0.37</v>
      </c>
      <c r="AW394" s="27">
        <v>0.3</v>
      </c>
      <c r="AX394" s="27">
        <v>0.23</v>
      </c>
      <c r="AY394" s="27">
        <v>0.2</v>
      </c>
      <c r="AZ394" s="27">
        <v>0.2</v>
      </c>
      <c r="BA394" s="98">
        <v>1</v>
      </c>
      <c r="BB394" s="27">
        <v>0.2</v>
      </c>
      <c r="BC394" s="27">
        <v>0.1</v>
      </c>
      <c r="BD394" s="27">
        <v>0.2</v>
      </c>
      <c r="BE394" s="98">
        <v>0.63</v>
      </c>
      <c r="BF394" s="3" t="s">
        <v>114</v>
      </c>
      <c r="BG394" s="3" t="s">
        <v>114</v>
      </c>
      <c r="BH394" s="97" t="s">
        <v>114</v>
      </c>
      <c r="BI394" s="41">
        <f t="shared" si="736"/>
        <v>0</v>
      </c>
      <c r="BJ394" s="115" t="str">
        <f t="shared" ref="BJ394" si="801">BJ378</f>
        <v>T24-2022 ExtWall 2x6 16oc U=0.057</v>
      </c>
      <c r="BK394" s="115" t="str">
        <f t="shared" si="721"/>
        <v>T24-2022 ExtWall 2x6 16oc U=0.051</v>
      </c>
      <c r="BL394" s="115" t="str">
        <f t="shared" si="721"/>
        <v>T24-2022 ExtWall 2x6 16oc U=0.051</v>
      </c>
      <c r="BM394" s="30" t="str">
        <f t="shared" si="738"/>
        <v>T24-2019 IntWall 2x6 16oc R21</v>
      </c>
      <c r="BN394" s="115" t="str">
        <f t="shared" ref="BN394:BO394" si="802">BN378</f>
        <v>T24-2022 ExtWall 6in Conc R13</v>
      </c>
      <c r="BO394" s="115" t="str">
        <f t="shared" si="802"/>
        <v>T24-2022 ExtWall 8in Conc U=0.184</v>
      </c>
      <c r="BP394" s="3" t="s">
        <v>40</v>
      </c>
      <c r="BQ394" s="3" t="s">
        <v>59</v>
      </c>
      <c r="BR394" s="3" t="s">
        <v>127</v>
      </c>
      <c r="BS394" s="3" t="s">
        <v>82</v>
      </c>
      <c r="BT394" s="3" t="s">
        <v>155</v>
      </c>
      <c r="BU394" s="3" t="s">
        <v>85</v>
      </c>
      <c r="BV394" s="3" t="s">
        <v>158</v>
      </c>
      <c r="BW394" s="3" t="s">
        <v>139</v>
      </c>
      <c r="BX394" s="3" t="s">
        <v>348</v>
      </c>
      <c r="BY394" s="3" t="s">
        <v>339</v>
      </c>
      <c r="BZ394" s="19">
        <v>0</v>
      </c>
      <c r="CA394" s="27">
        <v>2</v>
      </c>
      <c r="CB394" s="70" t="s">
        <v>274</v>
      </c>
      <c r="CC394" s="71" t="str">
        <f t="shared" si="740"/>
        <v>not compact</v>
      </c>
      <c r="CD394" s="81" t="str">
        <f t="shared" si="740"/>
        <v>not compact</v>
      </c>
      <c r="CE394" s="30" t="str">
        <f t="shared" si="740"/>
        <v>Pipe Insulation, All Lines</v>
      </c>
      <c r="CF394" s="30" t="str">
        <f t="shared" si="740"/>
        <v>Standard</v>
      </c>
      <c r="CG394" s="41">
        <f t="shared" si="740"/>
        <v>-1</v>
      </c>
      <c r="CH394" s="41">
        <v>0</v>
      </c>
      <c r="CI394" s="41">
        <v>0</v>
      </c>
      <c r="CJ394" s="94" t="s">
        <v>289</v>
      </c>
      <c r="CK394" s="99">
        <v>1</v>
      </c>
      <c r="CL394" s="31" t="s">
        <v>0</v>
      </c>
      <c r="CQ394" s="14"/>
      <c r="CS394" s="13"/>
      <c r="CU394" s="13"/>
      <c r="CW394" s="13"/>
    </row>
    <row r="395" spans="1:172" s="3" customFormat="1" x14ac:dyDescent="0.25">
      <c r="C395" s="3">
        <v>12</v>
      </c>
      <c r="D395" s="30">
        <f t="shared" ref="D395:E395" si="803">D394</f>
        <v>2022</v>
      </c>
      <c r="E395" s="41" t="str">
        <f t="shared" si="803"/>
        <v>HiRiseRes</v>
      </c>
      <c r="F395" s="3">
        <v>1</v>
      </c>
      <c r="G395" s="3">
        <v>1.5</v>
      </c>
      <c r="H395" s="3">
        <v>0.14000000000000001</v>
      </c>
      <c r="I395" s="3">
        <v>750</v>
      </c>
      <c r="J395" s="3">
        <v>3</v>
      </c>
      <c r="K395" s="3">
        <v>29328</v>
      </c>
      <c r="L395" s="3">
        <v>9</v>
      </c>
      <c r="M395" s="3">
        <v>0.09</v>
      </c>
      <c r="N395" s="3">
        <v>19</v>
      </c>
      <c r="O395" s="3">
        <v>350</v>
      </c>
      <c r="P395" s="3">
        <v>1</v>
      </c>
      <c r="Q395" s="3">
        <v>0.45</v>
      </c>
      <c r="R395" s="3">
        <v>0.45</v>
      </c>
      <c r="S395" s="3">
        <v>0.62</v>
      </c>
      <c r="T395" s="30">
        <f t="shared" si="729"/>
        <v>7</v>
      </c>
      <c r="U395" s="27">
        <v>0.46</v>
      </c>
      <c r="V395" s="3" t="s">
        <v>321</v>
      </c>
      <c r="W395" s="3">
        <v>8</v>
      </c>
      <c r="X395" s="3">
        <v>8</v>
      </c>
      <c r="Y395" s="3">
        <v>7</v>
      </c>
      <c r="Z395" s="3">
        <v>15</v>
      </c>
      <c r="AA395" s="3">
        <f t="shared" ref="AA395" si="804">AA379</f>
        <v>5.7000000000000002E-2</v>
      </c>
      <c r="AB395" s="3">
        <f t="shared" si="719"/>
        <v>5.8999999999999997E-2</v>
      </c>
      <c r="AC395" s="57">
        <v>5.0999999999999997E-2</v>
      </c>
      <c r="AD395" s="57">
        <f t="shared" ref="AD395:AE395" si="805">AD379</f>
        <v>7.6999999999999999E-2</v>
      </c>
      <c r="AE395" s="57">
        <f t="shared" si="805"/>
        <v>0.253</v>
      </c>
      <c r="AF395" s="3">
        <v>0.4</v>
      </c>
      <c r="AG395" s="3">
        <v>0.35</v>
      </c>
      <c r="AH395" s="3">
        <v>0.55000000000000004</v>
      </c>
      <c r="AI395" s="3">
        <v>0.3</v>
      </c>
      <c r="AJ395" s="3">
        <v>38</v>
      </c>
      <c r="AK395" s="3">
        <v>19</v>
      </c>
      <c r="AL395" s="3">
        <v>4</v>
      </c>
      <c r="AM395" s="3">
        <v>0</v>
      </c>
      <c r="AN395" s="3">
        <v>5016</v>
      </c>
      <c r="AO395" s="41">
        <f t="shared" ref="AO395:AP395" si="806">AO394</f>
        <v>0.7</v>
      </c>
      <c r="AP395" s="41" t="str">
        <f t="shared" si="806"/>
        <v>Yes</v>
      </c>
      <c r="AQ395" s="115">
        <f t="shared" si="733"/>
        <v>0.41</v>
      </c>
      <c r="AR395" s="115">
        <v>0.26</v>
      </c>
      <c r="AS395" s="115">
        <f t="shared" si="733"/>
        <v>0.46</v>
      </c>
      <c r="AT395" s="115">
        <f t="shared" ref="AT395" si="807">AT379</f>
        <v>0.4</v>
      </c>
      <c r="AU395" s="115">
        <v>0.24</v>
      </c>
      <c r="AV395" s="115">
        <f t="shared" ref="AV395" si="808">AV379</f>
        <v>0.37</v>
      </c>
      <c r="AW395" s="27">
        <v>0.3</v>
      </c>
      <c r="AX395" s="27">
        <v>0.23</v>
      </c>
      <c r="AY395" s="27">
        <v>0.2</v>
      </c>
      <c r="AZ395" s="27">
        <v>0.2</v>
      </c>
      <c r="BA395" s="98">
        <v>1</v>
      </c>
      <c r="BB395" s="27">
        <v>0.2</v>
      </c>
      <c r="BC395" s="27">
        <v>0.1</v>
      </c>
      <c r="BD395" s="27">
        <v>0.2</v>
      </c>
      <c r="BE395" s="98">
        <v>0.63</v>
      </c>
      <c r="BF395" s="3" t="s">
        <v>114</v>
      </c>
      <c r="BG395" s="3" t="s">
        <v>114</v>
      </c>
      <c r="BH395" s="97" t="s">
        <v>114</v>
      </c>
      <c r="BI395" s="41">
        <f t="shared" si="736"/>
        <v>0</v>
      </c>
      <c r="BJ395" s="115" t="str">
        <f t="shared" ref="BJ395" si="809">BJ379</f>
        <v>T24-2022 ExtWall 2x6 16oc U=0.057</v>
      </c>
      <c r="BK395" s="115" t="str">
        <f t="shared" si="721"/>
        <v>T24-2022 ExtWall 2x6 16oc U=0.059</v>
      </c>
      <c r="BL395" s="115" t="str">
        <f t="shared" si="721"/>
        <v>T24-2022 ExtWall 2x6 16oc U=0.051</v>
      </c>
      <c r="BM395" s="30" t="str">
        <f t="shared" si="738"/>
        <v>T24-2019 IntWall 2x6 16oc R21</v>
      </c>
      <c r="BN395" s="115" t="str">
        <f t="shared" ref="BN395:BO395" si="810">BN379</f>
        <v>T24-2022 ExtWall 6in Conc R13</v>
      </c>
      <c r="BO395" s="115" t="str">
        <f t="shared" si="810"/>
        <v>T24-2022 ExtWall 8in Conc U=0.253</v>
      </c>
      <c r="BP395" s="3" t="s">
        <v>40</v>
      </c>
      <c r="BQ395" s="3" t="s">
        <v>59</v>
      </c>
      <c r="BR395" s="3" t="s">
        <v>127</v>
      </c>
      <c r="BS395" s="3" t="s">
        <v>82</v>
      </c>
      <c r="BT395" s="3" t="s">
        <v>157</v>
      </c>
      <c r="BU395" s="3" t="s">
        <v>85</v>
      </c>
      <c r="BV395" s="3" t="s">
        <v>160</v>
      </c>
      <c r="BW395" s="3" t="s">
        <v>139</v>
      </c>
      <c r="BX395" s="3" t="s">
        <v>349</v>
      </c>
      <c r="BY395" s="3" t="s">
        <v>339</v>
      </c>
      <c r="BZ395" s="19">
        <v>0</v>
      </c>
      <c r="CA395" s="27">
        <v>2</v>
      </c>
      <c r="CB395" s="70" t="s">
        <v>274</v>
      </c>
      <c r="CC395" s="71" t="str">
        <f t="shared" si="740"/>
        <v>not compact</v>
      </c>
      <c r="CD395" s="81" t="str">
        <f t="shared" si="740"/>
        <v>not compact</v>
      </c>
      <c r="CE395" s="30" t="str">
        <f t="shared" si="740"/>
        <v>Pipe Insulation, All Lines</v>
      </c>
      <c r="CF395" s="30" t="str">
        <f t="shared" si="740"/>
        <v>Standard</v>
      </c>
      <c r="CG395" s="41">
        <f t="shared" si="740"/>
        <v>-1</v>
      </c>
      <c r="CH395" s="41">
        <v>0</v>
      </c>
      <c r="CI395" s="41">
        <v>0</v>
      </c>
      <c r="CJ395" s="94" t="s">
        <v>289</v>
      </c>
      <c r="CK395" s="99">
        <v>1</v>
      </c>
      <c r="CL395" s="31" t="s">
        <v>0</v>
      </c>
      <c r="CQ395" s="14"/>
      <c r="CS395" s="13"/>
      <c r="CU395" s="13"/>
      <c r="CW395" s="13"/>
    </row>
    <row r="396" spans="1:172" s="3" customFormat="1" x14ac:dyDescent="0.25">
      <c r="C396" s="3">
        <v>13</v>
      </c>
      <c r="D396" s="30">
        <f t="shared" ref="D396:E396" si="811">D395</f>
        <v>2022</v>
      </c>
      <c r="E396" s="41" t="str">
        <f t="shared" si="811"/>
        <v>HiRiseRes</v>
      </c>
      <c r="F396" s="3">
        <v>1</v>
      </c>
      <c r="G396" s="3">
        <v>1.5</v>
      </c>
      <c r="H396" s="3">
        <v>0.14000000000000001</v>
      </c>
      <c r="I396" s="3">
        <v>750</v>
      </c>
      <c r="J396" s="3">
        <v>3</v>
      </c>
      <c r="K396" s="3">
        <v>29553</v>
      </c>
      <c r="L396" s="3">
        <v>8.6</v>
      </c>
      <c r="M396" s="3">
        <v>0.08</v>
      </c>
      <c r="N396" s="3">
        <v>19</v>
      </c>
      <c r="O396" s="3">
        <v>350</v>
      </c>
      <c r="P396" s="3">
        <v>1</v>
      </c>
      <c r="Q396" s="3">
        <v>0.45</v>
      </c>
      <c r="R396" s="3">
        <v>0.45</v>
      </c>
      <c r="S396" s="3">
        <v>0.62</v>
      </c>
      <c r="T396" s="30">
        <f t="shared" si="729"/>
        <v>7</v>
      </c>
      <c r="U396" s="27">
        <v>0.42</v>
      </c>
      <c r="V396" s="3" t="s">
        <v>322</v>
      </c>
      <c r="W396" s="3">
        <v>8</v>
      </c>
      <c r="X396" s="3">
        <v>8</v>
      </c>
      <c r="Y396" s="3">
        <v>7</v>
      </c>
      <c r="Z396" s="3">
        <v>15</v>
      </c>
      <c r="AA396" s="3">
        <f t="shared" ref="AA396" si="812">AA380</f>
        <v>5.7000000000000002E-2</v>
      </c>
      <c r="AB396" s="3">
        <f t="shared" si="719"/>
        <v>5.8999999999999997E-2</v>
      </c>
      <c r="AC396" s="57">
        <v>5.0999999999999997E-2</v>
      </c>
      <c r="AD396" s="57">
        <f t="shared" ref="AD396:AE396" si="813">AD380</f>
        <v>7.6999999999999999E-2</v>
      </c>
      <c r="AE396" s="57">
        <f t="shared" si="813"/>
        <v>0.21099999999999999</v>
      </c>
      <c r="AF396" s="3">
        <v>0.4</v>
      </c>
      <c r="AG396" s="3">
        <v>0.35</v>
      </c>
      <c r="AH396" s="3">
        <v>0.55000000000000004</v>
      </c>
      <c r="AI396" s="3">
        <v>0.3</v>
      </c>
      <c r="AJ396" s="3">
        <v>38</v>
      </c>
      <c r="AK396" s="3">
        <v>19</v>
      </c>
      <c r="AL396" s="3">
        <v>8</v>
      </c>
      <c r="AM396" s="3">
        <v>0</v>
      </c>
      <c r="AN396" s="3">
        <v>5016</v>
      </c>
      <c r="AO396" s="41">
        <f t="shared" ref="AO396:AP396" si="814">AO395</f>
        <v>0.7</v>
      </c>
      <c r="AP396" s="41" t="str">
        <f t="shared" si="814"/>
        <v>Yes</v>
      </c>
      <c r="AQ396" s="115">
        <f t="shared" si="733"/>
        <v>0.41</v>
      </c>
      <c r="AR396" s="115">
        <v>0.26</v>
      </c>
      <c r="AS396" s="115">
        <f t="shared" si="733"/>
        <v>0.46</v>
      </c>
      <c r="AT396" s="115">
        <f t="shared" ref="AT396" si="815">AT380</f>
        <v>0.4</v>
      </c>
      <c r="AU396" s="115">
        <v>0.24</v>
      </c>
      <c r="AV396" s="115">
        <f t="shared" ref="AV396" si="816">AV380</f>
        <v>0.37</v>
      </c>
      <c r="AW396" s="27">
        <v>0.3</v>
      </c>
      <c r="AX396" s="27">
        <v>0.23</v>
      </c>
      <c r="AY396" s="27">
        <v>0.2</v>
      </c>
      <c r="AZ396" s="27">
        <v>0.2</v>
      </c>
      <c r="BA396" s="98">
        <v>1</v>
      </c>
      <c r="BB396" s="27">
        <v>0.2</v>
      </c>
      <c r="BC396" s="27">
        <v>0.63</v>
      </c>
      <c r="BD396" s="27">
        <v>0.2</v>
      </c>
      <c r="BE396" s="27">
        <v>0.63</v>
      </c>
      <c r="BF396" s="3" t="s">
        <v>114</v>
      </c>
      <c r="BG396" s="3" t="s">
        <v>114</v>
      </c>
      <c r="BH396" s="97" t="s">
        <v>114</v>
      </c>
      <c r="BI396" s="41">
        <f t="shared" si="736"/>
        <v>0</v>
      </c>
      <c r="BJ396" s="115" t="str">
        <f t="shared" ref="BJ396" si="817">BJ380</f>
        <v>T24-2022 ExtWall 2x6 16oc U=0.057</v>
      </c>
      <c r="BK396" s="115" t="str">
        <f t="shared" si="721"/>
        <v>T24-2022 ExtWall 2x6 16oc U=0.059</v>
      </c>
      <c r="BL396" s="115" t="str">
        <f t="shared" si="721"/>
        <v>T24-2022 ExtWall 2x6 16oc U=0.051</v>
      </c>
      <c r="BM396" s="30" t="str">
        <f t="shared" si="738"/>
        <v>T24-2019 IntWall 2x6 16oc R21</v>
      </c>
      <c r="BN396" s="115" t="str">
        <f t="shared" ref="BN396:BO396" si="818">BN380</f>
        <v>T24-2022 ExtWall 6in Conc R13</v>
      </c>
      <c r="BO396" s="115" t="str">
        <f t="shared" si="818"/>
        <v>T24-2022 ExtWall 8in Conc U=0.211</v>
      </c>
      <c r="BP396" s="3" t="s">
        <v>40</v>
      </c>
      <c r="BQ396" s="3" t="s">
        <v>59</v>
      </c>
      <c r="BR396" s="3" t="s">
        <v>127</v>
      </c>
      <c r="BS396" s="3" t="s">
        <v>82</v>
      </c>
      <c r="BT396" s="3" t="s">
        <v>155</v>
      </c>
      <c r="BU396" s="3" t="s">
        <v>85</v>
      </c>
      <c r="BV396" s="3" t="s">
        <v>158</v>
      </c>
      <c r="BW396" s="3" t="s">
        <v>139</v>
      </c>
      <c r="BX396" s="3" t="s">
        <v>348</v>
      </c>
      <c r="BY396" s="3" t="s">
        <v>339</v>
      </c>
      <c r="BZ396" s="19">
        <v>0</v>
      </c>
      <c r="CA396" s="27">
        <v>2</v>
      </c>
      <c r="CB396" s="70" t="s">
        <v>274</v>
      </c>
      <c r="CC396" s="71" t="str">
        <f t="shared" si="740"/>
        <v>not compact</v>
      </c>
      <c r="CD396" s="81" t="str">
        <f t="shared" si="740"/>
        <v>not compact</v>
      </c>
      <c r="CE396" s="30" t="str">
        <f t="shared" si="740"/>
        <v>Pipe Insulation, All Lines</v>
      </c>
      <c r="CF396" s="30" t="str">
        <f t="shared" si="740"/>
        <v>Standard</v>
      </c>
      <c r="CG396" s="41">
        <f t="shared" si="740"/>
        <v>-1</v>
      </c>
      <c r="CH396" s="41">
        <v>0</v>
      </c>
      <c r="CI396" s="41">
        <v>0</v>
      </c>
      <c r="CJ396" s="94" t="s">
        <v>289</v>
      </c>
      <c r="CK396" s="99">
        <v>1</v>
      </c>
      <c r="CL396" s="31" t="s">
        <v>0</v>
      </c>
      <c r="CQ396" s="14"/>
      <c r="CS396" s="13"/>
      <c r="CU396" s="13"/>
      <c r="CW396" s="13"/>
    </row>
    <row r="397" spans="1:172" s="3" customFormat="1" x14ac:dyDescent="0.25">
      <c r="C397" s="3">
        <v>14</v>
      </c>
      <c r="D397" s="30">
        <f t="shared" ref="D397:E397" si="819">D396</f>
        <v>2022</v>
      </c>
      <c r="E397" s="41" t="str">
        <f t="shared" si="819"/>
        <v>HiRiseRes</v>
      </c>
      <c r="F397" s="3">
        <v>1</v>
      </c>
      <c r="G397" s="3">
        <v>1.5</v>
      </c>
      <c r="H397" s="3">
        <v>0.14000000000000001</v>
      </c>
      <c r="I397" s="3">
        <v>750</v>
      </c>
      <c r="J397" s="3">
        <v>3</v>
      </c>
      <c r="K397" s="3">
        <v>31651</v>
      </c>
      <c r="L397" s="3">
        <v>7.7</v>
      </c>
      <c r="M397" s="3">
        <v>0.08</v>
      </c>
      <c r="N397" s="3">
        <v>19</v>
      </c>
      <c r="O397" s="3">
        <v>350</v>
      </c>
      <c r="P397" s="3">
        <v>1</v>
      </c>
      <c r="Q397" s="3">
        <v>0.45</v>
      </c>
      <c r="R397" s="3">
        <v>0.45</v>
      </c>
      <c r="S397" s="3">
        <v>0.62</v>
      </c>
      <c r="T397" s="30">
        <f t="shared" si="729"/>
        <v>7</v>
      </c>
      <c r="U397" s="27">
        <v>0.5</v>
      </c>
      <c r="V397" s="3" t="s">
        <v>323</v>
      </c>
      <c r="W397" s="3">
        <v>8</v>
      </c>
      <c r="X397" s="3">
        <v>8</v>
      </c>
      <c r="Y397" s="3">
        <v>7</v>
      </c>
      <c r="Z397" s="3">
        <v>15</v>
      </c>
      <c r="AA397" s="3">
        <f t="shared" ref="AA397" si="820">AA381</f>
        <v>5.7000000000000002E-2</v>
      </c>
      <c r="AB397" s="3">
        <f t="shared" si="719"/>
        <v>5.0999999999999997E-2</v>
      </c>
      <c r="AC397" s="57">
        <v>5.0999999999999997E-2</v>
      </c>
      <c r="AD397" s="57">
        <f t="shared" ref="AD397:AE397" si="821">AD381</f>
        <v>7.6999999999999999E-2</v>
      </c>
      <c r="AE397" s="57">
        <f t="shared" si="821"/>
        <v>0.184</v>
      </c>
      <c r="AF397" s="3">
        <v>0.4</v>
      </c>
      <c r="AG397" s="3">
        <v>0.35</v>
      </c>
      <c r="AH397" s="3">
        <v>0.55000000000000004</v>
      </c>
      <c r="AI397" s="3">
        <v>0.3</v>
      </c>
      <c r="AJ397" s="3">
        <v>38</v>
      </c>
      <c r="AK397" s="3">
        <v>19</v>
      </c>
      <c r="AL397" s="3">
        <v>8</v>
      </c>
      <c r="AM397" s="3">
        <v>0</v>
      </c>
      <c r="AN397" s="3">
        <v>5016</v>
      </c>
      <c r="AO397" s="41">
        <f t="shared" ref="AO397:AP397" si="822">AO396</f>
        <v>0.7</v>
      </c>
      <c r="AP397" s="41" t="str">
        <f t="shared" si="822"/>
        <v>Yes</v>
      </c>
      <c r="AQ397" s="115">
        <f t="shared" si="733"/>
        <v>0.41</v>
      </c>
      <c r="AR397" s="115">
        <v>0.25</v>
      </c>
      <c r="AS397" s="115">
        <f t="shared" si="733"/>
        <v>0.46</v>
      </c>
      <c r="AT397" s="115">
        <f t="shared" ref="AT397" si="823">AT381</f>
        <v>0.4</v>
      </c>
      <c r="AU397" s="115">
        <v>0.24</v>
      </c>
      <c r="AV397" s="115">
        <f t="shared" ref="AV397" si="824">AV381</f>
        <v>0.37</v>
      </c>
      <c r="AW397" s="27">
        <v>0.3</v>
      </c>
      <c r="AX397" s="27">
        <v>0.23</v>
      </c>
      <c r="AY397" s="27">
        <v>0.2</v>
      </c>
      <c r="AZ397" s="27">
        <v>0.2</v>
      </c>
      <c r="BA397" s="98">
        <v>1</v>
      </c>
      <c r="BB397" s="27">
        <v>0.2</v>
      </c>
      <c r="BC397" s="27">
        <v>0.1</v>
      </c>
      <c r="BD397" s="27">
        <v>0.2</v>
      </c>
      <c r="BE397" s="98">
        <v>0.63</v>
      </c>
      <c r="BF397" s="3" t="s">
        <v>114</v>
      </c>
      <c r="BG397" s="3" t="s">
        <v>114</v>
      </c>
      <c r="BH397" s="97" t="s">
        <v>114</v>
      </c>
      <c r="BI397" s="41">
        <f t="shared" si="736"/>
        <v>0</v>
      </c>
      <c r="BJ397" s="115" t="str">
        <f t="shared" ref="BJ397" si="825">BJ381</f>
        <v>T24-2022 ExtWall 2x6 16oc U=0.057</v>
      </c>
      <c r="BK397" s="115" t="str">
        <f t="shared" si="721"/>
        <v>T24-2022 ExtWall 2x6 16oc U=0.051</v>
      </c>
      <c r="BL397" s="115" t="str">
        <f t="shared" si="721"/>
        <v>T24-2022 ExtWall 2x6 16oc U=0.051</v>
      </c>
      <c r="BM397" s="30" t="str">
        <f t="shared" si="738"/>
        <v>T24-2019 IntWall 2x6 16oc R21</v>
      </c>
      <c r="BN397" s="115" t="str">
        <f t="shared" ref="BN397:BO397" si="826">BN381</f>
        <v>T24-2022 ExtWall 6in Conc R13</v>
      </c>
      <c r="BO397" s="115" t="str">
        <f t="shared" si="826"/>
        <v>T24-2022 ExtWall 8in Conc U=0.184</v>
      </c>
      <c r="BP397" s="3" t="s">
        <v>40</v>
      </c>
      <c r="BQ397" s="3" t="s">
        <v>59</v>
      </c>
      <c r="BR397" s="3" t="s">
        <v>127</v>
      </c>
      <c r="BS397" s="3" t="s">
        <v>82</v>
      </c>
      <c r="BT397" s="3" t="s">
        <v>155</v>
      </c>
      <c r="BU397" s="3" t="s">
        <v>85</v>
      </c>
      <c r="BV397" s="3" t="s">
        <v>158</v>
      </c>
      <c r="BW397" s="3" t="s">
        <v>139</v>
      </c>
      <c r="BX397" s="3" t="s">
        <v>348</v>
      </c>
      <c r="BY397" s="3" t="s">
        <v>339</v>
      </c>
      <c r="BZ397" s="19">
        <v>0</v>
      </c>
      <c r="CA397" s="27">
        <v>2</v>
      </c>
      <c r="CB397" s="70" t="s">
        <v>274</v>
      </c>
      <c r="CC397" s="71" t="str">
        <f t="shared" si="740"/>
        <v>not compact</v>
      </c>
      <c r="CD397" s="81" t="str">
        <f t="shared" si="740"/>
        <v>not compact</v>
      </c>
      <c r="CE397" s="30" t="str">
        <f t="shared" si="740"/>
        <v>Pipe Insulation, All Lines</v>
      </c>
      <c r="CF397" s="30" t="str">
        <f t="shared" si="740"/>
        <v>Standard</v>
      </c>
      <c r="CG397" s="41">
        <f t="shared" si="740"/>
        <v>-1</v>
      </c>
      <c r="CH397" s="41">
        <v>0</v>
      </c>
      <c r="CI397" s="41">
        <v>0</v>
      </c>
      <c r="CJ397" s="94" t="s">
        <v>289</v>
      </c>
      <c r="CK397" s="99">
        <v>1</v>
      </c>
      <c r="CL397" s="31" t="s">
        <v>0</v>
      </c>
      <c r="CQ397" s="14"/>
      <c r="CS397" s="13"/>
      <c r="CU397" s="13"/>
      <c r="CW397" s="13"/>
    </row>
    <row r="398" spans="1:172" s="3" customFormat="1" x14ac:dyDescent="0.25">
      <c r="C398" s="3">
        <v>15</v>
      </c>
      <c r="D398" s="30">
        <f t="shared" ref="D398:E398" si="827">D397</f>
        <v>2022</v>
      </c>
      <c r="E398" s="41" t="str">
        <f t="shared" si="827"/>
        <v>HiRiseRes</v>
      </c>
      <c r="F398" s="3">
        <v>0</v>
      </c>
      <c r="G398" s="3">
        <v>0</v>
      </c>
      <c r="H398" s="3">
        <v>0.14000000000000001</v>
      </c>
      <c r="I398" s="3">
        <v>750</v>
      </c>
      <c r="J398" s="3">
        <v>3</v>
      </c>
      <c r="K398" s="3">
        <v>29177</v>
      </c>
      <c r="L398" s="3">
        <v>7.1</v>
      </c>
      <c r="M398" s="3">
        <v>0.06</v>
      </c>
      <c r="N398" s="3">
        <v>19</v>
      </c>
      <c r="O398" s="3">
        <v>350</v>
      </c>
      <c r="P398" s="3">
        <v>1</v>
      </c>
      <c r="Q398" s="3">
        <v>0.45</v>
      </c>
      <c r="R398" s="3">
        <v>0.45</v>
      </c>
      <c r="S398" s="3">
        <v>0.62</v>
      </c>
      <c r="T398" s="30">
        <f t="shared" si="729"/>
        <v>7</v>
      </c>
      <c r="U398" s="27">
        <v>0.45</v>
      </c>
      <c r="V398" s="3" t="s">
        <v>305</v>
      </c>
      <c r="W398" s="3">
        <v>8</v>
      </c>
      <c r="X398" s="3">
        <v>8</v>
      </c>
      <c r="Y398" s="3">
        <v>7</v>
      </c>
      <c r="Z398" s="3">
        <v>15</v>
      </c>
      <c r="AA398" s="3">
        <f t="shared" ref="AA398" si="828">AA382</f>
        <v>5.7000000000000002E-2</v>
      </c>
      <c r="AB398" s="3">
        <f t="shared" si="719"/>
        <v>5.0999999999999997E-2</v>
      </c>
      <c r="AC398" s="57">
        <v>5.0999999999999997E-2</v>
      </c>
      <c r="AD398" s="57">
        <f t="shared" ref="AD398:AE398" si="829">AD382</f>
        <v>7.6999999999999999E-2</v>
      </c>
      <c r="AE398" s="57">
        <f t="shared" si="829"/>
        <v>0.184</v>
      </c>
      <c r="AF398" s="3">
        <v>0.4</v>
      </c>
      <c r="AG398" s="3">
        <v>0.35</v>
      </c>
      <c r="AH398" s="3">
        <v>0.55000000000000004</v>
      </c>
      <c r="AI398" s="3">
        <v>0.3</v>
      </c>
      <c r="AJ398" s="3">
        <v>38</v>
      </c>
      <c r="AK398" s="3">
        <v>19</v>
      </c>
      <c r="AL398" s="3">
        <v>4</v>
      </c>
      <c r="AM398" s="3">
        <v>0</v>
      </c>
      <c r="AN398" s="3">
        <v>5016</v>
      </c>
      <c r="AO398" s="41">
        <f t="shared" ref="AO398:AP398" si="830">AO397</f>
        <v>0.7</v>
      </c>
      <c r="AP398" s="41" t="str">
        <f t="shared" si="830"/>
        <v>Yes</v>
      </c>
      <c r="AQ398" s="115">
        <f t="shared" si="733"/>
        <v>0.41</v>
      </c>
      <c r="AR398" s="115">
        <v>0.26</v>
      </c>
      <c r="AS398" s="115">
        <f t="shared" si="733"/>
        <v>0.46</v>
      </c>
      <c r="AT398" s="115">
        <f t="shared" ref="AT398" si="831">AT382</f>
        <v>0.4</v>
      </c>
      <c r="AU398" s="115">
        <v>0.24</v>
      </c>
      <c r="AV398" s="115">
        <f t="shared" ref="AV398" si="832">AV382</f>
        <v>0.37</v>
      </c>
      <c r="AW398" s="27">
        <v>0.3</v>
      </c>
      <c r="AX398" s="27">
        <v>0.23</v>
      </c>
      <c r="AY398" s="27">
        <v>0.2</v>
      </c>
      <c r="AZ398" s="27">
        <v>0.2</v>
      </c>
      <c r="BA398" s="98">
        <v>1</v>
      </c>
      <c r="BB398" s="27">
        <v>0.2</v>
      </c>
      <c r="BC398" s="27">
        <v>0.63</v>
      </c>
      <c r="BD398" s="27">
        <v>0.2</v>
      </c>
      <c r="BE398" s="27">
        <v>0.63</v>
      </c>
      <c r="BF398" s="3" t="s">
        <v>114</v>
      </c>
      <c r="BG398" s="3" t="s">
        <v>114</v>
      </c>
      <c r="BH398" s="97" t="s">
        <v>114</v>
      </c>
      <c r="BI398" s="41">
        <f t="shared" si="736"/>
        <v>0</v>
      </c>
      <c r="BJ398" s="115" t="str">
        <f t="shared" ref="BJ398" si="833">BJ382</f>
        <v>T24-2022 ExtWall 2x6 16oc U=0.057</v>
      </c>
      <c r="BK398" s="115" t="str">
        <f t="shared" si="721"/>
        <v>T24-2022 ExtWall 2x6 16oc U=0.051</v>
      </c>
      <c r="BL398" s="115" t="str">
        <f t="shared" si="721"/>
        <v>T24-2022 ExtWall 2x6 16oc U=0.051</v>
      </c>
      <c r="BM398" s="30" t="str">
        <f t="shared" si="738"/>
        <v>T24-2019 IntWall 2x6 16oc R21</v>
      </c>
      <c r="BN398" s="115" t="str">
        <f t="shared" ref="BN398:BO398" si="834">BN382</f>
        <v>T24-2022 ExtWall 6in Conc R13</v>
      </c>
      <c r="BO398" s="115" t="str">
        <f t="shared" si="834"/>
        <v>T24-2022 ExtWall 8in Conc U=0.184</v>
      </c>
      <c r="BP398" s="3" t="s">
        <v>40</v>
      </c>
      <c r="BQ398" s="3" t="s">
        <v>59</v>
      </c>
      <c r="BR398" s="3" t="s">
        <v>127</v>
      </c>
      <c r="BS398" s="3" t="s">
        <v>82</v>
      </c>
      <c r="BT398" s="3" t="s">
        <v>157</v>
      </c>
      <c r="BU398" s="3" t="s">
        <v>85</v>
      </c>
      <c r="BV398" s="3" t="s">
        <v>160</v>
      </c>
      <c r="BW398" s="3" t="s">
        <v>139</v>
      </c>
      <c r="BX398" s="3" t="s">
        <v>349</v>
      </c>
      <c r="BY398" s="3" t="s">
        <v>339</v>
      </c>
      <c r="BZ398" s="19">
        <v>0</v>
      </c>
      <c r="CA398" s="27">
        <v>2</v>
      </c>
      <c r="CB398" s="70" t="s">
        <v>274</v>
      </c>
      <c r="CC398" s="71" t="str">
        <f t="shared" si="740"/>
        <v>not compact</v>
      </c>
      <c r="CD398" s="81" t="str">
        <f t="shared" si="740"/>
        <v>not compact</v>
      </c>
      <c r="CE398" s="30" t="str">
        <f t="shared" si="740"/>
        <v>Pipe Insulation, All Lines</v>
      </c>
      <c r="CF398" s="30" t="str">
        <f t="shared" si="740"/>
        <v>Standard</v>
      </c>
      <c r="CG398" s="41">
        <f t="shared" si="740"/>
        <v>-1</v>
      </c>
      <c r="CH398" s="41">
        <v>0</v>
      </c>
      <c r="CI398" s="41">
        <v>0</v>
      </c>
      <c r="CJ398" s="94" t="s">
        <v>289</v>
      </c>
      <c r="CK398" s="99">
        <v>1</v>
      </c>
      <c r="CL398" s="31" t="s">
        <v>0</v>
      </c>
      <c r="CQ398" s="14"/>
      <c r="CS398" s="13"/>
      <c r="CU398" s="13"/>
      <c r="CW398" s="13"/>
    </row>
    <row r="399" spans="1:172" s="3" customFormat="1" x14ac:dyDescent="0.25">
      <c r="C399" s="3">
        <v>16</v>
      </c>
      <c r="D399" s="30">
        <f t="shared" ref="D399:E399" si="835">D398</f>
        <v>2022</v>
      </c>
      <c r="E399" s="41" t="str">
        <f t="shared" si="835"/>
        <v>HiRiseRes</v>
      </c>
      <c r="F399" s="3">
        <v>0</v>
      </c>
      <c r="G399" s="3">
        <v>0</v>
      </c>
      <c r="H399" s="3">
        <v>0.14000000000000001</v>
      </c>
      <c r="I399" s="3">
        <v>750</v>
      </c>
      <c r="J399" s="3">
        <v>3</v>
      </c>
      <c r="K399" s="3">
        <v>30930</v>
      </c>
      <c r="L399" s="3">
        <v>7.4</v>
      </c>
      <c r="M399" s="3">
        <v>0.08</v>
      </c>
      <c r="N399" s="3">
        <v>20</v>
      </c>
      <c r="O399" s="3">
        <v>350</v>
      </c>
      <c r="P399" s="3">
        <v>0</v>
      </c>
      <c r="Q399" s="3">
        <v>0.45</v>
      </c>
      <c r="R399" s="3">
        <v>0.45</v>
      </c>
      <c r="S399" s="3">
        <v>0.62</v>
      </c>
      <c r="T399" s="30">
        <f t="shared" si="729"/>
        <v>7</v>
      </c>
      <c r="U399" s="27">
        <v>0.44</v>
      </c>
      <c r="V399" s="3" t="s">
        <v>324</v>
      </c>
      <c r="W399" s="3">
        <v>8</v>
      </c>
      <c r="X399" s="3">
        <v>8</v>
      </c>
      <c r="Y399" s="3">
        <v>7</v>
      </c>
      <c r="Z399" s="3">
        <v>15</v>
      </c>
      <c r="AA399" s="3">
        <f t="shared" ref="AA399" si="836">AA383</f>
        <v>5.7000000000000002E-2</v>
      </c>
      <c r="AB399" s="3">
        <f t="shared" si="719"/>
        <v>5.0999999999999997E-2</v>
      </c>
      <c r="AC399" s="57">
        <v>5.0999999999999997E-2</v>
      </c>
      <c r="AD399" s="57">
        <f t="shared" ref="AD399:AE399" si="837">AD383</f>
        <v>5.8999999999999997E-2</v>
      </c>
      <c r="AE399" s="57">
        <f t="shared" si="837"/>
        <v>0.16</v>
      </c>
      <c r="AF399" s="3">
        <v>0.4</v>
      </c>
      <c r="AG399" s="3">
        <v>0.35</v>
      </c>
      <c r="AH399" s="3">
        <v>0.55000000000000004</v>
      </c>
      <c r="AI399" s="3">
        <v>0.3</v>
      </c>
      <c r="AJ399" s="3">
        <v>38</v>
      </c>
      <c r="AK399" s="3">
        <v>19</v>
      </c>
      <c r="AL399" s="3">
        <v>8</v>
      </c>
      <c r="AM399" s="3">
        <v>7016</v>
      </c>
      <c r="AN399" s="3">
        <v>10016</v>
      </c>
      <c r="AO399" s="41">
        <f t="shared" ref="AO399:AP399" si="838">AO398</f>
        <v>0.7</v>
      </c>
      <c r="AP399" s="41" t="str">
        <f t="shared" si="838"/>
        <v>Yes</v>
      </c>
      <c r="AQ399" s="115">
        <f t="shared" si="733"/>
        <v>0.38</v>
      </c>
      <c r="AR399" s="115">
        <v>0.25</v>
      </c>
      <c r="AS399" s="115">
        <f t="shared" si="733"/>
        <v>0.46</v>
      </c>
      <c r="AT399" s="115">
        <f t="shared" ref="AT399" si="839">AT383</f>
        <v>0.38</v>
      </c>
      <c r="AU399" s="115">
        <v>0.24</v>
      </c>
      <c r="AV399" s="115">
        <f t="shared" ref="AV399" si="840">AV383</f>
        <v>0.37</v>
      </c>
      <c r="AW399" s="27">
        <v>0.3</v>
      </c>
      <c r="AX399" s="27">
        <v>0.23</v>
      </c>
      <c r="AY399" s="27">
        <v>0.2</v>
      </c>
      <c r="AZ399" s="27">
        <v>0.2</v>
      </c>
      <c r="BA399" s="27">
        <v>0</v>
      </c>
      <c r="BB399" s="27">
        <v>0.1</v>
      </c>
      <c r="BC399" s="27">
        <v>0.1</v>
      </c>
      <c r="BD399" s="27">
        <v>0.1</v>
      </c>
      <c r="BE399" s="27">
        <v>0.1</v>
      </c>
      <c r="BF399" s="3" t="s">
        <v>114</v>
      </c>
      <c r="BG399" s="3" t="s">
        <v>114</v>
      </c>
      <c r="BH399" s="97" t="s">
        <v>114</v>
      </c>
      <c r="BI399" s="41">
        <f t="shared" si="736"/>
        <v>0</v>
      </c>
      <c r="BJ399" s="115" t="str">
        <f t="shared" ref="BJ399" si="841">BJ383</f>
        <v>T24-2022 ExtWall 2x6 16oc U=0.057</v>
      </c>
      <c r="BK399" s="115" t="str">
        <f t="shared" si="721"/>
        <v>T24-2022 ExtWall 2x6 16oc U=0.051</v>
      </c>
      <c r="BL399" s="115" t="str">
        <f t="shared" si="721"/>
        <v>T24-2022 ExtWall 2x6 16oc U=0.051</v>
      </c>
      <c r="BM399" s="30" t="str">
        <f t="shared" si="738"/>
        <v>T24-2019 IntWall 2x6 16oc R21</v>
      </c>
      <c r="BN399" s="115" t="str">
        <f t="shared" ref="BN399:BO399" si="842">BN383</f>
        <v>T24-2022 ExtWall 6in Conc R17</v>
      </c>
      <c r="BO399" s="115" t="str">
        <f t="shared" si="842"/>
        <v>T24-2022 ExtWall 10in Conc U=0.160</v>
      </c>
      <c r="BP399" s="3" t="s">
        <v>42</v>
      </c>
      <c r="BQ399" s="3" t="s">
        <v>59</v>
      </c>
      <c r="BR399" s="3" t="s">
        <v>127</v>
      </c>
      <c r="BS399" s="3" t="s">
        <v>82</v>
      </c>
      <c r="BT399" s="3" t="s">
        <v>155</v>
      </c>
      <c r="BU399" s="3" t="s">
        <v>85</v>
      </c>
      <c r="BV399" s="3" t="s">
        <v>158</v>
      </c>
      <c r="BW399" s="3" t="s">
        <v>139</v>
      </c>
      <c r="BX399" s="3" t="s">
        <v>348</v>
      </c>
      <c r="BY399" s="3" t="s">
        <v>339</v>
      </c>
      <c r="BZ399" s="19">
        <v>0</v>
      </c>
      <c r="CA399" s="27">
        <v>2</v>
      </c>
      <c r="CB399" s="70" t="s">
        <v>274</v>
      </c>
      <c r="CC399" s="71" t="str">
        <f t="shared" si="740"/>
        <v>not compact</v>
      </c>
      <c r="CD399" s="81" t="str">
        <f t="shared" si="740"/>
        <v>not compact</v>
      </c>
      <c r="CE399" s="30" t="str">
        <f t="shared" si="740"/>
        <v>Pipe Insulation, All Lines</v>
      </c>
      <c r="CF399" s="30" t="str">
        <f t="shared" si="740"/>
        <v>Standard</v>
      </c>
      <c r="CG399" s="41">
        <f t="shared" si="740"/>
        <v>-1</v>
      </c>
      <c r="CH399" s="61">
        <v>0</v>
      </c>
      <c r="CI399" s="61">
        <v>0</v>
      </c>
      <c r="CJ399" s="61" t="s">
        <v>289</v>
      </c>
      <c r="CK399" s="99">
        <v>1</v>
      </c>
      <c r="CL399" s="31" t="s">
        <v>0</v>
      </c>
      <c r="CQ399" s="14"/>
      <c r="CS399" s="13"/>
      <c r="CU399" s="13"/>
      <c r="CW399" s="13"/>
    </row>
    <row r="400" spans="1:172" s="2" customFormat="1" x14ac:dyDescent="0.25">
      <c r="A400" s="10" t="s">
        <v>397</v>
      </c>
      <c r="B400" s="10"/>
      <c r="C400" s="10" t="s">
        <v>27</v>
      </c>
      <c r="D400" s="10" t="s">
        <v>51</v>
      </c>
      <c r="E400" s="10" t="str">
        <f>E367</f>
        <v>SingleFam</v>
      </c>
      <c r="F400" s="10" t="s">
        <v>28</v>
      </c>
      <c r="G400" s="10" t="s">
        <v>90</v>
      </c>
      <c r="H400" s="10" t="s">
        <v>250</v>
      </c>
      <c r="I400" s="10" t="s">
        <v>149</v>
      </c>
      <c r="J400" s="10" t="s">
        <v>150</v>
      </c>
      <c r="K400" s="10" t="s">
        <v>29</v>
      </c>
      <c r="L400" s="10">
        <f>L367</f>
        <v>14.6</v>
      </c>
      <c r="M400" s="10" t="s">
        <v>240</v>
      </c>
      <c r="N400" s="10" t="s">
        <v>238</v>
      </c>
      <c r="O400" s="10" t="s">
        <v>106</v>
      </c>
      <c r="P400" s="10" t="s">
        <v>108</v>
      </c>
      <c r="Q400" s="10" t="s">
        <v>107</v>
      </c>
      <c r="R400" s="10" t="s">
        <v>249</v>
      </c>
      <c r="S400" s="10" t="s">
        <v>313</v>
      </c>
      <c r="T400" s="10">
        <f>T367</f>
        <v>5</v>
      </c>
      <c r="U400" s="45" t="s">
        <v>191</v>
      </c>
      <c r="V400" s="45" t="str">
        <f>V367</f>
        <v>Blue Canyon AP</v>
      </c>
      <c r="W400" s="10" t="s">
        <v>88</v>
      </c>
      <c r="X400" s="10">
        <f>X367</f>
        <v>8</v>
      </c>
      <c r="Y400" s="10" t="s">
        <v>104</v>
      </c>
      <c r="Z400" s="10" t="s">
        <v>105</v>
      </c>
      <c r="AA400" s="10" t="s">
        <v>388</v>
      </c>
      <c r="AB400" s="10" t="s">
        <v>389</v>
      </c>
      <c r="AC400" s="10" t="s">
        <v>89</v>
      </c>
      <c r="AD400" s="10" t="s">
        <v>390</v>
      </c>
      <c r="AE400" s="10" t="s">
        <v>391</v>
      </c>
      <c r="AF400" s="10" t="s">
        <v>30</v>
      </c>
      <c r="AG400" s="10" t="s">
        <v>31</v>
      </c>
      <c r="AH400" s="10" t="s">
        <v>32</v>
      </c>
      <c r="AI400" s="10" t="s">
        <v>33</v>
      </c>
      <c r="AJ400" s="10" t="s">
        <v>34</v>
      </c>
      <c r="AK400" s="10" t="s">
        <v>35</v>
      </c>
      <c r="AL400" s="10" t="s">
        <v>36</v>
      </c>
      <c r="AM400" s="10" t="s">
        <v>55</v>
      </c>
      <c r="AN400" s="10" t="s">
        <v>95</v>
      </c>
      <c r="AO400" s="10" t="s">
        <v>187</v>
      </c>
      <c r="AP400" s="45" t="s">
        <v>196</v>
      </c>
      <c r="AQ400" s="45" t="s">
        <v>350</v>
      </c>
      <c r="AR400" s="45" t="s">
        <v>351</v>
      </c>
      <c r="AS400" s="45" t="s">
        <v>352</v>
      </c>
      <c r="AT400" s="45" t="s">
        <v>353</v>
      </c>
      <c r="AU400" s="45" t="s">
        <v>354</v>
      </c>
      <c r="AV400" s="45" t="s">
        <v>355</v>
      </c>
      <c r="AW400" s="10" t="s">
        <v>72</v>
      </c>
      <c r="AX400" s="10" t="s">
        <v>73</v>
      </c>
      <c r="AY400" s="10" t="s">
        <v>152</v>
      </c>
      <c r="AZ400" s="10" t="s">
        <v>178</v>
      </c>
      <c r="BA400" s="10" t="s">
        <v>87</v>
      </c>
      <c r="BB400" s="10" t="s">
        <v>98</v>
      </c>
      <c r="BC400" s="10" t="s">
        <v>99</v>
      </c>
      <c r="BD400" s="10" t="s">
        <v>402</v>
      </c>
      <c r="BE400" s="10" t="s">
        <v>403</v>
      </c>
      <c r="BF400" s="11" t="s">
        <v>113</v>
      </c>
      <c r="BG400" s="9" t="s">
        <v>400</v>
      </c>
      <c r="BH400" s="11" t="str">
        <f>BH367</f>
        <v>R 19</v>
      </c>
      <c r="BI400" s="52">
        <f>BI367</f>
        <v>0</v>
      </c>
      <c r="BJ400" s="52" t="s">
        <v>366</v>
      </c>
      <c r="BK400" s="52" t="s">
        <v>367</v>
      </c>
      <c r="BL400" s="10" t="s">
        <v>52</v>
      </c>
      <c r="BM400" s="10" t="s">
        <v>118</v>
      </c>
      <c r="BN400" s="10" t="s">
        <v>37</v>
      </c>
      <c r="BO400" s="10" t="s">
        <v>368</v>
      </c>
      <c r="BP400" s="10" t="s">
        <v>38</v>
      </c>
      <c r="BQ400" s="10" t="s">
        <v>53</v>
      </c>
      <c r="BR400" s="10" t="s">
        <v>54</v>
      </c>
      <c r="BS400" s="10" t="s">
        <v>81</v>
      </c>
      <c r="BT400" s="10" t="s">
        <v>153</v>
      </c>
      <c r="BU400" s="10" t="s">
        <v>84</v>
      </c>
      <c r="BV400" s="10" t="s">
        <v>154</v>
      </c>
      <c r="BW400" s="10" t="s">
        <v>140</v>
      </c>
      <c r="BX400" s="10" t="s">
        <v>346</v>
      </c>
      <c r="BY400" s="10" t="s">
        <v>337</v>
      </c>
      <c r="BZ400" s="10" t="s">
        <v>209</v>
      </c>
      <c r="CA400" s="10">
        <f>CA334</f>
        <v>2</v>
      </c>
      <c r="CB400" s="118" t="s">
        <v>272</v>
      </c>
      <c r="CC400" s="10" t="str">
        <f>CC367</f>
        <v>not compact</v>
      </c>
      <c r="CD400" s="119" t="str">
        <f>CD367</f>
        <v>not compact</v>
      </c>
      <c r="CE400" s="10" t="s">
        <v>180</v>
      </c>
      <c r="CF400" s="10" t="s">
        <v>253</v>
      </c>
      <c r="CG400" s="10" t="s">
        <v>256</v>
      </c>
      <c r="CH400" s="10" t="s">
        <v>258</v>
      </c>
      <c r="CI400" s="10" t="s">
        <v>285</v>
      </c>
      <c r="CJ400" s="10" t="s">
        <v>286</v>
      </c>
      <c r="CK400" s="10" t="s">
        <v>287</v>
      </c>
      <c r="CL400" s="31" t="s">
        <v>0</v>
      </c>
      <c r="CM400" s="8"/>
      <c r="CN400" s="8"/>
      <c r="CO400" s="8"/>
      <c r="CP400" s="8"/>
      <c r="CQ400" s="8"/>
      <c r="CR400" s="8"/>
      <c r="CS400" s="8"/>
      <c r="CT400" s="8"/>
      <c r="CU400" s="8"/>
      <c r="CV400" s="8"/>
      <c r="CW400" s="8"/>
      <c r="CX400" s="8"/>
      <c r="CY400" s="8"/>
      <c r="CZ400" s="8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</row>
    <row r="401" spans="1:101" s="3" customFormat="1" x14ac:dyDescent="0.25">
      <c r="A401" s="2"/>
      <c r="B401" s="2"/>
      <c r="C401" s="2">
        <v>1</v>
      </c>
      <c r="D401" s="10">
        <v>2025</v>
      </c>
      <c r="E401" s="45" t="s">
        <v>219</v>
      </c>
      <c r="F401" s="2">
        <v>0</v>
      </c>
      <c r="G401" s="2">
        <v>0</v>
      </c>
      <c r="H401" s="2">
        <v>0.14000000000000001</v>
      </c>
      <c r="I401" s="2">
        <v>750</v>
      </c>
      <c r="J401" s="2">
        <v>3</v>
      </c>
      <c r="K401" s="2">
        <v>26762</v>
      </c>
      <c r="L401" s="2">
        <v>8.9</v>
      </c>
      <c r="M401" s="2">
        <v>0.13</v>
      </c>
      <c r="N401" s="2">
        <v>20</v>
      </c>
      <c r="O401" s="2">
        <v>350</v>
      </c>
      <c r="P401" s="2">
        <v>0</v>
      </c>
      <c r="Q401" s="2">
        <v>0.45</v>
      </c>
      <c r="R401" s="2">
        <v>0.45</v>
      </c>
      <c r="S401" s="2">
        <v>0.62</v>
      </c>
      <c r="T401" s="2">
        <v>5</v>
      </c>
      <c r="U401" s="38">
        <v>0.56000000000000005</v>
      </c>
      <c r="V401" s="2" t="s">
        <v>302</v>
      </c>
      <c r="W401" s="2">
        <v>8</v>
      </c>
      <c r="X401" s="2">
        <v>8</v>
      </c>
      <c r="Y401" s="2">
        <v>7</v>
      </c>
      <c r="Z401" s="2">
        <v>10</v>
      </c>
      <c r="AA401" s="2" t="s">
        <v>298</v>
      </c>
      <c r="AB401" s="2" t="s">
        <v>298</v>
      </c>
      <c r="AC401" s="120">
        <v>4.8000000000000001E-2</v>
      </c>
      <c r="AD401" s="120" t="s">
        <v>298</v>
      </c>
      <c r="AE401" s="120" t="s">
        <v>298</v>
      </c>
      <c r="AF401" s="2">
        <v>0.4</v>
      </c>
      <c r="AG401" s="2">
        <v>0.5</v>
      </c>
      <c r="AH401" s="2">
        <v>0.55000000000000004</v>
      </c>
      <c r="AI401" s="2">
        <v>0.3</v>
      </c>
      <c r="AJ401" s="2">
        <v>38</v>
      </c>
      <c r="AK401" s="2">
        <v>19</v>
      </c>
      <c r="AL401" s="2">
        <v>8</v>
      </c>
      <c r="AM401" s="2">
        <v>0</v>
      </c>
      <c r="AN401" s="2">
        <v>5016</v>
      </c>
      <c r="AO401" s="38">
        <v>0.7</v>
      </c>
      <c r="AP401" s="38" t="s">
        <v>291</v>
      </c>
      <c r="AQ401" s="40" t="s">
        <v>298</v>
      </c>
      <c r="AR401" s="40" t="s">
        <v>298</v>
      </c>
      <c r="AS401" s="40" t="s">
        <v>298</v>
      </c>
      <c r="AT401" s="40" t="s">
        <v>298</v>
      </c>
      <c r="AU401" s="40" t="s">
        <v>298</v>
      </c>
      <c r="AV401" s="40" t="s">
        <v>298</v>
      </c>
      <c r="AW401" s="38">
        <v>0.3</v>
      </c>
      <c r="AX401" s="121">
        <v>0.35</v>
      </c>
      <c r="AY401" s="38">
        <v>0.2</v>
      </c>
      <c r="AZ401" s="38">
        <v>0.2</v>
      </c>
      <c r="BA401" s="38">
        <v>0</v>
      </c>
      <c r="BB401" s="38">
        <v>0.1</v>
      </c>
      <c r="BC401" s="38">
        <v>0.1</v>
      </c>
      <c r="BD401" s="38">
        <v>0.1</v>
      </c>
      <c r="BE401" s="38">
        <v>0.1</v>
      </c>
      <c r="BF401" s="2" t="s">
        <v>114</v>
      </c>
      <c r="BG401" s="3" t="s">
        <v>401</v>
      </c>
      <c r="BH401" s="2" t="s">
        <v>114</v>
      </c>
      <c r="BI401" s="38">
        <v>0</v>
      </c>
      <c r="BJ401" s="38" t="s">
        <v>338</v>
      </c>
      <c r="BK401" s="38" t="s">
        <v>338</v>
      </c>
      <c r="BL401" s="2" t="s">
        <v>234</v>
      </c>
      <c r="BM401" s="2" t="s">
        <v>203</v>
      </c>
      <c r="BN401" s="2" t="s">
        <v>39</v>
      </c>
      <c r="BO401" s="38" t="s">
        <v>338</v>
      </c>
      <c r="BP401" s="2" t="s">
        <v>40</v>
      </c>
      <c r="BQ401" s="2" t="s">
        <v>59</v>
      </c>
      <c r="BR401" s="2" t="s">
        <v>128</v>
      </c>
      <c r="BS401" s="2" t="s">
        <v>82</v>
      </c>
      <c r="BT401" s="2" t="s">
        <v>155</v>
      </c>
      <c r="BU401" s="2" t="s">
        <v>85</v>
      </c>
      <c r="BV401" s="2" t="s">
        <v>158</v>
      </c>
      <c r="BW401" s="2" t="s">
        <v>139</v>
      </c>
      <c r="BX401" s="35" t="s">
        <v>338</v>
      </c>
      <c r="BY401" s="35" t="s">
        <v>338</v>
      </c>
      <c r="BZ401" s="19">
        <v>0</v>
      </c>
      <c r="CA401" s="38">
        <v>2</v>
      </c>
      <c r="CB401" s="122" t="s">
        <v>273</v>
      </c>
      <c r="CC401" s="122" t="s">
        <v>266</v>
      </c>
      <c r="CD401" s="69" t="s">
        <v>266</v>
      </c>
      <c r="CE401" s="2" t="s">
        <v>183</v>
      </c>
      <c r="CF401" s="2" t="s">
        <v>182</v>
      </c>
      <c r="CG401" s="38">
        <v>-1</v>
      </c>
      <c r="CH401" s="121">
        <v>0</v>
      </c>
      <c r="CI401" s="121">
        <v>0</v>
      </c>
      <c r="CJ401" s="121" t="s">
        <v>289</v>
      </c>
      <c r="CK401" s="123">
        <v>1</v>
      </c>
      <c r="CL401" s="31" t="s">
        <v>0</v>
      </c>
      <c r="CQ401" s="14"/>
      <c r="CS401" s="13"/>
      <c r="CU401" s="13"/>
      <c r="CW401" s="13"/>
    </row>
    <row r="402" spans="1:101" s="3" customFormat="1" x14ac:dyDescent="0.25">
      <c r="A402" s="2"/>
      <c r="B402" s="2"/>
      <c r="C402" s="2">
        <v>2</v>
      </c>
      <c r="D402" s="35">
        <f>D401</f>
        <v>2025</v>
      </c>
      <c r="E402" s="40" t="str">
        <f>E401</f>
        <v>SingleFam</v>
      </c>
      <c r="F402" s="2">
        <v>0</v>
      </c>
      <c r="G402" s="2">
        <v>0</v>
      </c>
      <c r="H402" s="2">
        <v>0.14000000000000001</v>
      </c>
      <c r="I402" s="2">
        <v>750</v>
      </c>
      <c r="J402" s="2">
        <v>3</v>
      </c>
      <c r="K402" s="2">
        <v>30021</v>
      </c>
      <c r="L402" s="2">
        <v>11.4</v>
      </c>
      <c r="M402" s="2">
        <v>0.11</v>
      </c>
      <c r="N402" s="2">
        <v>19</v>
      </c>
      <c r="O402" s="2">
        <v>350</v>
      </c>
      <c r="P402" s="2">
        <v>1</v>
      </c>
      <c r="Q402" s="2">
        <v>0.45</v>
      </c>
      <c r="R402" s="2">
        <v>0.45</v>
      </c>
      <c r="S402" s="2">
        <v>0.62</v>
      </c>
      <c r="T402" s="2">
        <v>5</v>
      </c>
      <c r="U402" s="38">
        <v>0.47</v>
      </c>
      <c r="V402" s="2" t="s">
        <v>314</v>
      </c>
      <c r="W402" s="2">
        <v>8</v>
      </c>
      <c r="X402" s="2">
        <v>8</v>
      </c>
      <c r="Y402" s="2">
        <v>7</v>
      </c>
      <c r="Z402" s="2">
        <v>10</v>
      </c>
      <c r="AA402" s="2" t="s">
        <v>298</v>
      </c>
      <c r="AB402" s="2" t="s">
        <v>298</v>
      </c>
      <c r="AC402" s="120">
        <v>4.8000000000000001E-2</v>
      </c>
      <c r="AD402" s="120" t="s">
        <v>298</v>
      </c>
      <c r="AE402" s="120" t="s">
        <v>298</v>
      </c>
      <c r="AF402" s="2">
        <v>0.4</v>
      </c>
      <c r="AG402" s="2">
        <v>0.35</v>
      </c>
      <c r="AH402" s="2">
        <v>0.55000000000000004</v>
      </c>
      <c r="AI402" s="2">
        <v>0.3</v>
      </c>
      <c r="AJ402" s="2">
        <v>38</v>
      </c>
      <c r="AK402" s="2">
        <v>19</v>
      </c>
      <c r="AL402" s="2">
        <v>8</v>
      </c>
      <c r="AM402" s="2">
        <v>0</v>
      </c>
      <c r="AN402" s="2">
        <v>5016</v>
      </c>
      <c r="AO402" s="40">
        <f>AO401</f>
        <v>0.7</v>
      </c>
      <c r="AP402" s="40" t="str">
        <f>AP401</f>
        <v>Yes</v>
      </c>
      <c r="AQ402" s="40" t="s">
        <v>298</v>
      </c>
      <c r="AR402" s="40" t="s">
        <v>298</v>
      </c>
      <c r="AS402" s="40" t="s">
        <v>298</v>
      </c>
      <c r="AT402" s="40" t="s">
        <v>298</v>
      </c>
      <c r="AU402" s="40" t="s">
        <v>298</v>
      </c>
      <c r="AV402" s="40" t="s">
        <v>298</v>
      </c>
      <c r="AW402" s="38">
        <v>0.3</v>
      </c>
      <c r="AX402" s="38">
        <v>0.23</v>
      </c>
      <c r="AY402" s="38">
        <v>0.2</v>
      </c>
      <c r="AZ402" s="38">
        <v>0.2</v>
      </c>
      <c r="BA402" s="38">
        <v>1</v>
      </c>
      <c r="BB402" s="38">
        <v>0.1</v>
      </c>
      <c r="BC402" s="38">
        <v>0.1</v>
      </c>
      <c r="BD402" s="38">
        <v>0.1</v>
      </c>
      <c r="BE402" s="38">
        <v>0.1</v>
      </c>
      <c r="BF402" s="2" t="s">
        <v>114</v>
      </c>
      <c r="BG402" s="3" t="s">
        <v>401</v>
      </c>
      <c r="BH402" s="2" t="s">
        <v>114</v>
      </c>
      <c r="BI402" s="40">
        <f>BI401</f>
        <v>0</v>
      </c>
      <c r="BJ402" s="40" t="s">
        <v>338</v>
      </c>
      <c r="BK402" s="40" t="s">
        <v>338</v>
      </c>
      <c r="BL402" s="120" t="s">
        <v>234</v>
      </c>
      <c r="BM402" s="35" t="str">
        <f>BM401</f>
        <v>T24-2019 IntWall 2x6 16oc R21</v>
      </c>
      <c r="BN402" s="2" t="s">
        <v>39</v>
      </c>
      <c r="BO402" s="38" t="s">
        <v>338</v>
      </c>
      <c r="BP402" s="2" t="s">
        <v>40</v>
      </c>
      <c r="BQ402" s="2" t="s">
        <v>59</v>
      </c>
      <c r="BR402" s="2" t="s">
        <v>128</v>
      </c>
      <c r="BS402" s="2" t="s">
        <v>82</v>
      </c>
      <c r="BT402" s="2" t="s">
        <v>155</v>
      </c>
      <c r="BU402" s="2" t="s">
        <v>85</v>
      </c>
      <c r="BV402" s="2" t="s">
        <v>158</v>
      </c>
      <c r="BW402" s="2" t="s">
        <v>139</v>
      </c>
      <c r="BX402" s="35" t="s">
        <v>338</v>
      </c>
      <c r="BY402" s="35" t="s">
        <v>338</v>
      </c>
      <c r="BZ402" s="19">
        <v>0</v>
      </c>
      <c r="CA402" s="38">
        <v>2</v>
      </c>
      <c r="CB402" s="122" t="s">
        <v>274</v>
      </c>
      <c r="CC402" s="124" t="str">
        <f>CC401</f>
        <v>not compact</v>
      </c>
      <c r="CD402" s="69" t="str">
        <f>CD401</f>
        <v>not compact</v>
      </c>
      <c r="CE402" s="35" t="str">
        <f>CE401</f>
        <v>Pipe Insulation, All Lines</v>
      </c>
      <c r="CF402" s="35" t="str">
        <f>CF401</f>
        <v>Standard</v>
      </c>
      <c r="CG402" s="40">
        <f>CG401</f>
        <v>-1</v>
      </c>
      <c r="CH402" s="40">
        <v>0</v>
      </c>
      <c r="CI402" s="40">
        <v>0</v>
      </c>
      <c r="CJ402" s="55" t="s">
        <v>289</v>
      </c>
      <c r="CK402" s="125">
        <v>1</v>
      </c>
      <c r="CL402" s="31" t="s">
        <v>0</v>
      </c>
      <c r="CQ402" s="14"/>
      <c r="CS402" s="13"/>
      <c r="CU402" s="13"/>
      <c r="CW402" s="13"/>
    </row>
    <row r="403" spans="1:101" s="3" customFormat="1" x14ac:dyDescent="0.25">
      <c r="A403" s="2"/>
      <c r="B403" s="2"/>
      <c r="C403" s="2">
        <v>3</v>
      </c>
      <c r="D403" s="35">
        <f t="shared" ref="D403:E403" si="843">D402</f>
        <v>2025</v>
      </c>
      <c r="E403" s="40" t="str">
        <f t="shared" si="843"/>
        <v>SingleFam</v>
      </c>
      <c r="F403" s="2">
        <v>0</v>
      </c>
      <c r="G403" s="2">
        <v>0</v>
      </c>
      <c r="H403" s="2">
        <v>0.14000000000000001</v>
      </c>
      <c r="I403" s="2">
        <v>750</v>
      </c>
      <c r="J403" s="2">
        <v>3</v>
      </c>
      <c r="K403" s="2">
        <v>31137</v>
      </c>
      <c r="L403" s="2">
        <v>7.9</v>
      </c>
      <c r="M403" s="2">
        <v>0.11</v>
      </c>
      <c r="N403" s="2">
        <v>20</v>
      </c>
      <c r="O403" s="2">
        <v>350</v>
      </c>
      <c r="P403" s="2">
        <v>0</v>
      </c>
      <c r="Q403" s="2">
        <v>0.45</v>
      </c>
      <c r="R403" s="2">
        <v>0.45</v>
      </c>
      <c r="S403" s="2">
        <v>0.62</v>
      </c>
      <c r="T403" s="2">
        <v>5</v>
      </c>
      <c r="U403" s="38">
        <v>0.47</v>
      </c>
      <c r="V403" s="2" t="s">
        <v>303</v>
      </c>
      <c r="W403" s="2">
        <v>6</v>
      </c>
      <c r="X403" s="2">
        <v>6</v>
      </c>
      <c r="Y403" s="2">
        <v>7</v>
      </c>
      <c r="Z403" s="2">
        <v>10</v>
      </c>
      <c r="AA403" s="2" t="s">
        <v>298</v>
      </c>
      <c r="AB403" s="2" t="s">
        <v>298</v>
      </c>
      <c r="AC403" s="120">
        <v>4.8000000000000001E-2</v>
      </c>
      <c r="AD403" s="120" t="s">
        <v>298</v>
      </c>
      <c r="AE403" s="120" t="s">
        <v>298</v>
      </c>
      <c r="AF403" s="2">
        <v>0.4</v>
      </c>
      <c r="AG403" s="2">
        <v>0.5</v>
      </c>
      <c r="AH403" s="2">
        <v>0.55000000000000004</v>
      </c>
      <c r="AI403" s="2">
        <v>0.3</v>
      </c>
      <c r="AJ403" s="2">
        <v>30</v>
      </c>
      <c r="AK403" s="2">
        <v>19</v>
      </c>
      <c r="AL403" s="2">
        <v>0</v>
      </c>
      <c r="AM403" s="2">
        <v>0</v>
      </c>
      <c r="AN403" s="2">
        <v>5016</v>
      </c>
      <c r="AO403" s="40">
        <f t="shared" ref="AO403:AP403" si="844">AO402</f>
        <v>0.7</v>
      </c>
      <c r="AP403" s="40" t="str">
        <f t="shared" si="844"/>
        <v>Yes</v>
      </c>
      <c r="AQ403" s="40" t="s">
        <v>298</v>
      </c>
      <c r="AR403" s="40" t="s">
        <v>298</v>
      </c>
      <c r="AS403" s="40" t="s">
        <v>298</v>
      </c>
      <c r="AT403" s="40" t="s">
        <v>298</v>
      </c>
      <c r="AU403" s="40" t="s">
        <v>298</v>
      </c>
      <c r="AV403" s="40" t="s">
        <v>298</v>
      </c>
      <c r="AW403" s="38">
        <v>0.3</v>
      </c>
      <c r="AX403" s="121">
        <v>0.35</v>
      </c>
      <c r="AY403" s="38">
        <v>0.2</v>
      </c>
      <c r="AZ403" s="38">
        <v>0.2</v>
      </c>
      <c r="BA403" s="38">
        <v>1</v>
      </c>
      <c r="BB403" s="38">
        <v>0.1</v>
      </c>
      <c r="BC403" s="38">
        <v>0.1</v>
      </c>
      <c r="BD403" s="38">
        <v>0.1</v>
      </c>
      <c r="BE403" s="38">
        <v>0.1</v>
      </c>
      <c r="BF403" s="2" t="s">
        <v>114</v>
      </c>
      <c r="BG403" s="2" t="s">
        <v>114</v>
      </c>
      <c r="BH403" s="2" t="s">
        <v>114</v>
      </c>
      <c r="BI403" s="40">
        <f t="shared" ref="BI403:BI416" si="845">BI402</f>
        <v>0</v>
      </c>
      <c r="BJ403" s="40" t="s">
        <v>338</v>
      </c>
      <c r="BK403" s="40" t="s">
        <v>338</v>
      </c>
      <c r="BL403" s="120" t="s">
        <v>234</v>
      </c>
      <c r="BM403" s="35" t="str">
        <f t="shared" ref="BM403:BM416" si="846">BM402</f>
        <v>T24-2019 IntWall 2x6 16oc R21</v>
      </c>
      <c r="BN403" s="2" t="s">
        <v>39</v>
      </c>
      <c r="BO403" s="38" t="s">
        <v>338</v>
      </c>
      <c r="BP403" s="2" t="s">
        <v>40</v>
      </c>
      <c r="BQ403" s="2" t="s">
        <v>60</v>
      </c>
      <c r="BR403" s="2" t="s">
        <v>128</v>
      </c>
      <c r="BS403" s="2" t="s">
        <v>82</v>
      </c>
      <c r="BT403" s="2" t="s">
        <v>156</v>
      </c>
      <c r="BU403" s="2" t="s">
        <v>85</v>
      </c>
      <c r="BV403" s="2" t="s">
        <v>159</v>
      </c>
      <c r="BW403" s="2" t="s">
        <v>139</v>
      </c>
      <c r="BX403" s="35" t="s">
        <v>338</v>
      </c>
      <c r="BY403" s="35" t="s">
        <v>338</v>
      </c>
      <c r="BZ403" s="19">
        <v>0</v>
      </c>
      <c r="CA403" s="38">
        <v>2</v>
      </c>
      <c r="CB403" s="122" t="s">
        <v>273</v>
      </c>
      <c r="CC403" s="124" t="str">
        <f t="shared" ref="CC403:CG403" si="847">CC402</f>
        <v>not compact</v>
      </c>
      <c r="CD403" s="69" t="str">
        <f t="shared" si="847"/>
        <v>not compact</v>
      </c>
      <c r="CE403" s="35" t="str">
        <f t="shared" si="847"/>
        <v>Pipe Insulation, All Lines</v>
      </c>
      <c r="CF403" s="35" t="str">
        <f t="shared" si="847"/>
        <v>Standard</v>
      </c>
      <c r="CG403" s="40">
        <f t="shared" si="847"/>
        <v>-1</v>
      </c>
      <c r="CH403" s="40">
        <v>0</v>
      </c>
      <c r="CI403" s="40">
        <v>0</v>
      </c>
      <c r="CJ403" s="55" t="s">
        <v>289</v>
      </c>
      <c r="CK403" s="125">
        <v>1</v>
      </c>
      <c r="CL403" s="31" t="s">
        <v>0</v>
      </c>
      <c r="CQ403" s="14"/>
      <c r="CS403" s="13"/>
      <c r="CU403" s="13"/>
      <c r="CW403" s="13"/>
    </row>
    <row r="404" spans="1:101" s="3" customFormat="1" x14ac:dyDescent="0.25">
      <c r="A404" s="2"/>
      <c r="B404" s="2"/>
      <c r="C404" s="2">
        <v>4</v>
      </c>
      <c r="D404" s="35">
        <f t="shared" ref="D404:E404" si="848">D403</f>
        <v>2025</v>
      </c>
      <c r="E404" s="40" t="str">
        <f t="shared" si="848"/>
        <v>SingleFam</v>
      </c>
      <c r="F404" s="2">
        <v>0</v>
      </c>
      <c r="G404" s="2">
        <v>0</v>
      </c>
      <c r="H404" s="2">
        <v>0.14000000000000001</v>
      </c>
      <c r="I404" s="2">
        <v>750</v>
      </c>
      <c r="J404" s="2">
        <v>3</v>
      </c>
      <c r="K404" s="2">
        <v>30935</v>
      </c>
      <c r="L404" s="2">
        <v>23.2</v>
      </c>
      <c r="M404" s="2">
        <v>0.11</v>
      </c>
      <c r="N404" s="2">
        <v>19</v>
      </c>
      <c r="O404" s="2">
        <v>350</v>
      </c>
      <c r="P404" s="2">
        <v>0</v>
      </c>
      <c r="Q404" s="2">
        <v>0.45</v>
      </c>
      <c r="R404" s="2">
        <v>0.45</v>
      </c>
      <c r="S404" s="2">
        <v>0.62</v>
      </c>
      <c r="T404" s="2">
        <v>5</v>
      </c>
      <c r="U404" s="38">
        <v>0.45</v>
      </c>
      <c r="V404" s="2" t="s">
        <v>315</v>
      </c>
      <c r="W404" s="2">
        <v>8</v>
      </c>
      <c r="X404" s="2">
        <v>8</v>
      </c>
      <c r="Y404" s="2">
        <v>7</v>
      </c>
      <c r="Z404" s="2">
        <v>10</v>
      </c>
      <c r="AA404" s="2" t="s">
        <v>298</v>
      </c>
      <c r="AB404" s="2" t="s">
        <v>298</v>
      </c>
      <c r="AC404" s="120">
        <v>4.8000000000000001E-2</v>
      </c>
      <c r="AD404" s="120" t="s">
        <v>298</v>
      </c>
      <c r="AE404" s="120" t="s">
        <v>298</v>
      </c>
      <c r="AF404" s="2">
        <v>0.4</v>
      </c>
      <c r="AG404" s="2">
        <v>0.35</v>
      </c>
      <c r="AH404" s="2">
        <v>0.55000000000000004</v>
      </c>
      <c r="AI404" s="2">
        <v>0.3</v>
      </c>
      <c r="AJ404" s="2">
        <v>38</v>
      </c>
      <c r="AK404" s="2">
        <v>19</v>
      </c>
      <c r="AL404" s="2">
        <v>0</v>
      </c>
      <c r="AM404" s="2">
        <v>0</v>
      </c>
      <c r="AN404" s="2">
        <v>5016</v>
      </c>
      <c r="AO404" s="40">
        <f t="shared" ref="AO404:AP404" si="849">AO403</f>
        <v>0.7</v>
      </c>
      <c r="AP404" s="40" t="str">
        <f t="shared" si="849"/>
        <v>Yes</v>
      </c>
      <c r="AQ404" s="40" t="s">
        <v>298</v>
      </c>
      <c r="AR404" s="40" t="s">
        <v>298</v>
      </c>
      <c r="AS404" s="40" t="s">
        <v>298</v>
      </c>
      <c r="AT404" s="40" t="s">
        <v>298</v>
      </c>
      <c r="AU404" s="40" t="s">
        <v>298</v>
      </c>
      <c r="AV404" s="40" t="s">
        <v>298</v>
      </c>
      <c r="AW404" s="38">
        <v>0.3</v>
      </c>
      <c r="AX404" s="38">
        <v>0.23</v>
      </c>
      <c r="AY404" s="38">
        <v>0.2</v>
      </c>
      <c r="AZ404" s="38">
        <v>0.2</v>
      </c>
      <c r="BA404" s="38">
        <v>0</v>
      </c>
      <c r="BB404" s="38">
        <v>0.1</v>
      </c>
      <c r="BC404" s="38">
        <v>0.1</v>
      </c>
      <c r="BD404" s="38">
        <v>0.1</v>
      </c>
      <c r="BE404" s="38">
        <v>0.1</v>
      </c>
      <c r="BF404" s="2" t="s">
        <v>114</v>
      </c>
      <c r="BG404" s="3" t="s">
        <v>401</v>
      </c>
      <c r="BH404" s="2" t="s">
        <v>202</v>
      </c>
      <c r="BI404" s="40">
        <f t="shared" si="845"/>
        <v>0</v>
      </c>
      <c r="BJ404" s="40" t="s">
        <v>338</v>
      </c>
      <c r="BK404" s="40" t="s">
        <v>338</v>
      </c>
      <c r="BL404" s="120" t="s">
        <v>234</v>
      </c>
      <c r="BM404" s="35" t="str">
        <f t="shared" si="846"/>
        <v>T24-2019 IntWall 2x6 16oc R21</v>
      </c>
      <c r="BN404" s="2" t="s">
        <v>39</v>
      </c>
      <c r="BO404" s="38" t="s">
        <v>338</v>
      </c>
      <c r="BP404" s="2" t="s">
        <v>40</v>
      </c>
      <c r="BQ404" s="2" t="s">
        <v>59</v>
      </c>
      <c r="BR404" s="2" t="s">
        <v>127</v>
      </c>
      <c r="BS404" s="2" t="s">
        <v>82</v>
      </c>
      <c r="BT404" s="2" t="s">
        <v>156</v>
      </c>
      <c r="BU404" s="2" t="s">
        <v>85</v>
      </c>
      <c r="BV404" s="2" t="s">
        <v>159</v>
      </c>
      <c r="BW404" s="2" t="s">
        <v>139</v>
      </c>
      <c r="BX404" s="35" t="s">
        <v>338</v>
      </c>
      <c r="BY404" s="35" t="s">
        <v>338</v>
      </c>
      <c r="BZ404" s="19">
        <v>0</v>
      </c>
      <c r="CA404" s="38">
        <v>2</v>
      </c>
      <c r="CB404" s="122" t="s">
        <v>274</v>
      </c>
      <c r="CC404" s="124" t="str">
        <f t="shared" ref="CC404:CG404" si="850">CC403</f>
        <v>not compact</v>
      </c>
      <c r="CD404" s="69" t="str">
        <f t="shared" si="850"/>
        <v>not compact</v>
      </c>
      <c r="CE404" s="35" t="str">
        <f t="shared" si="850"/>
        <v>Pipe Insulation, All Lines</v>
      </c>
      <c r="CF404" s="35" t="str">
        <f t="shared" si="850"/>
        <v>Standard</v>
      </c>
      <c r="CG404" s="40">
        <f t="shared" si="850"/>
        <v>-1</v>
      </c>
      <c r="CH404" s="40">
        <v>0</v>
      </c>
      <c r="CI404" s="40">
        <v>0</v>
      </c>
      <c r="CJ404" s="55" t="s">
        <v>289</v>
      </c>
      <c r="CK404" s="125">
        <v>1</v>
      </c>
      <c r="CL404" s="31" t="s">
        <v>0</v>
      </c>
      <c r="CQ404" s="14"/>
      <c r="CS404" s="13"/>
      <c r="CU404" s="13"/>
      <c r="CW404" s="13"/>
    </row>
    <row r="405" spans="1:101" s="3" customFormat="1" x14ac:dyDescent="0.25">
      <c r="A405" s="2"/>
      <c r="B405" s="2"/>
      <c r="C405" s="2">
        <v>5</v>
      </c>
      <c r="D405" s="35">
        <f t="shared" ref="D405:E405" si="851">D404</f>
        <v>2025</v>
      </c>
      <c r="E405" s="40" t="str">
        <f t="shared" si="851"/>
        <v>SingleFam</v>
      </c>
      <c r="F405" s="2">
        <v>0</v>
      </c>
      <c r="G405" s="2">
        <v>0</v>
      </c>
      <c r="H405" s="2">
        <v>0.14000000000000001</v>
      </c>
      <c r="I405" s="2">
        <v>750</v>
      </c>
      <c r="J405" s="2">
        <v>3</v>
      </c>
      <c r="K405" s="2">
        <v>33490</v>
      </c>
      <c r="L405" s="2">
        <v>8.6</v>
      </c>
      <c r="M405" s="2">
        <v>0.13</v>
      </c>
      <c r="N405" s="2">
        <v>20</v>
      </c>
      <c r="O405" s="2">
        <v>350</v>
      </c>
      <c r="P405" s="2">
        <v>0</v>
      </c>
      <c r="Q405" s="2">
        <v>0.45</v>
      </c>
      <c r="R405" s="2">
        <v>0.45</v>
      </c>
      <c r="S405" s="2">
        <v>0.62</v>
      </c>
      <c r="T405" s="2">
        <v>5</v>
      </c>
      <c r="U405" s="38">
        <v>0.51</v>
      </c>
      <c r="V405" s="2" t="s">
        <v>316</v>
      </c>
      <c r="W405" s="2">
        <v>6</v>
      </c>
      <c r="X405" s="2">
        <v>6</v>
      </c>
      <c r="Y405" s="2">
        <v>7</v>
      </c>
      <c r="Z405" s="2">
        <v>10</v>
      </c>
      <c r="AA405" s="2" t="s">
        <v>298</v>
      </c>
      <c r="AB405" s="2" t="s">
        <v>298</v>
      </c>
      <c r="AC405" s="120">
        <v>4.8000000000000001E-2</v>
      </c>
      <c r="AD405" s="120" t="s">
        <v>298</v>
      </c>
      <c r="AE405" s="120" t="s">
        <v>298</v>
      </c>
      <c r="AF405" s="2">
        <v>0.4</v>
      </c>
      <c r="AG405" s="2">
        <v>0.5</v>
      </c>
      <c r="AH405" s="2">
        <v>0.55000000000000004</v>
      </c>
      <c r="AI405" s="2">
        <v>0.3</v>
      </c>
      <c r="AJ405" s="2">
        <v>30</v>
      </c>
      <c r="AK405" s="2">
        <v>19</v>
      </c>
      <c r="AL405" s="2">
        <v>0</v>
      </c>
      <c r="AM405" s="2">
        <v>0</v>
      </c>
      <c r="AN405" s="2">
        <v>5016</v>
      </c>
      <c r="AO405" s="40">
        <f t="shared" ref="AO405:AP405" si="852">AO404</f>
        <v>0.7</v>
      </c>
      <c r="AP405" s="40" t="str">
        <f t="shared" si="852"/>
        <v>Yes</v>
      </c>
      <c r="AQ405" s="40" t="s">
        <v>298</v>
      </c>
      <c r="AR405" s="40" t="s">
        <v>298</v>
      </c>
      <c r="AS405" s="40" t="s">
        <v>298</v>
      </c>
      <c r="AT405" s="40" t="s">
        <v>298</v>
      </c>
      <c r="AU405" s="40" t="s">
        <v>298</v>
      </c>
      <c r="AV405" s="40" t="s">
        <v>298</v>
      </c>
      <c r="AW405" s="38">
        <v>0.3</v>
      </c>
      <c r="AX405" s="121">
        <v>0.35</v>
      </c>
      <c r="AY405" s="38">
        <v>0.2</v>
      </c>
      <c r="AZ405" s="38">
        <v>0.2</v>
      </c>
      <c r="BA405" s="38">
        <v>1</v>
      </c>
      <c r="BB405" s="38">
        <v>0.1</v>
      </c>
      <c r="BC405" s="38">
        <v>0.1</v>
      </c>
      <c r="BD405" s="38">
        <v>0.1</v>
      </c>
      <c r="BE405" s="38">
        <v>0.1</v>
      </c>
      <c r="BF405" s="2" t="s">
        <v>114</v>
      </c>
      <c r="BG405" s="2" t="s">
        <v>114</v>
      </c>
      <c r="BH405" s="2" t="s">
        <v>114</v>
      </c>
      <c r="BI405" s="40">
        <f t="shared" si="845"/>
        <v>0</v>
      </c>
      <c r="BJ405" s="40" t="s">
        <v>338</v>
      </c>
      <c r="BK405" s="40" t="s">
        <v>338</v>
      </c>
      <c r="BL405" s="120" t="s">
        <v>234</v>
      </c>
      <c r="BM405" s="35" t="str">
        <f t="shared" si="846"/>
        <v>T24-2019 IntWall 2x6 16oc R21</v>
      </c>
      <c r="BN405" s="2" t="s">
        <v>39</v>
      </c>
      <c r="BO405" s="38" t="s">
        <v>338</v>
      </c>
      <c r="BP405" s="2" t="s">
        <v>40</v>
      </c>
      <c r="BQ405" s="2" t="s">
        <v>60</v>
      </c>
      <c r="BR405" s="2" t="s">
        <v>128</v>
      </c>
      <c r="BS405" s="2" t="s">
        <v>82</v>
      </c>
      <c r="BT405" s="2" t="s">
        <v>156</v>
      </c>
      <c r="BU405" s="2" t="s">
        <v>85</v>
      </c>
      <c r="BV405" s="2" t="s">
        <v>159</v>
      </c>
      <c r="BW405" s="2" t="s">
        <v>139</v>
      </c>
      <c r="BX405" s="35" t="s">
        <v>338</v>
      </c>
      <c r="BY405" s="35" t="s">
        <v>338</v>
      </c>
      <c r="BZ405" s="19">
        <v>0</v>
      </c>
      <c r="CA405" s="38">
        <v>2</v>
      </c>
      <c r="CB405" s="122" t="s">
        <v>273</v>
      </c>
      <c r="CC405" s="124" t="str">
        <f t="shared" ref="CC405:CG405" si="853">CC404</f>
        <v>not compact</v>
      </c>
      <c r="CD405" s="69" t="str">
        <f t="shared" si="853"/>
        <v>not compact</v>
      </c>
      <c r="CE405" s="35" t="str">
        <f t="shared" si="853"/>
        <v>Pipe Insulation, All Lines</v>
      </c>
      <c r="CF405" s="35" t="str">
        <f t="shared" si="853"/>
        <v>Standard</v>
      </c>
      <c r="CG405" s="40">
        <f t="shared" si="853"/>
        <v>-1</v>
      </c>
      <c r="CH405" s="40">
        <v>0</v>
      </c>
      <c r="CI405" s="40">
        <v>0</v>
      </c>
      <c r="CJ405" s="55" t="s">
        <v>289</v>
      </c>
      <c r="CK405" s="125">
        <v>1</v>
      </c>
      <c r="CL405" s="31" t="s">
        <v>0</v>
      </c>
      <c r="CQ405" s="14"/>
      <c r="CS405" s="13"/>
      <c r="CU405" s="13"/>
      <c r="CW405" s="13"/>
    </row>
    <row r="406" spans="1:101" s="3" customFormat="1" x14ac:dyDescent="0.25">
      <c r="A406" s="2"/>
      <c r="B406" s="2"/>
      <c r="C406" s="2">
        <v>6</v>
      </c>
      <c r="D406" s="35">
        <f t="shared" ref="D406:E406" si="854">D405</f>
        <v>2025</v>
      </c>
      <c r="E406" s="40" t="str">
        <f t="shared" si="854"/>
        <v>SingleFam</v>
      </c>
      <c r="F406" s="2">
        <v>0</v>
      </c>
      <c r="G406" s="2">
        <v>0</v>
      </c>
      <c r="H406" s="2">
        <v>0.14000000000000001</v>
      </c>
      <c r="I406" s="2">
        <v>750</v>
      </c>
      <c r="J406" s="2">
        <v>3</v>
      </c>
      <c r="K406" s="2">
        <v>30081</v>
      </c>
      <c r="L406" s="2">
        <v>0</v>
      </c>
      <c r="M406" s="2">
        <v>0.08</v>
      </c>
      <c r="N406" s="2">
        <v>19</v>
      </c>
      <c r="O406" s="2">
        <v>350</v>
      </c>
      <c r="P406" s="2">
        <v>0</v>
      </c>
      <c r="Q406" s="2">
        <v>0.45</v>
      </c>
      <c r="R406" s="2">
        <v>0.45</v>
      </c>
      <c r="S406" s="2">
        <v>0.62</v>
      </c>
      <c r="T406" s="2">
        <v>5</v>
      </c>
      <c r="U406" s="38">
        <v>0.36</v>
      </c>
      <c r="V406" s="2" t="s">
        <v>317</v>
      </c>
      <c r="W406" s="2">
        <v>6</v>
      </c>
      <c r="X406" s="2">
        <v>6</v>
      </c>
      <c r="Y406" s="2">
        <v>7</v>
      </c>
      <c r="Z406" s="2">
        <v>10</v>
      </c>
      <c r="AA406" s="2" t="s">
        <v>298</v>
      </c>
      <c r="AB406" s="2" t="s">
        <v>298</v>
      </c>
      <c r="AC406" s="2">
        <v>6.5000000000000002E-2</v>
      </c>
      <c r="AD406" s="2" t="s">
        <v>298</v>
      </c>
      <c r="AE406" s="2" t="s">
        <v>298</v>
      </c>
      <c r="AF406" s="2">
        <v>0.4</v>
      </c>
      <c r="AG406" s="2">
        <v>0.35</v>
      </c>
      <c r="AH406" s="2">
        <v>0.55000000000000004</v>
      </c>
      <c r="AI406" s="2">
        <v>0.3</v>
      </c>
      <c r="AJ406" s="2">
        <v>30</v>
      </c>
      <c r="AK406" s="2">
        <v>19</v>
      </c>
      <c r="AL406" s="2">
        <v>0</v>
      </c>
      <c r="AM406" s="2">
        <v>0</v>
      </c>
      <c r="AN406" s="2">
        <v>5016</v>
      </c>
      <c r="AO406" s="40">
        <f t="shared" ref="AO406:AP406" si="855">AO405</f>
        <v>0.7</v>
      </c>
      <c r="AP406" s="40" t="str">
        <f t="shared" si="855"/>
        <v>Yes</v>
      </c>
      <c r="AQ406" s="40" t="s">
        <v>298</v>
      </c>
      <c r="AR406" s="40" t="s">
        <v>298</v>
      </c>
      <c r="AS406" s="40" t="s">
        <v>298</v>
      </c>
      <c r="AT406" s="40" t="s">
        <v>298</v>
      </c>
      <c r="AU406" s="40" t="s">
        <v>298</v>
      </c>
      <c r="AV406" s="40" t="s">
        <v>298</v>
      </c>
      <c r="AW406" s="38">
        <v>0.3</v>
      </c>
      <c r="AX406" s="38">
        <v>0.23</v>
      </c>
      <c r="AY406" s="38">
        <v>0.2</v>
      </c>
      <c r="AZ406" s="38">
        <v>0.2</v>
      </c>
      <c r="BA406" s="38">
        <v>1</v>
      </c>
      <c r="BB406" s="38">
        <v>0.1</v>
      </c>
      <c r="BC406" s="38">
        <v>0.1</v>
      </c>
      <c r="BD406" s="38">
        <v>0.1</v>
      </c>
      <c r="BE406" s="38">
        <v>0.1</v>
      </c>
      <c r="BF406" s="2" t="s">
        <v>114</v>
      </c>
      <c r="BG406" s="2" t="s">
        <v>114</v>
      </c>
      <c r="BH406" s="2" t="s">
        <v>114</v>
      </c>
      <c r="BI406" s="40">
        <f t="shared" si="845"/>
        <v>0</v>
      </c>
      <c r="BJ406" s="40" t="s">
        <v>338</v>
      </c>
      <c r="BK406" s="40" t="s">
        <v>338</v>
      </c>
      <c r="BL406" s="2" t="s">
        <v>125</v>
      </c>
      <c r="BM406" s="126" t="s">
        <v>126</v>
      </c>
      <c r="BN406" s="2" t="s">
        <v>39</v>
      </c>
      <c r="BO406" s="38" t="s">
        <v>338</v>
      </c>
      <c r="BP406" s="2" t="s">
        <v>40</v>
      </c>
      <c r="BQ406" s="2" t="s">
        <v>60</v>
      </c>
      <c r="BR406" s="2" t="s">
        <v>128</v>
      </c>
      <c r="BS406" s="2" t="s">
        <v>82</v>
      </c>
      <c r="BT406" s="2" t="s">
        <v>156</v>
      </c>
      <c r="BU406" s="2" t="s">
        <v>85</v>
      </c>
      <c r="BV406" s="2" t="s">
        <v>159</v>
      </c>
      <c r="BW406" s="2" t="s">
        <v>139</v>
      </c>
      <c r="BX406" s="35" t="s">
        <v>338</v>
      </c>
      <c r="BY406" s="35" t="s">
        <v>338</v>
      </c>
      <c r="BZ406" s="19">
        <v>0</v>
      </c>
      <c r="CA406" s="38">
        <v>1</v>
      </c>
      <c r="CB406" s="122" t="s">
        <v>273</v>
      </c>
      <c r="CC406" s="124" t="str">
        <f t="shared" ref="CC406:CG406" si="856">CC405</f>
        <v>not compact</v>
      </c>
      <c r="CD406" s="69" t="str">
        <f t="shared" si="856"/>
        <v>not compact</v>
      </c>
      <c r="CE406" s="35" t="str">
        <f t="shared" si="856"/>
        <v>Pipe Insulation, All Lines</v>
      </c>
      <c r="CF406" s="35" t="str">
        <f t="shared" si="856"/>
        <v>Standard</v>
      </c>
      <c r="CG406" s="40">
        <f t="shared" si="856"/>
        <v>-1</v>
      </c>
      <c r="CH406" s="40">
        <v>0</v>
      </c>
      <c r="CI406" s="40">
        <v>0</v>
      </c>
      <c r="CJ406" s="55" t="s">
        <v>289</v>
      </c>
      <c r="CK406" s="125">
        <v>1</v>
      </c>
      <c r="CL406" s="31" t="s">
        <v>0</v>
      </c>
      <c r="CQ406" s="14"/>
      <c r="CS406" s="13"/>
      <c r="CU406" s="13"/>
      <c r="CW406" s="13"/>
    </row>
    <row r="407" spans="1:101" s="3" customFormat="1" x14ac:dyDescent="0.25">
      <c r="A407" s="2"/>
      <c r="B407" s="2"/>
      <c r="C407" s="2">
        <v>7</v>
      </c>
      <c r="D407" s="35">
        <f t="shared" ref="D407:E407" si="857">D406</f>
        <v>2025</v>
      </c>
      <c r="E407" s="40" t="str">
        <f t="shared" si="857"/>
        <v>SingleFam</v>
      </c>
      <c r="F407" s="2">
        <v>0</v>
      </c>
      <c r="G407" s="2">
        <v>0</v>
      </c>
      <c r="H407" s="2">
        <v>0.14000000000000001</v>
      </c>
      <c r="I407" s="2">
        <v>750</v>
      </c>
      <c r="J407" s="2">
        <v>3</v>
      </c>
      <c r="K407" s="2">
        <v>30701</v>
      </c>
      <c r="L407" s="2">
        <v>0</v>
      </c>
      <c r="M407" s="2">
        <v>0.06</v>
      </c>
      <c r="N407" s="2">
        <v>20</v>
      </c>
      <c r="O407" s="2">
        <v>350</v>
      </c>
      <c r="P407" s="2">
        <v>0</v>
      </c>
      <c r="Q407" s="2">
        <v>0.45</v>
      </c>
      <c r="R407" s="2">
        <v>0.45</v>
      </c>
      <c r="S407" s="2">
        <v>0.62</v>
      </c>
      <c r="T407" s="2">
        <v>5</v>
      </c>
      <c r="U407" s="38">
        <v>0.38</v>
      </c>
      <c r="V407" s="2" t="s">
        <v>304</v>
      </c>
      <c r="W407" s="2">
        <v>6</v>
      </c>
      <c r="X407" s="2">
        <v>6</v>
      </c>
      <c r="Y407" s="2">
        <v>7</v>
      </c>
      <c r="Z407" s="2">
        <v>10</v>
      </c>
      <c r="AA407" s="2" t="s">
        <v>298</v>
      </c>
      <c r="AB407" s="2" t="s">
        <v>298</v>
      </c>
      <c r="AC407" s="2">
        <v>6.5000000000000002E-2</v>
      </c>
      <c r="AD407" s="2" t="s">
        <v>298</v>
      </c>
      <c r="AE407" s="2" t="s">
        <v>298</v>
      </c>
      <c r="AF407" s="2">
        <v>0.4</v>
      </c>
      <c r="AG407" s="2">
        <v>0.35</v>
      </c>
      <c r="AH407" s="2">
        <v>0.55000000000000004</v>
      </c>
      <c r="AI407" s="2">
        <v>0.3</v>
      </c>
      <c r="AJ407" s="2">
        <v>30</v>
      </c>
      <c r="AK407" s="2">
        <v>19</v>
      </c>
      <c r="AL407" s="2">
        <v>0</v>
      </c>
      <c r="AM407" s="2">
        <v>0</v>
      </c>
      <c r="AN407" s="2">
        <v>5016</v>
      </c>
      <c r="AO407" s="40">
        <f t="shared" ref="AO407:AP407" si="858">AO406</f>
        <v>0.7</v>
      </c>
      <c r="AP407" s="40" t="str">
        <f t="shared" si="858"/>
        <v>Yes</v>
      </c>
      <c r="AQ407" s="40" t="s">
        <v>298</v>
      </c>
      <c r="AR407" s="40" t="s">
        <v>298</v>
      </c>
      <c r="AS407" s="40" t="s">
        <v>298</v>
      </c>
      <c r="AT407" s="40" t="s">
        <v>298</v>
      </c>
      <c r="AU407" s="40" t="s">
        <v>298</v>
      </c>
      <c r="AV407" s="40" t="s">
        <v>298</v>
      </c>
      <c r="AW407" s="38">
        <v>0.3</v>
      </c>
      <c r="AX407" s="38">
        <v>0.23</v>
      </c>
      <c r="AY407" s="38">
        <v>0.2</v>
      </c>
      <c r="AZ407" s="38">
        <v>0.2</v>
      </c>
      <c r="BA407" s="38">
        <v>1</v>
      </c>
      <c r="BB407" s="38">
        <v>0.1</v>
      </c>
      <c r="BC407" s="38">
        <v>0.1</v>
      </c>
      <c r="BD407" s="38">
        <v>0.1</v>
      </c>
      <c r="BE407" s="38">
        <v>0.1</v>
      </c>
      <c r="BF407" s="2" t="s">
        <v>114</v>
      </c>
      <c r="BG407" s="2" t="s">
        <v>114</v>
      </c>
      <c r="BH407" s="2" t="s">
        <v>114</v>
      </c>
      <c r="BI407" s="40">
        <f t="shared" si="845"/>
        <v>0</v>
      </c>
      <c r="BJ407" s="40" t="s">
        <v>338</v>
      </c>
      <c r="BK407" s="40" t="s">
        <v>338</v>
      </c>
      <c r="BL407" s="2" t="s">
        <v>125</v>
      </c>
      <c r="BM407" s="126" t="s">
        <v>126</v>
      </c>
      <c r="BN407" s="2" t="s">
        <v>39</v>
      </c>
      <c r="BO407" s="38" t="s">
        <v>338</v>
      </c>
      <c r="BP407" s="2" t="s">
        <v>40</v>
      </c>
      <c r="BQ407" s="2" t="s">
        <v>60</v>
      </c>
      <c r="BR407" s="2" t="s">
        <v>128</v>
      </c>
      <c r="BS407" s="2" t="s">
        <v>82</v>
      </c>
      <c r="BT407" s="2" t="s">
        <v>156</v>
      </c>
      <c r="BU407" s="2" t="s">
        <v>85</v>
      </c>
      <c r="BV407" s="2" t="s">
        <v>159</v>
      </c>
      <c r="BW407" s="2" t="s">
        <v>139</v>
      </c>
      <c r="BX407" s="35" t="s">
        <v>338</v>
      </c>
      <c r="BY407" s="35" t="s">
        <v>338</v>
      </c>
      <c r="BZ407" s="19">
        <v>0</v>
      </c>
      <c r="CA407" s="38">
        <v>1</v>
      </c>
      <c r="CB407" s="122" t="s">
        <v>273</v>
      </c>
      <c r="CC407" s="124" t="str">
        <f t="shared" ref="CC407:CG407" si="859">CC406</f>
        <v>not compact</v>
      </c>
      <c r="CD407" s="69" t="str">
        <f t="shared" si="859"/>
        <v>not compact</v>
      </c>
      <c r="CE407" s="35" t="str">
        <f t="shared" si="859"/>
        <v>Pipe Insulation, All Lines</v>
      </c>
      <c r="CF407" s="35" t="str">
        <f t="shared" si="859"/>
        <v>Standard</v>
      </c>
      <c r="CG407" s="40">
        <f t="shared" si="859"/>
        <v>-1</v>
      </c>
      <c r="CH407" s="40">
        <v>0</v>
      </c>
      <c r="CI407" s="40">
        <v>0</v>
      </c>
      <c r="CJ407" s="55" t="s">
        <v>289</v>
      </c>
      <c r="CK407" s="125">
        <v>1</v>
      </c>
      <c r="CL407" s="31" t="s">
        <v>0</v>
      </c>
      <c r="CQ407" s="14"/>
      <c r="CS407" s="13"/>
      <c r="CU407" s="13"/>
      <c r="CW407" s="13"/>
    </row>
    <row r="408" spans="1:101" s="3" customFormat="1" x14ac:dyDescent="0.25">
      <c r="A408" s="2"/>
      <c r="B408" s="2"/>
      <c r="C408" s="2">
        <v>8</v>
      </c>
      <c r="D408" s="35">
        <f t="shared" ref="D408:E408" si="860">D407</f>
        <v>2025</v>
      </c>
      <c r="E408" s="40" t="str">
        <f t="shared" si="860"/>
        <v>SingleFam</v>
      </c>
      <c r="F408" s="2">
        <v>1</v>
      </c>
      <c r="G408" s="2">
        <v>1.5</v>
      </c>
      <c r="H408" s="2">
        <v>0.14000000000000001</v>
      </c>
      <c r="I408" s="2">
        <v>750</v>
      </c>
      <c r="J408" s="2">
        <v>3</v>
      </c>
      <c r="K408" s="2">
        <v>29254</v>
      </c>
      <c r="L408" s="2">
        <v>31.2</v>
      </c>
      <c r="M408" s="2">
        <v>0.16</v>
      </c>
      <c r="N408" s="2">
        <v>19</v>
      </c>
      <c r="O408" s="2">
        <v>350</v>
      </c>
      <c r="P408" s="2">
        <v>1</v>
      </c>
      <c r="Q408" s="2">
        <v>0.45</v>
      </c>
      <c r="R408" s="2">
        <v>0.45</v>
      </c>
      <c r="S408" s="2">
        <v>0.62</v>
      </c>
      <c r="T408" s="2">
        <v>5</v>
      </c>
      <c r="U408" s="38">
        <v>0.34</v>
      </c>
      <c r="V408" s="2" t="s">
        <v>318</v>
      </c>
      <c r="W408" s="2">
        <v>8</v>
      </c>
      <c r="X408" s="2">
        <v>8</v>
      </c>
      <c r="Y408" s="2">
        <v>7</v>
      </c>
      <c r="Z408" s="2">
        <v>10</v>
      </c>
      <c r="AA408" s="2" t="s">
        <v>298</v>
      </c>
      <c r="AB408" s="2" t="s">
        <v>298</v>
      </c>
      <c r="AC408" s="120">
        <v>4.8000000000000001E-2</v>
      </c>
      <c r="AD408" s="120" t="s">
        <v>298</v>
      </c>
      <c r="AE408" s="120" t="s">
        <v>298</v>
      </c>
      <c r="AF408" s="2">
        <v>0.4</v>
      </c>
      <c r="AG408" s="2">
        <v>0.35</v>
      </c>
      <c r="AH408" s="2">
        <v>0.55000000000000004</v>
      </c>
      <c r="AI408" s="2">
        <v>0.3</v>
      </c>
      <c r="AJ408" s="2">
        <v>38</v>
      </c>
      <c r="AK408" s="2">
        <v>19</v>
      </c>
      <c r="AL408" s="2">
        <v>0</v>
      </c>
      <c r="AM408" s="2">
        <v>0</v>
      </c>
      <c r="AN408" s="2">
        <v>5016</v>
      </c>
      <c r="AO408" s="40">
        <f t="shared" ref="AO408:AP408" si="861">AO407</f>
        <v>0.7</v>
      </c>
      <c r="AP408" s="40" t="str">
        <f t="shared" si="861"/>
        <v>Yes</v>
      </c>
      <c r="AQ408" s="40" t="s">
        <v>298</v>
      </c>
      <c r="AR408" s="40" t="s">
        <v>298</v>
      </c>
      <c r="AS408" s="40" t="s">
        <v>298</v>
      </c>
      <c r="AT408" s="40" t="s">
        <v>298</v>
      </c>
      <c r="AU408" s="40" t="s">
        <v>298</v>
      </c>
      <c r="AV408" s="40" t="s">
        <v>298</v>
      </c>
      <c r="AW408" s="38">
        <v>0.3</v>
      </c>
      <c r="AX408" s="38">
        <v>0.23</v>
      </c>
      <c r="AY408" s="38">
        <v>0.2</v>
      </c>
      <c r="AZ408" s="38">
        <v>0.2</v>
      </c>
      <c r="BA408" s="38">
        <v>0</v>
      </c>
      <c r="BB408" s="38">
        <v>0.1</v>
      </c>
      <c r="BC408" s="38">
        <v>0.1</v>
      </c>
      <c r="BD408" s="38">
        <v>0.1</v>
      </c>
      <c r="BE408" s="38">
        <v>0.1</v>
      </c>
      <c r="BF408" s="2" t="s">
        <v>114</v>
      </c>
      <c r="BG408" s="3" t="s">
        <v>401</v>
      </c>
      <c r="BH408" s="2" t="s">
        <v>202</v>
      </c>
      <c r="BI408" s="40">
        <f t="shared" si="845"/>
        <v>0</v>
      </c>
      <c r="BJ408" s="40" t="s">
        <v>338</v>
      </c>
      <c r="BK408" s="40" t="s">
        <v>338</v>
      </c>
      <c r="BL408" s="120" t="s">
        <v>234</v>
      </c>
      <c r="BM408" s="2" t="s">
        <v>203</v>
      </c>
      <c r="BN408" s="2" t="s">
        <v>39</v>
      </c>
      <c r="BO408" s="38" t="s">
        <v>338</v>
      </c>
      <c r="BP408" s="2" t="s">
        <v>40</v>
      </c>
      <c r="BQ408" s="2" t="s">
        <v>59</v>
      </c>
      <c r="BR408" s="2" t="s">
        <v>127</v>
      </c>
      <c r="BS408" s="2" t="s">
        <v>82</v>
      </c>
      <c r="BT408" s="2" t="s">
        <v>156</v>
      </c>
      <c r="BU408" s="2" t="s">
        <v>85</v>
      </c>
      <c r="BV408" s="2" t="s">
        <v>159</v>
      </c>
      <c r="BW408" s="2" t="s">
        <v>139</v>
      </c>
      <c r="BX408" s="35" t="s">
        <v>338</v>
      </c>
      <c r="BY408" s="35" t="s">
        <v>338</v>
      </c>
      <c r="BZ408" s="19">
        <v>0</v>
      </c>
      <c r="CA408" s="38">
        <v>2</v>
      </c>
      <c r="CB408" s="122" t="s">
        <v>274</v>
      </c>
      <c r="CC408" s="124" t="str">
        <f t="shared" ref="CC408:CG408" si="862">CC407</f>
        <v>not compact</v>
      </c>
      <c r="CD408" s="69" t="str">
        <f t="shared" si="862"/>
        <v>not compact</v>
      </c>
      <c r="CE408" s="35" t="str">
        <f t="shared" si="862"/>
        <v>Pipe Insulation, All Lines</v>
      </c>
      <c r="CF408" s="35" t="str">
        <f t="shared" si="862"/>
        <v>Standard</v>
      </c>
      <c r="CG408" s="40">
        <f t="shared" si="862"/>
        <v>-1</v>
      </c>
      <c r="CH408" s="40">
        <v>0</v>
      </c>
      <c r="CI408" s="40">
        <v>0</v>
      </c>
      <c r="CJ408" s="55" t="s">
        <v>289</v>
      </c>
      <c r="CK408" s="125">
        <v>1</v>
      </c>
      <c r="CL408" s="31" t="s">
        <v>0</v>
      </c>
      <c r="CQ408" s="14"/>
      <c r="CS408" s="13"/>
      <c r="CU408" s="13"/>
      <c r="CW408" s="13"/>
    </row>
    <row r="409" spans="1:101" s="3" customFormat="1" x14ac:dyDescent="0.25">
      <c r="A409" s="2"/>
      <c r="B409" s="2"/>
      <c r="C409" s="2">
        <v>9</v>
      </c>
      <c r="D409" s="35">
        <f t="shared" ref="D409:E409" si="863">D408</f>
        <v>2025</v>
      </c>
      <c r="E409" s="40" t="str">
        <f t="shared" si="863"/>
        <v>SingleFam</v>
      </c>
      <c r="F409" s="2">
        <v>1</v>
      </c>
      <c r="G409" s="2">
        <v>1.5</v>
      </c>
      <c r="H409" s="2">
        <v>0.14000000000000001</v>
      </c>
      <c r="I409" s="2">
        <v>750</v>
      </c>
      <c r="J409" s="2">
        <v>3</v>
      </c>
      <c r="K409" s="2">
        <v>29889</v>
      </c>
      <c r="L409" s="2">
        <v>25.2</v>
      </c>
      <c r="M409" s="2">
        <v>0.13</v>
      </c>
      <c r="N409" s="2">
        <v>19</v>
      </c>
      <c r="O409" s="2">
        <v>350</v>
      </c>
      <c r="P409" s="2">
        <v>1</v>
      </c>
      <c r="Q409" s="2">
        <v>0.45</v>
      </c>
      <c r="R409" s="2">
        <v>0.45</v>
      </c>
      <c r="S409" s="2">
        <v>0.62</v>
      </c>
      <c r="T409" s="2">
        <v>5</v>
      </c>
      <c r="U409" s="38">
        <v>0.39</v>
      </c>
      <c r="V409" s="2" t="s">
        <v>306</v>
      </c>
      <c r="W409" s="2">
        <v>8</v>
      </c>
      <c r="X409" s="2">
        <v>8</v>
      </c>
      <c r="Y409" s="2">
        <v>7</v>
      </c>
      <c r="Z409" s="2">
        <v>10</v>
      </c>
      <c r="AA409" s="2" t="s">
        <v>298</v>
      </c>
      <c r="AB409" s="2" t="s">
        <v>298</v>
      </c>
      <c r="AC409" s="120">
        <v>4.8000000000000001E-2</v>
      </c>
      <c r="AD409" s="120" t="s">
        <v>298</v>
      </c>
      <c r="AE409" s="120" t="s">
        <v>298</v>
      </c>
      <c r="AF409" s="2">
        <v>0.4</v>
      </c>
      <c r="AG409" s="2">
        <v>0.35</v>
      </c>
      <c r="AH409" s="2">
        <v>0.55000000000000004</v>
      </c>
      <c r="AI409" s="2">
        <v>0.3</v>
      </c>
      <c r="AJ409" s="2">
        <v>38</v>
      </c>
      <c r="AK409" s="2">
        <v>19</v>
      </c>
      <c r="AL409" s="2">
        <v>0</v>
      </c>
      <c r="AM409" s="2">
        <v>0</v>
      </c>
      <c r="AN409" s="2">
        <v>5016</v>
      </c>
      <c r="AO409" s="40">
        <f t="shared" ref="AO409:AP409" si="864">AO408</f>
        <v>0.7</v>
      </c>
      <c r="AP409" s="40" t="str">
        <f t="shared" si="864"/>
        <v>Yes</v>
      </c>
      <c r="AQ409" s="40" t="s">
        <v>298</v>
      </c>
      <c r="AR409" s="40" t="s">
        <v>298</v>
      </c>
      <c r="AS409" s="40" t="s">
        <v>298</v>
      </c>
      <c r="AT409" s="40" t="s">
        <v>298</v>
      </c>
      <c r="AU409" s="40" t="s">
        <v>298</v>
      </c>
      <c r="AV409" s="40" t="s">
        <v>298</v>
      </c>
      <c r="AW409" s="38">
        <v>0.3</v>
      </c>
      <c r="AX409" s="38">
        <v>0.23</v>
      </c>
      <c r="AY409" s="38">
        <v>0.2</v>
      </c>
      <c r="AZ409" s="38">
        <v>0.2</v>
      </c>
      <c r="BA409" s="38">
        <v>0</v>
      </c>
      <c r="BB409" s="38">
        <v>0.1</v>
      </c>
      <c r="BC409" s="38">
        <v>0.1</v>
      </c>
      <c r="BD409" s="38">
        <v>0.1</v>
      </c>
      <c r="BE409" s="38">
        <v>0.1</v>
      </c>
      <c r="BF409" s="2" t="s">
        <v>114</v>
      </c>
      <c r="BG409" s="3" t="s">
        <v>401</v>
      </c>
      <c r="BH409" s="2" t="s">
        <v>202</v>
      </c>
      <c r="BI409" s="40">
        <f t="shared" si="845"/>
        <v>0</v>
      </c>
      <c r="BJ409" s="40" t="s">
        <v>338</v>
      </c>
      <c r="BK409" s="40" t="s">
        <v>338</v>
      </c>
      <c r="BL409" s="120" t="s">
        <v>234</v>
      </c>
      <c r="BM409" s="35" t="str">
        <f t="shared" si="846"/>
        <v>T24-2019 IntWall 2x6 16oc R21</v>
      </c>
      <c r="BN409" s="2" t="s">
        <v>39</v>
      </c>
      <c r="BO409" s="38" t="s">
        <v>338</v>
      </c>
      <c r="BP409" s="2" t="s">
        <v>40</v>
      </c>
      <c r="BQ409" s="2" t="s">
        <v>59</v>
      </c>
      <c r="BR409" s="2" t="s">
        <v>127</v>
      </c>
      <c r="BS409" s="2" t="s">
        <v>82</v>
      </c>
      <c r="BT409" s="2" t="s">
        <v>156</v>
      </c>
      <c r="BU409" s="2" t="s">
        <v>85</v>
      </c>
      <c r="BV409" s="2" t="s">
        <v>159</v>
      </c>
      <c r="BW409" s="2" t="s">
        <v>139</v>
      </c>
      <c r="BX409" s="35" t="s">
        <v>338</v>
      </c>
      <c r="BY409" s="35" t="s">
        <v>338</v>
      </c>
      <c r="BZ409" s="19">
        <v>0</v>
      </c>
      <c r="CA409" s="38">
        <v>2</v>
      </c>
      <c r="CB409" s="122" t="s">
        <v>274</v>
      </c>
      <c r="CC409" s="124" t="str">
        <f t="shared" ref="CC409:CG409" si="865">CC408</f>
        <v>not compact</v>
      </c>
      <c r="CD409" s="69" t="str">
        <f t="shared" si="865"/>
        <v>not compact</v>
      </c>
      <c r="CE409" s="35" t="str">
        <f t="shared" si="865"/>
        <v>Pipe Insulation, All Lines</v>
      </c>
      <c r="CF409" s="35" t="str">
        <f t="shared" si="865"/>
        <v>Standard</v>
      </c>
      <c r="CG409" s="40">
        <f t="shared" si="865"/>
        <v>-1</v>
      </c>
      <c r="CH409" s="40">
        <v>0</v>
      </c>
      <c r="CI409" s="40">
        <v>0</v>
      </c>
      <c r="CJ409" s="55" t="s">
        <v>289</v>
      </c>
      <c r="CK409" s="125">
        <v>1</v>
      </c>
      <c r="CL409" s="31" t="s">
        <v>0</v>
      </c>
      <c r="CQ409" s="14"/>
      <c r="CS409" s="13"/>
      <c r="CU409" s="13"/>
      <c r="CW409" s="13"/>
    </row>
    <row r="410" spans="1:101" s="3" customFormat="1" x14ac:dyDescent="0.25">
      <c r="A410" s="2"/>
      <c r="B410" s="2"/>
      <c r="C410" s="2">
        <v>10</v>
      </c>
      <c r="D410" s="35">
        <f t="shared" ref="D410:E410" si="866">D409</f>
        <v>2025</v>
      </c>
      <c r="E410" s="40" t="str">
        <f t="shared" si="866"/>
        <v>SingleFam</v>
      </c>
      <c r="F410" s="2">
        <v>1</v>
      </c>
      <c r="G410" s="2">
        <v>1.5</v>
      </c>
      <c r="H410" s="2">
        <v>0.14000000000000001</v>
      </c>
      <c r="I410" s="2">
        <v>750</v>
      </c>
      <c r="J410" s="2">
        <v>3</v>
      </c>
      <c r="K410" s="2">
        <v>30200</v>
      </c>
      <c r="L410" s="2">
        <v>22.4</v>
      </c>
      <c r="M410" s="2">
        <v>0.13</v>
      </c>
      <c r="N410" s="2">
        <v>19</v>
      </c>
      <c r="O410" s="2">
        <v>350</v>
      </c>
      <c r="P410" s="2">
        <v>1</v>
      </c>
      <c r="Q410" s="2">
        <v>0.45</v>
      </c>
      <c r="R410" s="2">
        <v>0.45</v>
      </c>
      <c r="S410" s="2">
        <v>0.62</v>
      </c>
      <c r="T410" s="2">
        <v>5</v>
      </c>
      <c r="U410" s="38">
        <v>0.42</v>
      </c>
      <c r="V410" s="2" t="s">
        <v>319</v>
      </c>
      <c r="W410" s="2">
        <v>8</v>
      </c>
      <c r="X410" s="2">
        <v>8</v>
      </c>
      <c r="Y410" s="2">
        <v>7</v>
      </c>
      <c r="Z410" s="2">
        <v>10</v>
      </c>
      <c r="AA410" s="2" t="s">
        <v>298</v>
      </c>
      <c r="AB410" s="2" t="s">
        <v>298</v>
      </c>
      <c r="AC410" s="120">
        <v>4.8000000000000001E-2</v>
      </c>
      <c r="AD410" s="120" t="s">
        <v>298</v>
      </c>
      <c r="AE410" s="120" t="s">
        <v>298</v>
      </c>
      <c r="AF410" s="2">
        <v>0.4</v>
      </c>
      <c r="AG410" s="2">
        <v>0.35</v>
      </c>
      <c r="AH410" s="2">
        <v>0.55000000000000004</v>
      </c>
      <c r="AI410" s="2">
        <v>0.3</v>
      </c>
      <c r="AJ410" s="2">
        <v>38</v>
      </c>
      <c r="AK410" s="2">
        <v>19</v>
      </c>
      <c r="AL410" s="2">
        <v>0</v>
      </c>
      <c r="AM410" s="2">
        <v>0</v>
      </c>
      <c r="AN410" s="2">
        <v>5016</v>
      </c>
      <c r="AO410" s="40">
        <f t="shared" ref="AO410:AP410" si="867">AO409</f>
        <v>0.7</v>
      </c>
      <c r="AP410" s="40" t="str">
        <f t="shared" si="867"/>
        <v>Yes</v>
      </c>
      <c r="AQ410" s="40" t="s">
        <v>298</v>
      </c>
      <c r="AR410" s="40" t="s">
        <v>298</v>
      </c>
      <c r="AS410" s="40" t="s">
        <v>298</v>
      </c>
      <c r="AT410" s="40" t="s">
        <v>298</v>
      </c>
      <c r="AU410" s="40" t="s">
        <v>298</v>
      </c>
      <c r="AV410" s="40" t="s">
        <v>298</v>
      </c>
      <c r="AW410" s="38">
        <v>0.3</v>
      </c>
      <c r="AX410" s="38">
        <v>0.23</v>
      </c>
      <c r="AY410" s="38">
        <v>0.2</v>
      </c>
      <c r="AZ410" s="38">
        <v>0.2</v>
      </c>
      <c r="BA410" s="38">
        <v>0</v>
      </c>
      <c r="BB410" s="38">
        <v>0.2</v>
      </c>
      <c r="BC410" s="38">
        <v>0.1</v>
      </c>
      <c r="BD410" s="38">
        <v>0.2</v>
      </c>
      <c r="BE410" s="38">
        <v>0.1</v>
      </c>
      <c r="BF410" s="2" t="s">
        <v>114</v>
      </c>
      <c r="BG410" s="3" t="s">
        <v>401</v>
      </c>
      <c r="BH410" s="2" t="s">
        <v>202</v>
      </c>
      <c r="BI410" s="40">
        <f t="shared" si="845"/>
        <v>0</v>
      </c>
      <c r="BJ410" s="40" t="s">
        <v>338</v>
      </c>
      <c r="BK410" s="40" t="s">
        <v>338</v>
      </c>
      <c r="BL410" s="120" t="s">
        <v>234</v>
      </c>
      <c r="BM410" s="35" t="str">
        <f t="shared" si="846"/>
        <v>T24-2019 IntWall 2x6 16oc R21</v>
      </c>
      <c r="BN410" s="2" t="s">
        <v>39</v>
      </c>
      <c r="BO410" s="38" t="s">
        <v>338</v>
      </c>
      <c r="BP410" s="2" t="s">
        <v>40</v>
      </c>
      <c r="BQ410" s="2" t="s">
        <v>59</v>
      </c>
      <c r="BR410" s="2" t="s">
        <v>127</v>
      </c>
      <c r="BS410" s="2" t="s">
        <v>82</v>
      </c>
      <c r="BT410" s="2" t="s">
        <v>156</v>
      </c>
      <c r="BU410" s="2" t="s">
        <v>85</v>
      </c>
      <c r="BV410" s="2" t="s">
        <v>159</v>
      </c>
      <c r="BW410" s="2" t="s">
        <v>139</v>
      </c>
      <c r="BX410" s="35" t="s">
        <v>338</v>
      </c>
      <c r="BY410" s="35" t="s">
        <v>338</v>
      </c>
      <c r="BZ410" s="19">
        <v>0</v>
      </c>
      <c r="CA410" s="38">
        <v>2</v>
      </c>
      <c r="CB410" s="122" t="s">
        <v>274</v>
      </c>
      <c r="CC410" s="124" t="str">
        <f t="shared" ref="CC410:CG410" si="868">CC409</f>
        <v>not compact</v>
      </c>
      <c r="CD410" s="69" t="str">
        <f t="shared" si="868"/>
        <v>not compact</v>
      </c>
      <c r="CE410" s="35" t="str">
        <f t="shared" si="868"/>
        <v>Pipe Insulation, All Lines</v>
      </c>
      <c r="CF410" s="35" t="str">
        <f t="shared" si="868"/>
        <v>Standard</v>
      </c>
      <c r="CG410" s="40">
        <f t="shared" si="868"/>
        <v>-1</v>
      </c>
      <c r="CH410" s="40">
        <v>0</v>
      </c>
      <c r="CI410" s="40">
        <v>0</v>
      </c>
      <c r="CJ410" s="55" t="s">
        <v>289</v>
      </c>
      <c r="CK410" s="125">
        <v>1</v>
      </c>
      <c r="CL410" s="31" t="s">
        <v>0</v>
      </c>
      <c r="CQ410" s="14"/>
      <c r="CS410" s="13"/>
      <c r="CU410" s="13"/>
      <c r="CW410" s="13"/>
    </row>
    <row r="411" spans="1:101" s="3" customFormat="1" x14ac:dyDescent="0.25">
      <c r="A411" s="2"/>
      <c r="B411" s="2"/>
      <c r="C411" s="2">
        <v>11</v>
      </c>
      <c r="D411" s="35">
        <f t="shared" ref="D411:E411" si="869">D410</f>
        <v>2025</v>
      </c>
      <c r="E411" s="40" t="str">
        <f t="shared" si="869"/>
        <v>SingleFam</v>
      </c>
      <c r="F411" s="2">
        <v>1</v>
      </c>
      <c r="G411" s="2">
        <v>1.5</v>
      </c>
      <c r="H411" s="2">
        <v>0.14000000000000001</v>
      </c>
      <c r="I411" s="2">
        <v>750</v>
      </c>
      <c r="J411" s="2">
        <v>3</v>
      </c>
      <c r="K411" s="2">
        <v>29693</v>
      </c>
      <c r="L411" s="2">
        <v>17.8</v>
      </c>
      <c r="M411" s="2">
        <v>0.13</v>
      </c>
      <c r="N411" s="2">
        <v>19</v>
      </c>
      <c r="O411" s="2">
        <v>350</v>
      </c>
      <c r="P411" s="2">
        <v>1</v>
      </c>
      <c r="Q411" s="2">
        <v>0.45</v>
      </c>
      <c r="R411" s="2">
        <v>0.45</v>
      </c>
      <c r="S411" s="2">
        <v>0.62</v>
      </c>
      <c r="T411" s="2">
        <v>5</v>
      </c>
      <c r="U411" s="38">
        <v>0.45</v>
      </c>
      <c r="V411" s="2" t="s">
        <v>320</v>
      </c>
      <c r="W411" s="2">
        <v>8</v>
      </c>
      <c r="X411" s="2">
        <v>8</v>
      </c>
      <c r="Y411" s="2">
        <v>7</v>
      </c>
      <c r="Z411" s="2">
        <v>10</v>
      </c>
      <c r="AA411" s="2" t="s">
        <v>298</v>
      </c>
      <c r="AB411" s="2" t="s">
        <v>298</v>
      </c>
      <c r="AC411" s="120">
        <v>4.8000000000000001E-2</v>
      </c>
      <c r="AD411" s="120" t="s">
        <v>298</v>
      </c>
      <c r="AE411" s="120" t="s">
        <v>298</v>
      </c>
      <c r="AF411" s="2">
        <v>0.4</v>
      </c>
      <c r="AG411" s="2">
        <v>0.35</v>
      </c>
      <c r="AH411" s="2">
        <v>0.55000000000000004</v>
      </c>
      <c r="AI411" s="2">
        <v>0.3</v>
      </c>
      <c r="AJ411" s="2">
        <v>38</v>
      </c>
      <c r="AK411" s="2">
        <v>19</v>
      </c>
      <c r="AL411" s="2">
        <v>8</v>
      </c>
      <c r="AM411" s="2">
        <v>0</v>
      </c>
      <c r="AN411" s="2">
        <v>5016</v>
      </c>
      <c r="AO411" s="40">
        <f t="shared" ref="AO411:AP411" si="870">AO410</f>
        <v>0.7</v>
      </c>
      <c r="AP411" s="40" t="str">
        <f t="shared" si="870"/>
        <v>Yes</v>
      </c>
      <c r="AQ411" s="40" t="s">
        <v>298</v>
      </c>
      <c r="AR411" s="40" t="s">
        <v>298</v>
      </c>
      <c r="AS411" s="40" t="s">
        <v>298</v>
      </c>
      <c r="AT411" s="40" t="s">
        <v>298</v>
      </c>
      <c r="AU411" s="40" t="s">
        <v>298</v>
      </c>
      <c r="AV411" s="40" t="s">
        <v>298</v>
      </c>
      <c r="AW411" s="38">
        <v>0.3</v>
      </c>
      <c r="AX411" s="38">
        <v>0.23</v>
      </c>
      <c r="AY411" s="38">
        <v>0.2</v>
      </c>
      <c r="AZ411" s="38">
        <v>0.2</v>
      </c>
      <c r="BA411" s="38">
        <v>0</v>
      </c>
      <c r="BB411" s="38">
        <v>0.2</v>
      </c>
      <c r="BC411" s="38">
        <v>0.1</v>
      </c>
      <c r="BD411" s="38">
        <v>0.2</v>
      </c>
      <c r="BE411" s="38">
        <v>0.1</v>
      </c>
      <c r="BF411" s="2" t="s">
        <v>114</v>
      </c>
      <c r="BG411" s="3" t="s">
        <v>401</v>
      </c>
      <c r="BH411" s="2" t="s">
        <v>202</v>
      </c>
      <c r="BI411" s="40">
        <f t="shared" si="845"/>
        <v>0</v>
      </c>
      <c r="BJ411" s="40" t="s">
        <v>338</v>
      </c>
      <c r="BK411" s="40" t="s">
        <v>338</v>
      </c>
      <c r="BL411" s="2" t="s">
        <v>234</v>
      </c>
      <c r="BM411" s="35" t="str">
        <f t="shared" si="846"/>
        <v>T24-2019 IntWall 2x6 16oc R21</v>
      </c>
      <c r="BN411" s="2" t="s">
        <v>39</v>
      </c>
      <c r="BO411" s="38" t="s">
        <v>338</v>
      </c>
      <c r="BP411" s="2" t="s">
        <v>40</v>
      </c>
      <c r="BQ411" s="2" t="s">
        <v>59</v>
      </c>
      <c r="BR411" s="2" t="s">
        <v>127</v>
      </c>
      <c r="BS411" s="2" t="s">
        <v>82</v>
      </c>
      <c r="BT411" s="2" t="s">
        <v>155</v>
      </c>
      <c r="BU411" s="2" t="s">
        <v>85</v>
      </c>
      <c r="BV411" s="2" t="s">
        <v>158</v>
      </c>
      <c r="BW411" s="2" t="s">
        <v>139</v>
      </c>
      <c r="BX411" s="35" t="s">
        <v>338</v>
      </c>
      <c r="BY411" s="35" t="s">
        <v>338</v>
      </c>
      <c r="BZ411" s="19">
        <v>0</v>
      </c>
      <c r="CA411" s="38">
        <v>2</v>
      </c>
      <c r="CB411" s="122" t="s">
        <v>274</v>
      </c>
      <c r="CC411" s="124" t="str">
        <f t="shared" ref="CC411:CG411" si="871">CC410</f>
        <v>not compact</v>
      </c>
      <c r="CD411" s="69" t="str">
        <f t="shared" si="871"/>
        <v>not compact</v>
      </c>
      <c r="CE411" s="35" t="str">
        <f t="shared" si="871"/>
        <v>Pipe Insulation, All Lines</v>
      </c>
      <c r="CF411" s="35" t="str">
        <f t="shared" si="871"/>
        <v>Standard</v>
      </c>
      <c r="CG411" s="40">
        <f t="shared" si="871"/>
        <v>-1</v>
      </c>
      <c r="CH411" s="40">
        <v>0</v>
      </c>
      <c r="CI411" s="40">
        <v>0</v>
      </c>
      <c r="CJ411" s="55" t="s">
        <v>289</v>
      </c>
      <c r="CK411" s="125">
        <v>1</v>
      </c>
      <c r="CL411" s="31" t="s">
        <v>0</v>
      </c>
      <c r="CQ411" s="14"/>
      <c r="CS411" s="13"/>
      <c r="CU411" s="13"/>
      <c r="CW411" s="13"/>
    </row>
    <row r="412" spans="1:101" s="3" customFormat="1" x14ac:dyDescent="0.25">
      <c r="A412" s="2"/>
      <c r="B412" s="2"/>
      <c r="C412" s="2">
        <v>12</v>
      </c>
      <c r="D412" s="35">
        <f t="shared" ref="D412:E412" si="872">D411</f>
        <v>2025</v>
      </c>
      <c r="E412" s="40" t="str">
        <f t="shared" si="872"/>
        <v>SingleFam</v>
      </c>
      <c r="F412" s="2">
        <v>1</v>
      </c>
      <c r="G412" s="2">
        <v>1.5</v>
      </c>
      <c r="H412" s="2">
        <v>0.14000000000000001</v>
      </c>
      <c r="I412" s="2">
        <v>750</v>
      </c>
      <c r="J412" s="2">
        <v>3</v>
      </c>
      <c r="K412" s="2">
        <v>29328</v>
      </c>
      <c r="L412" s="2">
        <v>20.7</v>
      </c>
      <c r="M412" s="2">
        <v>0.14000000000000001</v>
      </c>
      <c r="N412" s="2">
        <v>19</v>
      </c>
      <c r="O412" s="2">
        <v>350</v>
      </c>
      <c r="P412" s="2">
        <v>1</v>
      </c>
      <c r="Q412" s="2">
        <v>0.45</v>
      </c>
      <c r="R412" s="2">
        <v>0.45</v>
      </c>
      <c r="S412" s="2">
        <v>0.62</v>
      </c>
      <c r="T412" s="2">
        <v>5</v>
      </c>
      <c r="U412" s="38">
        <v>0.46</v>
      </c>
      <c r="V412" s="2" t="s">
        <v>321</v>
      </c>
      <c r="W412" s="2">
        <v>8</v>
      </c>
      <c r="X412" s="2">
        <v>8</v>
      </c>
      <c r="Y412" s="2">
        <v>7</v>
      </c>
      <c r="Z412" s="2">
        <v>10</v>
      </c>
      <c r="AA412" s="2" t="s">
        <v>298</v>
      </c>
      <c r="AB412" s="2" t="s">
        <v>298</v>
      </c>
      <c r="AC412" s="120">
        <v>4.8000000000000001E-2</v>
      </c>
      <c r="AD412" s="120" t="s">
        <v>298</v>
      </c>
      <c r="AE412" s="120" t="s">
        <v>298</v>
      </c>
      <c r="AF412" s="2">
        <v>0.4</v>
      </c>
      <c r="AG412" s="2">
        <v>0.35</v>
      </c>
      <c r="AH412" s="2">
        <v>0.55000000000000004</v>
      </c>
      <c r="AI412" s="2">
        <v>0.3</v>
      </c>
      <c r="AJ412" s="2">
        <v>38</v>
      </c>
      <c r="AK412" s="2">
        <v>19</v>
      </c>
      <c r="AL412" s="2">
        <v>4</v>
      </c>
      <c r="AM412" s="2">
        <v>0</v>
      </c>
      <c r="AN412" s="2">
        <v>5016</v>
      </c>
      <c r="AO412" s="40">
        <f t="shared" ref="AO412:AP412" si="873">AO411</f>
        <v>0.7</v>
      </c>
      <c r="AP412" s="40" t="str">
        <f t="shared" si="873"/>
        <v>Yes</v>
      </c>
      <c r="AQ412" s="40" t="s">
        <v>298</v>
      </c>
      <c r="AR412" s="40" t="s">
        <v>298</v>
      </c>
      <c r="AS412" s="40" t="s">
        <v>298</v>
      </c>
      <c r="AT412" s="40" t="s">
        <v>298</v>
      </c>
      <c r="AU412" s="40" t="s">
        <v>298</v>
      </c>
      <c r="AV412" s="40" t="s">
        <v>298</v>
      </c>
      <c r="AW412" s="38">
        <v>0.3</v>
      </c>
      <c r="AX412" s="38">
        <v>0.23</v>
      </c>
      <c r="AY412" s="38">
        <v>0.2</v>
      </c>
      <c r="AZ412" s="38">
        <v>0.2</v>
      </c>
      <c r="BA412" s="38">
        <v>0</v>
      </c>
      <c r="BB412" s="38">
        <v>0.2</v>
      </c>
      <c r="BC412" s="38">
        <v>0.1</v>
      </c>
      <c r="BD412" s="38">
        <v>0.2</v>
      </c>
      <c r="BE412" s="38">
        <v>0.1</v>
      </c>
      <c r="BF412" s="2" t="s">
        <v>114</v>
      </c>
      <c r="BG412" s="3" t="s">
        <v>401</v>
      </c>
      <c r="BH412" s="2" t="s">
        <v>202</v>
      </c>
      <c r="BI412" s="40">
        <f t="shared" si="845"/>
        <v>0</v>
      </c>
      <c r="BJ412" s="40" t="s">
        <v>338</v>
      </c>
      <c r="BK412" s="40" t="s">
        <v>338</v>
      </c>
      <c r="BL412" s="2" t="s">
        <v>234</v>
      </c>
      <c r="BM412" s="35" t="str">
        <f t="shared" si="846"/>
        <v>T24-2019 IntWall 2x6 16oc R21</v>
      </c>
      <c r="BN412" s="2" t="s">
        <v>39</v>
      </c>
      <c r="BO412" s="38" t="s">
        <v>338</v>
      </c>
      <c r="BP412" s="2" t="s">
        <v>40</v>
      </c>
      <c r="BQ412" s="2" t="s">
        <v>59</v>
      </c>
      <c r="BR412" s="2" t="s">
        <v>127</v>
      </c>
      <c r="BS412" s="2" t="s">
        <v>82</v>
      </c>
      <c r="BT412" s="2" t="s">
        <v>157</v>
      </c>
      <c r="BU412" s="2" t="s">
        <v>85</v>
      </c>
      <c r="BV412" s="2" t="s">
        <v>160</v>
      </c>
      <c r="BW412" s="2" t="s">
        <v>139</v>
      </c>
      <c r="BX412" s="35" t="s">
        <v>338</v>
      </c>
      <c r="BY412" s="35" t="s">
        <v>338</v>
      </c>
      <c r="BZ412" s="19">
        <v>0</v>
      </c>
      <c r="CA412" s="38">
        <v>2</v>
      </c>
      <c r="CB412" s="122" t="s">
        <v>274</v>
      </c>
      <c r="CC412" s="124" t="str">
        <f t="shared" ref="CC412:CG412" si="874">CC411</f>
        <v>not compact</v>
      </c>
      <c r="CD412" s="69" t="str">
        <f t="shared" si="874"/>
        <v>not compact</v>
      </c>
      <c r="CE412" s="35" t="str">
        <f t="shared" si="874"/>
        <v>Pipe Insulation, All Lines</v>
      </c>
      <c r="CF412" s="35" t="str">
        <f t="shared" si="874"/>
        <v>Standard</v>
      </c>
      <c r="CG412" s="40">
        <f t="shared" si="874"/>
        <v>-1</v>
      </c>
      <c r="CH412" s="40">
        <v>0</v>
      </c>
      <c r="CI412" s="40">
        <v>0</v>
      </c>
      <c r="CJ412" s="55" t="s">
        <v>289</v>
      </c>
      <c r="CK412" s="125">
        <v>1</v>
      </c>
      <c r="CL412" s="31" t="s">
        <v>0</v>
      </c>
      <c r="CQ412" s="14"/>
      <c r="CS412" s="13"/>
      <c r="CU412" s="13"/>
      <c r="CW412" s="13"/>
    </row>
    <row r="413" spans="1:101" s="3" customFormat="1" x14ac:dyDescent="0.25">
      <c r="A413" s="2"/>
      <c r="B413" s="2"/>
      <c r="C413" s="2">
        <v>13</v>
      </c>
      <c r="D413" s="35">
        <f t="shared" ref="D413:E413" si="875">D412</f>
        <v>2025</v>
      </c>
      <c r="E413" s="40" t="str">
        <f t="shared" si="875"/>
        <v>SingleFam</v>
      </c>
      <c r="F413" s="2">
        <v>1</v>
      </c>
      <c r="G413" s="2">
        <v>1.5</v>
      </c>
      <c r="H413" s="2">
        <v>0.14000000000000001</v>
      </c>
      <c r="I413" s="2">
        <v>750</v>
      </c>
      <c r="J413" s="2">
        <v>3</v>
      </c>
      <c r="K413" s="2">
        <v>29553</v>
      </c>
      <c r="L413" s="2">
        <v>19.5</v>
      </c>
      <c r="M413" s="2">
        <v>0.12</v>
      </c>
      <c r="N413" s="2">
        <v>19</v>
      </c>
      <c r="O413" s="2">
        <v>350</v>
      </c>
      <c r="P413" s="2">
        <v>1</v>
      </c>
      <c r="Q413" s="2">
        <v>0.45</v>
      </c>
      <c r="R413" s="2">
        <v>0.45</v>
      </c>
      <c r="S413" s="2">
        <v>0.62</v>
      </c>
      <c r="T413" s="2">
        <v>5</v>
      </c>
      <c r="U413" s="38">
        <v>0.42</v>
      </c>
      <c r="V413" s="2" t="s">
        <v>322</v>
      </c>
      <c r="W413" s="2">
        <v>8</v>
      </c>
      <c r="X413" s="2">
        <v>8</v>
      </c>
      <c r="Y413" s="2">
        <v>7</v>
      </c>
      <c r="Z413" s="2">
        <v>10</v>
      </c>
      <c r="AA413" s="2" t="s">
        <v>298</v>
      </c>
      <c r="AB413" s="2" t="s">
        <v>298</v>
      </c>
      <c r="AC413" s="120">
        <v>4.8000000000000001E-2</v>
      </c>
      <c r="AD413" s="120" t="s">
        <v>298</v>
      </c>
      <c r="AE413" s="120" t="s">
        <v>298</v>
      </c>
      <c r="AF413" s="2">
        <v>0.4</v>
      </c>
      <c r="AG413" s="2">
        <v>0.35</v>
      </c>
      <c r="AH413" s="2">
        <v>0.55000000000000004</v>
      </c>
      <c r="AI413" s="2">
        <v>0.3</v>
      </c>
      <c r="AJ413" s="2">
        <v>38</v>
      </c>
      <c r="AK413" s="2">
        <v>19</v>
      </c>
      <c r="AL413" s="2">
        <v>8</v>
      </c>
      <c r="AM413" s="2">
        <v>0</v>
      </c>
      <c r="AN413" s="2">
        <v>5016</v>
      </c>
      <c r="AO413" s="40">
        <f t="shared" ref="AO413:AP413" si="876">AO412</f>
        <v>0.7</v>
      </c>
      <c r="AP413" s="40" t="str">
        <f t="shared" si="876"/>
        <v>Yes</v>
      </c>
      <c r="AQ413" s="40" t="s">
        <v>298</v>
      </c>
      <c r="AR413" s="40" t="s">
        <v>298</v>
      </c>
      <c r="AS413" s="40" t="s">
        <v>298</v>
      </c>
      <c r="AT413" s="40" t="s">
        <v>298</v>
      </c>
      <c r="AU413" s="40" t="s">
        <v>298</v>
      </c>
      <c r="AV413" s="40" t="s">
        <v>298</v>
      </c>
      <c r="AW413" s="38">
        <v>0.3</v>
      </c>
      <c r="AX413" s="38">
        <v>0.23</v>
      </c>
      <c r="AY413" s="38">
        <v>0.2</v>
      </c>
      <c r="AZ413" s="38">
        <v>0.2</v>
      </c>
      <c r="BA413" s="38">
        <v>0</v>
      </c>
      <c r="BB413" s="38">
        <v>0.2</v>
      </c>
      <c r="BC413" s="38">
        <v>0.63</v>
      </c>
      <c r="BD413" s="38">
        <v>0.2</v>
      </c>
      <c r="BE413" s="38">
        <v>0.63</v>
      </c>
      <c r="BF413" s="2" t="s">
        <v>114</v>
      </c>
      <c r="BG413" s="3" t="s">
        <v>401</v>
      </c>
      <c r="BH413" s="2" t="s">
        <v>202</v>
      </c>
      <c r="BI413" s="40">
        <f t="shared" si="845"/>
        <v>0</v>
      </c>
      <c r="BJ413" s="40" t="s">
        <v>338</v>
      </c>
      <c r="BK413" s="40" t="s">
        <v>338</v>
      </c>
      <c r="BL413" s="2" t="s">
        <v>234</v>
      </c>
      <c r="BM413" s="35" t="str">
        <f t="shared" si="846"/>
        <v>T24-2019 IntWall 2x6 16oc R21</v>
      </c>
      <c r="BN413" s="2" t="s">
        <v>39</v>
      </c>
      <c r="BO413" s="38" t="s">
        <v>338</v>
      </c>
      <c r="BP413" s="2" t="s">
        <v>40</v>
      </c>
      <c r="BQ413" s="2" t="s">
        <v>59</v>
      </c>
      <c r="BR413" s="2" t="s">
        <v>127</v>
      </c>
      <c r="BS413" s="2" t="s">
        <v>82</v>
      </c>
      <c r="BT413" s="2" t="s">
        <v>155</v>
      </c>
      <c r="BU413" s="2" t="s">
        <v>85</v>
      </c>
      <c r="BV413" s="2" t="s">
        <v>158</v>
      </c>
      <c r="BW413" s="2" t="s">
        <v>139</v>
      </c>
      <c r="BX413" s="35" t="s">
        <v>338</v>
      </c>
      <c r="BY413" s="35" t="s">
        <v>338</v>
      </c>
      <c r="BZ413" s="19">
        <v>0</v>
      </c>
      <c r="CA413" s="38">
        <v>2</v>
      </c>
      <c r="CB413" s="122" t="s">
        <v>274</v>
      </c>
      <c r="CC413" s="124" t="str">
        <f t="shared" ref="CC413:CG413" si="877">CC412</f>
        <v>not compact</v>
      </c>
      <c r="CD413" s="69" t="str">
        <f t="shared" si="877"/>
        <v>not compact</v>
      </c>
      <c r="CE413" s="35" t="str">
        <f t="shared" si="877"/>
        <v>Pipe Insulation, All Lines</v>
      </c>
      <c r="CF413" s="35" t="str">
        <f t="shared" si="877"/>
        <v>Standard</v>
      </c>
      <c r="CG413" s="40">
        <f t="shared" si="877"/>
        <v>-1</v>
      </c>
      <c r="CH413" s="40">
        <v>0</v>
      </c>
      <c r="CI413" s="40">
        <v>0</v>
      </c>
      <c r="CJ413" s="55" t="s">
        <v>289</v>
      </c>
      <c r="CK413" s="125">
        <v>1</v>
      </c>
      <c r="CL413" s="31" t="s">
        <v>0</v>
      </c>
      <c r="CQ413" s="14"/>
      <c r="CS413" s="13"/>
      <c r="CU413" s="13"/>
      <c r="CW413" s="13"/>
    </row>
    <row r="414" spans="1:101" s="3" customFormat="1" x14ac:dyDescent="0.25">
      <c r="A414" s="2"/>
      <c r="B414" s="2"/>
      <c r="C414" s="2">
        <v>14</v>
      </c>
      <c r="D414" s="35">
        <f t="shared" ref="D414:E414" si="878">D413</f>
        <v>2025</v>
      </c>
      <c r="E414" s="40" t="str">
        <f t="shared" si="878"/>
        <v>SingleFam</v>
      </c>
      <c r="F414" s="2">
        <v>1</v>
      </c>
      <c r="G414" s="2">
        <v>1.5</v>
      </c>
      <c r="H414" s="2">
        <v>0.14000000000000001</v>
      </c>
      <c r="I414" s="2">
        <v>750</v>
      </c>
      <c r="J414" s="2">
        <v>3</v>
      </c>
      <c r="K414" s="2">
        <v>31651</v>
      </c>
      <c r="L414" s="2">
        <v>16.100000000000001</v>
      </c>
      <c r="M414" s="2">
        <v>0.12</v>
      </c>
      <c r="N414" s="2">
        <v>19</v>
      </c>
      <c r="O414" s="2">
        <v>350</v>
      </c>
      <c r="P414" s="2">
        <v>1</v>
      </c>
      <c r="Q414" s="2">
        <v>0.45</v>
      </c>
      <c r="R414" s="2">
        <v>0.45</v>
      </c>
      <c r="S414" s="2">
        <v>0.62</v>
      </c>
      <c r="T414" s="2">
        <v>5</v>
      </c>
      <c r="U414" s="38">
        <v>0.5</v>
      </c>
      <c r="V414" s="2" t="s">
        <v>323</v>
      </c>
      <c r="W414" s="2">
        <v>8</v>
      </c>
      <c r="X414" s="2">
        <v>8</v>
      </c>
      <c r="Y414" s="2">
        <v>7</v>
      </c>
      <c r="Z414" s="2">
        <v>10</v>
      </c>
      <c r="AA414" s="2" t="s">
        <v>298</v>
      </c>
      <c r="AB414" s="2" t="s">
        <v>298</v>
      </c>
      <c r="AC414" s="120">
        <v>4.8000000000000001E-2</v>
      </c>
      <c r="AD414" s="120" t="s">
        <v>298</v>
      </c>
      <c r="AE414" s="120" t="s">
        <v>298</v>
      </c>
      <c r="AF414" s="2">
        <v>0.4</v>
      </c>
      <c r="AG414" s="2">
        <v>0.35</v>
      </c>
      <c r="AH414" s="2">
        <v>0.55000000000000004</v>
      </c>
      <c r="AI414" s="2">
        <v>0.3</v>
      </c>
      <c r="AJ414" s="2">
        <v>38</v>
      </c>
      <c r="AK414" s="2">
        <v>19</v>
      </c>
      <c r="AL414" s="2">
        <v>8</v>
      </c>
      <c r="AM414" s="2">
        <v>0</v>
      </c>
      <c r="AN414" s="2">
        <v>5016</v>
      </c>
      <c r="AO414" s="40">
        <f t="shared" ref="AO414:AP414" si="879">AO413</f>
        <v>0.7</v>
      </c>
      <c r="AP414" s="40" t="str">
        <f t="shared" si="879"/>
        <v>Yes</v>
      </c>
      <c r="AQ414" s="40" t="s">
        <v>298</v>
      </c>
      <c r="AR414" s="40" t="s">
        <v>298</v>
      </c>
      <c r="AS414" s="40" t="s">
        <v>298</v>
      </c>
      <c r="AT414" s="40" t="s">
        <v>298</v>
      </c>
      <c r="AU414" s="40" t="s">
        <v>298</v>
      </c>
      <c r="AV414" s="40" t="s">
        <v>298</v>
      </c>
      <c r="AW414" s="38">
        <v>0.3</v>
      </c>
      <c r="AX414" s="38">
        <v>0.23</v>
      </c>
      <c r="AY414" s="38">
        <v>0.2</v>
      </c>
      <c r="AZ414" s="38">
        <v>0.2</v>
      </c>
      <c r="BA414" s="38">
        <v>0</v>
      </c>
      <c r="BB414" s="38">
        <v>0.2</v>
      </c>
      <c r="BC414" s="38">
        <v>0.1</v>
      </c>
      <c r="BD414" s="38">
        <v>0.2</v>
      </c>
      <c r="BE414" s="38">
        <v>0.1</v>
      </c>
      <c r="BF414" s="2" t="s">
        <v>114</v>
      </c>
      <c r="BG414" s="3" t="s">
        <v>401</v>
      </c>
      <c r="BH414" s="2" t="s">
        <v>202</v>
      </c>
      <c r="BI414" s="40">
        <f t="shared" si="845"/>
        <v>0</v>
      </c>
      <c r="BJ414" s="40" t="s">
        <v>338</v>
      </c>
      <c r="BK414" s="40" t="s">
        <v>338</v>
      </c>
      <c r="BL414" s="2" t="s">
        <v>234</v>
      </c>
      <c r="BM414" s="35" t="str">
        <f t="shared" si="846"/>
        <v>T24-2019 IntWall 2x6 16oc R21</v>
      </c>
      <c r="BN414" s="2" t="s">
        <v>39</v>
      </c>
      <c r="BO414" s="38" t="s">
        <v>338</v>
      </c>
      <c r="BP414" s="2" t="s">
        <v>40</v>
      </c>
      <c r="BQ414" s="2" t="s">
        <v>59</v>
      </c>
      <c r="BR414" s="2" t="s">
        <v>127</v>
      </c>
      <c r="BS414" s="2" t="s">
        <v>82</v>
      </c>
      <c r="BT414" s="2" t="s">
        <v>155</v>
      </c>
      <c r="BU414" s="2" t="s">
        <v>85</v>
      </c>
      <c r="BV414" s="2" t="s">
        <v>158</v>
      </c>
      <c r="BW414" s="2" t="s">
        <v>139</v>
      </c>
      <c r="BX414" s="35" t="s">
        <v>338</v>
      </c>
      <c r="BY414" s="35" t="s">
        <v>338</v>
      </c>
      <c r="BZ414" s="19">
        <v>0</v>
      </c>
      <c r="CA414" s="38">
        <v>2</v>
      </c>
      <c r="CB414" s="122" t="s">
        <v>274</v>
      </c>
      <c r="CC414" s="124" t="str">
        <f t="shared" ref="CC414:CG414" si="880">CC413</f>
        <v>not compact</v>
      </c>
      <c r="CD414" s="69" t="str">
        <f t="shared" si="880"/>
        <v>not compact</v>
      </c>
      <c r="CE414" s="35" t="str">
        <f t="shared" si="880"/>
        <v>Pipe Insulation, All Lines</v>
      </c>
      <c r="CF414" s="35" t="str">
        <f t="shared" si="880"/>
        <v>Standard</v>
      </c>
      <c r="CG414" s="40">
        <f t="shared" si="880"/>
        <v>-1</v>
      </c>
      <c r="CH414" s="40">
        <v>0</v>
      </c>
      <c r="CI414" s="40">
        <v>0</v>
      </c>
      <c r="CJ414" s="55" t="s">
        <v>289</v>
      </c>
      <c r="CK414" s="125">
        <v>1</v>
      </c>
      <c r="CL414" s="31" t="s">
        <v>0</v>
      </c>
      <c r="CQ414" s="14"/>
      <c r="CS414" s="13"/>
      <c r="CU414" s="13"/>
      <c r="CW414" s="13"/>
    </row>
    <row r="415" spans="1:101" s="3" customFormat="1" x14ac:dyDescent="0.25">
      <c r="A415" s="2"/>
      <c r="B415" s="2"/>
      <c r="C415" s="2">
        <v>15</v>
      </c>
      <c r="D415" s="35">
        <f t="shared" ref="D415:E415" si="881">D414</f>
        <v>2025</v>
      </c>
      <c r="E415" s="40" t="str">
        <f t="shared" si="881"/>
        <v>SingleFam</v>
      </c>
      <c r="F415" s="2">
        <v>0</v>
      </c>
      <c r="G415" s="2">
        <v>0</v>
      </c>
      <c r="H415" s="2">
        <v>0.14000000000000001</v>
      </c>
      <c r="I415" s="2">
        <v>750</v>
      </c>
      <c r="J415" s="2">
        <v>3</v>
      </c>
      <c r="K415" s="2">
        <v>29177</v>
      </c>
      <c r="L415" s="2">
        <v>16.2</v>
      </c>
      <c r="M415" s="2">
        <v>0.11</v>
      </c>
      <c r="N415" s="2">
        <v>19</v>
      </c>
      <c r="O415" s="2">
        <v>350</v>
      </c>
      <c r="P415" s="2">
        <v>1</v>
      </c>
      <c r="Q415" s="2">
        <v>0.45</v>
      </c>
      <c r="R415" s="2">
        <v>0.45</v>
      </c>
      <c r="S415" s="2">
        <v>0.62</v>
      </c>
      <c r="T415" s="2">
        <v>5</v>
      </c>
      <c r="U415" s="38">
        <v>0.45</v>
      </c>
      <c r="V415" s="2" t="s">
        <v>305</v>
      </c>
      <c r="W415" s="2">
        <v>8</v>
      </c>
      <c r="X415" s="2">
        <v>8</v>
      </c>
      <c r="Y415" s="2">
        <v>7</v>
      </c>
      <c r="Z415" s="2">
        <v>10</v>
      </c>
      <c r="AA415" s="2" t="s">
        <v>298</v>
      </c>
      <c r="AB415" s="2" t="s">
        <v>298</v>
      </c>
      <c r="AC415" s="120">
        <v>4.8000000000000001E-2</v>
      </c>
      <c r="AD415" s="120" t="s">
        <v>298</v>
      </c>
      <c r="AE415" s="120" t="s">
        <v>298</v>
      </c>
      <c r="AF415" s="2">
        <v>0.4</v>
      </c>
      <c r="AG415" s="2">
        <v>0.35</v>
      </c>
      <c r="AH415" s="2">
        <v>0.55000000000000004</v>
      </c>
      <c r="AI415" s="2">
        <v>0.3</v>
      </c>
      <c r="AJ415" s="2">
        <v>38</v>
      </c>
      <c r="AK415" s="2">
        <v>19</v>
      </c>
      <c r="AL415" s="2">
        <v>4</v>
      </c>
      <c r="AM415" s="2">
        <v>0</v>
      </c>
      <c r="AN415" s="2">
        <v>5016</v>
      </c>
      <c r="AO415" s="40">
        <f t="shared" ref="AO415:AP415" si="882">AO414</f>
        <v>0.7</v>
      </c>
      <c r="AP415" s="40" t="str">
        <f t="shared" si="882"/>
        <v>Yes</v>
      </c>
      <c r="AQ415" s="40" t="s">
        <v>298</v>
      </c>
      <c r="AR415" s="40" t="s">
        <v>298</v>
      </c>
      <c r="AS415" s="40" t="s">
        <v>298</v>
      </c>
      <c r="AT415" s="40" t="s">
        <v>298</v>
      </c>
      <c r="AU415" s="40" t="s">
        <v>298</v>
      </c>
      <c r="AV415" s="40" t="s">
        <v>298</v>
      </c>
      <c r="AW415" s="38">
        <v>0.3</v>
      </c>
      <c r="AX415" s="38">
        <v>0.23</v>
      </c>
      <c r="AY415" s="38">
        <v>0.2</v>
      </c>
      <c r="AZ415" s="38">
        <v>0.2</v>
      </c>
      <c r="BA415" s="38">
        <v>0</v>
      </c>
      <c r="BB415" s="38">
        <v>0.2</v>
      </c>
      <c r="BC415" s="38">
        <v>0.63</v>
      </c>
      <c r="BD415" s="38">
        <v>0.2</v>
      </c>
      <c r="BE415" s="38">
        <v>0.63</v>
      </c>
      <c r="BF415" s="2" t="s">
        <v>114</v>
      </c>
      <c r="BG415" s="3" t="s">
        <v>401</v>
      </c>
      <c r="BH415" s="2" t="s">
        <v>202</v>
      </c>
      <c r="BI415" s="40">
        <f t="shared" si="845"/>
        <v>0</v>
      </c>
      <c r="BJ415" s="40" t="s">
        <v>338</v>
      </c>
      <c r="BK415" s="40" t="s">
        <v>338</v>
      </c>
      <c r="BL415" s="2" t="s">
        <v>234</v>
      </c>
      <c r="BM415" s="35" t="str">
        <f t="shared" si="846"/>
        <v>T24-2019 IntWall 2x6 16oc R21</v>
      </c>
      <c r="BN415" s="2" t="s">
        <v>39</v>
      </c>
      <c r="BO415" s="38" t="s">
        <v>338</v>
      </c>
      <c r="BP415" s="2" t="s">
        <v>40</v>
      </c>
      <c r="BQ415" s="2" t="s">
        <v>59</v>
      </c>
      <c r="BR415" s="2" t="s">
        <v>127</v>
      </c>
      <c r="BS415" s="2" t="s">
        <v>82</v>
      </c>
      <c r="BT415" s="2" t="s">
        <v>157</v>
      </c>
      <c r="BU415" s="2" t="s">
        <v>85</v>
      </c>
      <c r="BV415" s="2" t="s">
        <v>160</v>
      </c>
      <c r="BW415" s="2" t="s">
        <v>139</v>
      </c>
      <c r="BX415" s="35" t="s">
        <v>338</v>
      </c>
      <c r="BY415" s="35" t="s">
        <v>338</v>
      </c>
      <c r="BZ415" s="19">
        <v>0</v>
      </c>
      <c r="CA415" s="38">
        <v>2</v>
      </c>
      <c r="CB415" s="122" t="s">
        <v>274</v>
      </c>
      <c r="CC415" s="124" t="str">
        <f t="shared" ref="CC415:CG415" si="883">CC414</f>
        <v>not compact</v>
      </c>
      <c r="CD415" s="69" t="str">
        <f t="shared" si="883"/>
        <v>not compact</v>
      </c>
      <c r="CE415" s="35" t="str">
        <f t="shared" si="883"/>
        <v>Pipe Insulation, All Lines</v>
      </c>
      <c r="CF415" s="35" t="str">
        <f t="shared" si="883"/>
        <v>Standard</v>
      </c>
      <c r="CG415" s="40">
        <f t="shared" si="883"/>
        <v>-1</v>
      </c>
      <c r="CH415" s="40">
        <v>0</v>
      </c>
      <c r="CI415" s="40">
        <v>0</v>
      </c>
      <c r="CJ415" s="55" t="s">
        <v>289</v>
      </c>
      <c r="CK415" s="125">
        <v>1</v>
      </c>
      <c r="CL415" s="31" t="s">
        <v>0</v>
      </c>
      <c r="CQ415" s="14"/>
      <c r="CS415" s="13"/>
      <c r="CU415" s="13"/>
      <c r="CW415" s="13"/>
    </row>
    <row r="416" spans="1:101" s="3" customFormat="1" x14ac:dyDescent="0.25">
      <c r="A416" s="2"/>
      <c r="B416" s="2"/>
      <c r="C416" s="127">
        <v>16</v>
      </c>
      <c r="D416" s="128">
        <f t="shared" ref="D416:E416" si="884">D415</f>
        <v>2025</v>
      </c>
      <c r="E416" s="129" t="str">
        <f t="shared" si="884"/>
        <v>SingleFam</v>
      </c>
      <c r="F416" s="127">
        <v>0</v>
      </c>
      <c r="G416" s="127">
        <v>0</v>
      </c>
      <c r="H416" s="127">
        <v>0.14000000000000001</v>
      </c>
      <c r="I416" s="127">
        <v>750</v>
      </c>
      <c r="J416" s="127">
        <v>3</v>
      </c>
      <c r="K416" s="127">
        <v>30930</v>
      </c>
      <c r="L416" s="127">
        <v>14.6</v>
      </c>
      <c r="M416" s="127">
        <v>0.12</v>
      </c>
      <c r="N416" s="127">
        <v>20</v>
      </c>
      <c r="O416" s="127">
        <v>350</v>
      </c>
      <c r="P416" s="127">
        <v>0</v>
      </c>
      <c r="Q416" s="127">
        <v>0.45</v>
      </c>
      <c r="R416" s="127">
        <v>0.45</v>
      </c>
      <c r="S416" s="2">
        <v>0.62</v>
      </c>
      <c r="T416" s="127">
        <v>5</v>
      </c>
      <c r="U416" s="130">
        <v>0.44</v>
      </c>
      <c r="V416" s="127" t="s">
        <v>324</v>
      </c>
      <c r="W416" s="127">
        <v>8</v>
      </c>
      <c r="X416" s="127">
        <v>8</v>
      </c>
      <c r="Y416" s="127">
        <v>7</v>
      </c>
      <c r="Z416" s="127">
        <v>10</v>
      </c>
      <c r="AA416" s="127" t="s">
        <v>298</v>
      </c>
      <c r="AB416" s="127" t="s">
        <v>298</v>
      </c>
      <c r="AC416" s="131">
        <v>4.8000000000000001E-2</v>
      </c>
      <c r="AD416" s="131" t="s">
        <v>298</v>
      </c>
      <c r="AE416" s="131" t="s">
        <v>298</v>
      </c>
      <c r="AF416" s="127">
        <v>0.4</v>
      </c>
      <c r="AG416" s="127">
        <v>0.35</v>
      </c>
      <c r="AH416" s="127">
        <v>0.55000000000000004</v>
      </c>
      <c r="AI416" s="127">
        <v>0.3</v>
      </c>
      <c r="AJ416" s="127">
        <v>38</v>
      </c>
      <c r="AK416" s="127">
        <v>19</v>
      </c>
      <c r="AL416" s="127">
        <v>8</v>
      </c>
      <c r="AM416" s="127">
        <v>7016</v>
      </c>
      <c r="AN416" s="127">
        <v>10016</v>
      </c>
      <c r="AO416" s="129">
        <f t="shared" ref="AO416:AP416" si="885">AO415</f>
        <v>0.7</v>
      </c>
      <c r="AP416" s="129" t="str">
        <f t="shared" si="885"/>
        <v>Yes</v>
      </c>
      <c r="AQ416" s="129" t="s">
        <v>298</v>
      </c>
      <c r="AR416" s="129" t="s">
        <v>298</v>
      </c>
      <c r="AS416" s="129" t="s">
        <v>298</v>
      </c>
      <c r="AT416" s="129" t="s">
        <v>298</v>
      </c>
      <c r="AU416" s="129" t="s">
        <v>298</v>
      </c>
      <c r="AV416" s="129" t="s">
        <v>298</v>
      </c>
      <c r="AW416" s="130">
        <v>0.3</v>
      </c>
      <c r="AX416" s="132">
        <v>0.35</v>
      </c>
      <c r="AY416" s="130">
        <v>0.2</v>
      </c>
      <c r="AZ416" s="130">
        <v>0.2</v>
      </c>
      <c r="BA416" s="130">
        <v>0</v>
      </c>
      <c r="BB416" s="130">
        <v>0.1</v>
      </c>
      <c r="BC416" s="130">
        <v>0.1</v>
      </c>
      <c r="BD416" s="130">
        <v>0.1</v>
      </c>
      <c r="BE416" s="130">
        <v>0.1</v>
      </c>
      <c r="BF416" s="127" t="s">
        <v>114</v>
      </c>
      <c r="BG416" s="84" t="s">
        <v>401</v>
      </c>
      <c r="BH416" s="127" t="s">
        <v>202</v>
      </c>
      <c r="BI416" s="129">
        <f t="shared" si="845"/>
        <v>0</v>
      </c>
      <c r="BJ416" s="129" t="s">
        <v>338</v>
      </c>
      <c r="BK416" s="129" t="s">
        <v>338</v>
      </c>
      <c r="BL416" s="127" t="s">
        <v>234</v>
      </c>
      <c r="BM416" s="128" t="str">
        <f t="shared" si="846"/>
        <v>T24-2019 IntWall 2x6 16oc R21</v>
      </c>
      <c r="BN416" s="127" t="s">
        <v>41</v>
      </c>
      <c r="BO416" s="130" t="s">
        <v>338</v>
      </c>
      <c r="BP416" s="127" t="s">
        <v>42</v>
      </c>
      <c r="BQ416" s="127" t="s">
        <v>59</v>
      </c>
      <c r="BR416" s="127" t="s">
        <v>127</v>
      </c>
      <c r="BS416" s="127" t="s">
        <v>82</v>
      </c>
      <c r="BT416" s="127" t="s">
        <v>155</v>
      </c>
      <c r="BU416" s="127" t="s">
        <v>85</v>
      </c>
      <c r="BV416" s="127" t="s">
        <v>158</v>
      </c>
      <c r="BW416" s="127" t="s">
        <v>139</v>
      </c>
      <c r="BX416" s="128" t="s">
        <v>338</v>
      </c>
      <c r="BY416" s="128" t="s">
        <v>338</v>
      </c>
      <c r="BZ416" s="96">
        <v>0</v>
      </c>
      <c r="CA416" s="130">
        <v>2</v>
      </c>
      <c r="CB416" s="133" t="s">
        <v>274</v>
      </c>
      <c r="CC416" s="134" t="str">
        <f t="shared" ref="CC416:CG416" si="886">CC415</f>
        <v>not compact</v>
      </c>
      <c r="CD416" s="135" t="str">
        <f t="shared" si="886"/>
        <v>not compact</v>
      </c>
      <c r="CE416" s="128" t="str">
        <f t="shared" si="886"/>
        <v>Pipe Insulation, All Lines</v>
      </c>
      <c r="CF416" s="128" t="str">
        <f t="shared" si="886"/>
        <v>Standard</v>
      </c>
      <c r="CG416" s="129">
        <f t="shared" si="886"/>
        <v>-1</v>
      </c>
      <c r="CH416" s="132">
        <v>0</v>
      </c>
      <c r="CI416" s="132">
        <v>0</v>
      </c>
      <c r="CJ416" s="132" t="s">
        <v>289</v>
      </c>
      <c r="CK416" s="136">
        <v>1</v>
      </c>
      <c r="CL416" s="31" t="s">
        <v>0</v>
      </c>
      <c r="CQ416" s="14"/>
      <c r="CS416" s="13"/>
      <c r="CU416" s="13"/>
      <c r="CW416" s="13"/>
    </row>
    <row r="417" spans="1:101" s="3" customFormat="1" x14ac:dyDescent="0.25">
      <c r="A417" s="2"/>
      <c r="B417" s="2"/>
      <c r="C417" s="2">
        <v>1</v>
      </c>
      <c r="D417" s="10">
        <v>2025</v>
      </c>
      <c r="E417" s="137" t="s">
        <v>332</v>
      </c>
      <c r="F417" s="2">
        <v>0</v>
      </c>
      <c r="G417" s="2">
        <v>0</v>
      </c>
      <c r="H417" s="2">
        <v>0.14000000000000001</v>
      </c>
      <c r="I417" s="2">
        <v>750</v>
      </c>
      <c r="J417" s="2">
        <v>3</v>
      </c>
      <c r="K417" s="2">
        <v>26762</v>
      </c>
      <c r="L417" s="2">
        <v>4.7</v>
      </c>
      <c r="M417" s="2">
        <v>0.1</v>
      </c>
      <c r="N417" s="2">
        <v>20</v>
      </c>
      <c r="O417" s="2">
        <v>350</v>
      </c>
      <c r="P417" s="2">
        <v>0</v>
      </c>
      <c r="Q417" s="2">
        <v>0.45</v>
      </c>
      <c r="R417" s="2">
        <v>0.45</v>
      </c>
      <c r="S417" s="2">
        <v>0.62</v>
      </c>
      <c r="T417" s="2">
        <v>7</v>
      </c>
      <c r="U417" s="38">
        <v>0.56000000000000005</v>
      </c>
      <c r="V417" s="2" t="s">
        <v>302</v>
      </c>
      <c r="W417" s="2">
        <v>8</v>
      </c>
      <c r="X417" s="2">
        <v>8</v>
      </c>
      <c r="Y417" s="2">
        <v>7</v>
      </c>
      <c r="Z417" s="2">
        <v>15</v>
      </c>
      <c r="AA417" s="2">
        <v>6.0999999999999999E-2</v>
      </c>
      <c r="AB417" s="2">
        <v>5.8999999999999997E-2</v>
      </c>
      <c r="AC417" s="120">
        <v>5.0999999999999997E-2</v>
      </c>
      <c r="AD417" s="120">
        <v>7.6999999999999999E-2</v>
      </c>
      <c r="AE417" s="120">
        <v>0.253</v>
      </c>
      <c r="AF417" s="2">
        <v>0.4</v>
      </c>
      <c r="AG417" s="2">
        <v>0.5</v>
      </c>
      <c r="AH417" s="2">
        <v>0.55000000000000004</v>
      </c>
      <c r="AI417" s="2">
        <v>0.3</v>
      </c>
      <c r="AJ417" s="2">
        <v>38</v>
      </c>
      <c r="AK417" s="2">
        <v>19</v>
      </c>
      <c r="AL417" s="2">
        <v>8</v>
      </c>
      <c r="AM417" s="2">
        <v>0</v>
      </c>
      <c r="AN417" s="2">
        <v>5016</v>
      </c>
      <c r="AO417" s="38">
        <v>0.7</v>
      </c>
      <c r="AP417" s="38" t="s">
        <v>291</v>
      </c>
      <c r="AQ417" s="138">
        <v>0.38</v>
      </c>
      <c r="AR417" s="121">
        <v>0.35</v>
      </c>
      <c r="AS417" s="138">
        <v>0.46</v>
      </c>
      <c r="AT417" s="138">
        <v>0.38</v>
      </c>
      <c r="AU417" s="121">
        <v>0.35</v>
      </c>
      <c r="AV417" s="138">
        <v>0.37</v>
      </c>
      <c r="AW417" s="38">
        <v>0.3</v>
      </c>
      <c r="AX417" s="121">
        <v>0.35</v>
      </c>
      <c r="AY417" s="38">
        <v>0.2</v>
      </c>
      <c r="AZ417" s="38">
        <v>0.2</v>
      </c>
      <c r="BA417" s="38">
        <v>0</v>
      </c>
      <c r="BB417" s="38">
        <v>0.1</v>
      </c>
      <c r="BC417" s="38">
        <v>0.1</v>
      </c>
      <c r="BD417" s="38">
        <v>0.1</v>
      </c>
      <c r="BE417" s="38">
        <v>0.1</v>
      </c>
      <c r="BF417" s="2" t="s">
        <v>114</v>
      </c>
      <c r="BG417" s="3" t="s">
        <v>401</v>
      </c>
      <c r="BH417" s="2" t="s">
        <v>114</v>
      </c>
      <c r="BI417" s="38">
        <v>0</v>
      </c>
      <c r="BJ417" s="138" t="s">
        <v>370</v>
      </c>
      <c r="BK417" s="138" t="s">
        <v>372</v>
      </c>
      <c r="BL417" s="139" t="s">
        <v>374</v>
      </c>
      <c r="BM417" s="2" t="s">
        <v>338</v>
      </c>
      <c r="BN417" s="2" t="s">
        <v>376</v>
      </c>
      <c r="BO417" s="2" t="s">
        <v>377</v>
      </c>
      <c r="BP417" s="2" t="s">
        <v>40</v>
      </c>
      <c r="BQ417" s="2" t="s">
        <v>59</v>
      </c>
      <c r="BR417" s="2" t="s">
        <v>128</v>
      </c>
      <c r="BS417" s="2" t="s">
        <v>82</v>
      </c>
      <c r="BT417" s="2" t="s">
        <v>155</v>
      </c>
      <c r="BU417" s="2" t="s">
        <v>85</v>
      </c>
      <c r="BV417" s="2" t="s">
        <v>158</v>
      </c>
      <c r="BW417" s="2" t="s">
        <v>139</v>
      </c>
      <c r="BX417" s="2" t="s">
        <v>348</v>
      </c>
      <c r="BY417" s="2" t="s">
        <v>339</v>
      </c>
      <c r="BZ417" s="19">
        <v>0</v>
      </c>
      <c r="CA417" s="38">
        <v>2</v>
      </c>
      <c r="CB417" s="122" t="s">
        <v>273</v>
      </c>
      <c r="CC417" s="122" t="s">
        <v>266</v>
      </c>
      <c r="CD417" s="69" t="s">
        <v>266</v>
      </c>
      <c r="CE417" s="2" t="s">
        <v>183</v>
      </c>
      <c r="CF417" s="2" t="s">
        <v>182</v>
      </c>
      <c r="CG417" s="38">
        <v>-1</v>
      </c>
      <c r="CH417" s="121">
        <v>0</v>
      </c>
      <c r="CI417" s="121">
        <v>0</v>
      </c>
      <c r="CJ417" s="121" t="s">
        <v>289</v>
      </c>
      <c r="CK417" s="123">
        <v>1</v>
      </c>
      <c r="CL417" s="31" t="s">
        <v>0</v>
      </c>
      <c r="CQ417" s="14"/>
      <c r="CS417" s="13"/>
      <c r="CU417" s="13"/>
      <c r="CW417" s="13"/>
    </row>
    <row r="418" spans="1:101" s="3" customFormat="1" x14ac:dyDescent="0.25">
      <c r="A418" s="2"/>
      <c r="B418" s="2"/>
      <c r="C418" s="2">
        <v>2</v>
      </c>
      <c r="D418" s="35">
        <f>D417</f>
        <v>2025</v>
      </c>
      <c r="E418" s="40" t="str">
        <f t="shared" ref="E418" si="887">E417</f>
        <v>LowRiseRes</v>
      </c>
      <c r="F418" s="2">
        <v>0</v>
      </c>
      <c r="G418" s="2">
        <v>0</v>
      </c>
      <c r="H418" s="2">
        <v>0.14000000000000001</v>
      </c>
      <c r="I418" s="2">
        <v>750</v>
      </c>
      <c r="J418" s="2">
        <v>3</v>
      </c>
      <c r="K418" s="2">
        <v>30021</v>
      </c>
      <c r="L418" s="2">
        <v>5.3</v>
      </c>
      <c r="M418" s="2">
        <v>7.0000000000000007E-2</v>
      </c>
      <c r="N418" s="2">
        <v>19</v>
      </c>
      <c r="O418" s="2">
        <v>350</v>
      </c>
      <c r="P418" s="2">
        <v>1</v>
      </c>
      <c r="Q418" s="2">
        <v>0.45</v>
      </c>
      <c r="R418" s="2">
        <v>0.45</v>
      </c>
      <c r="S418" s="2">
        <v>0.62</v>
      </c>
      <c r="T418" s="35">
        <f>T417</f>
        <v>7</v>
      </c>
      <c r="U418" s="38">
        <v>0.47</v>
      </c>
      <c r="V418" s="2" t="s">
        <v>314</v>
      </c>
      <c r="W418" s="2">
        <v>8</v>
      </c>
      <c r="X418" s="2">
        <v>8</v>
      </c>
      <c r="Y418" s="2">
        <v>7</v>
      </c>
      <c r="Z418" s="2">
        <v>15</v>
      </c>
      <c r="AA418" s="2">
        <v>6.0999999999999999E-2</v>
      </c>
      <c r="AB418" s="2">
        <v>5.8999999999999997E-2</v>
      </c>
      <c r="AC418" s="120">
        <v>5.0999999999999997E-2</v>
      </c>
      <c r="AD418" s="120">
        <v>7.6999999999999999E-2</v>
      </c>
      <c r="AE418" s="120">
        <v>0.65</v>
      </c>
      <c r="AF418" s="2">
        <v>0.4</v>
      </c>
      <c r="AG418" s="2">
        <v>0.35</v>
      </c>
      <c r="AH418" s="2">
        <v>0.55000000000000004</v>
      </c>
      <c r="AI418" s="2">
        <v>0.3</v>
      </c>
      <c r="AJ418" s="2">
        <v>38</v>
      </c>
      <c r="AK418" s="2">
        <v>19</v>
      </c>
      <c r="AL418" s="2">
        <v>8</v>
      </c>
      <c r="AM418" s="2">
        <v>0</v>
      </c>
      <c r="AN418" s="2">
        <v>5016</v>
      </c>
      <c r="AO418" s="40">
        <f>AO417</f>
        <v>0.7</v>
      </c>
      <c r="AP418" s="40" t="str">
        <f>AP417</f>
        <v>Yes</v>
      </c>
      <c r="AQ418" s="138">
        <v>0.41</v>
      </c>
      <c r="AR418" s="138">
        <v>0.26</v>
      </c>
      <c r="AS418" s="138">
        <v>0.46</v>
      </c>
      <c r="AT418" s="138">
        <v>0.4</v>
      </c>
      <c r="AU418" s="138">
        <v>0.24</v>
      </c>
      <c r="AV418" s="138">
        <v>0.37</v>
      </c>
      <c r="AW418" s="38">
        <v>0.3</v>
      </c>
      <c r="AX418" s="38">
        <v>0.23</v>
      </c>
      <c r="AY418" s="38">
        <v>0.2</v>
      </c>
      <c r="AZ418" s="38">
        <v>0.2</v>
      </c>
      <c r="BA418" s="38">
        <v>1</v>
      </c>
      <c r="BB418" s="38">
        <v>0.1</v>
      </c>
      <c r="BC418" s="38">
        <v>0.1</v>
      </c>
      <c r="BD418" s="38">
        <v>0.1</v>
      </c>
      <c r="BE418" s="38">
        <v>0.1</v>
      </c>
      <c r="BF418" s="2" t="s">
        <v>114</v>
      </c>
      <c r="BG418" s="3" t="s">
        <v>401</v>
      </c>
      <c r="BH418" s="2" t="s">
        <v>114</v>
      </c>
      <c r="BI418" s="40">
        <f>BI417</f>
        <v>0</v>
      </c>
      <c r="BJ418" s="138" t="s">
        <v>370</v>
      </c>
      <c r="BK418" s="138" t="s">
        <v>372</v>
      </c>
      <c r="BL418" s="139" t="s">
        <v>374</v>
      </c>
      <c r="BM418" s="35" t="s">
        <v>338</v>
      </c>
      <c r="BN418" s="2" t="s">
        <v>376</v>
      </c>
      <c r="BO418" s="2" t="s">
        <v>378</v>
      </c>
      <c r="BP418" s="2" t="s">
        <v>40</v>
      </c>
      <c r="BQ418" s="2" t="s">
        <v>60</v>
      </c>
      <c r="BR418" s="2" t="s">
        <v>128</v>
      </c>
      <c r="BS418" s="2" t="s">
        <v>82</v>
      </c>
      <c r="BT418" s="2" t="s">
        <v>155</v>
      </c>
      <c r="BU418" s="2" t="s">
        <v>85</v>
      </c>
      <c r="BV418" s="2" t="s">
        <v>158</v>
      </c>
      <c r="BW418" s="2" t="s">
        <v>139</v>
      </c>
      <c r="BX418" s="2" t="s">
        <v>348</v>
      </c>
      <c r="BY418" s="2" t="s">
        <v>339</v>
      </c>
      <c r="BZ418" s="19">
        <v>0</v>
      </c>
      <c r="CA418" s="38">
        <v>2</v>
      </c>
      <c r="CB418" s="122" t="s">
        <v>274</v>
      </c>
      <c r="CC418" s="124" t="str">
        <f>CC417</f>
        <v>not compact</v>
      </c>
      <c r="CD418" s="69" t="str">
        <f>CD417</f>
        <v>not compact</v>
      </c>
      <c r="CE418" s="35" t="str">
        <f>CE417</f>
        <v>Pipe Insulation, All Lines</v>
      </c>
      <c r="CF418" s="35" t="str">
        <f>CF417</f>
        <v>Standard</v>
      </c>
      <c r="CG418" s="40">
        <f>CG417</f>
        <v>-1</v>
      </c>
      <c r="CH418" s="40">
        <v>0</v>
      </c>
      <c r="CI418" s="40">
        <v>0</v>
      </c>
      <c r="CJ418" s="55" t="s">
        <v>289</v>
      </c>
      <c r="CK418" s="125">
        <v>1</v>
      </c>
      <c r="CL418" s="31" t="s">
        <v>0</v>
      </c>
      <c r="CQ418" s="14"/>
      <c r="CS418" s="13"/>
      <c r="CU418" s="13"/>
      <c r="CW418" s="13"/>
    </row>
    <row r="419" spans="1:101" s="3" customFormat="1" x14ac:dyDescent="0.25">
      <c r="A419" s="2"/>
      <c r="B419" s="2"/>
      <c r="C419" s="2">
        <v>3</v>
      </c>
      <c r="D419" s="35">
        <f t="shared" ref="D419:E419" si="888">D418</f>
        <v>2025</v>
      </c>
      <c r="E419" s="40" t="str">
        <f t="shared" si="888"/>
        <v>LowRiseRes</v>
      </c>
      <c r="F419" s="2">
        <v>0</v>
      </c>
      <c r="G419" s="2">
        <v>0</v>
      </c>
      <c r="H419" s="2">
        <v>0.14000000000000001</v>
      </c>
      <c r="I419" s="2">
        <v>750</v>
      </c>
      <c r="J419" s="2">
        <v>3</v>
      </c>
      <c r="K419" s="2">
        <v>31137</v>
      </c>
      <c r="L419" s="2">
        <v>3.4</v>
      </c>
      <c r="M419" s="2">
        <v>0.06</v>
      </c>
      <c r="N419" s="2">
        <v>20</v>
      </c>
      <c r="O419" s="2">
        <v>350</v>
      </c>
      <c r="P419" s="2">
        <v>0</v>
      </c>
      <c r="Q419" s="2">
        <v>0.45</v>
      </c>
      <c r="R419" s="2">
        <v>0.45</v>
      </c>
      <c r="S419" s="2">
        <v>0.62</v>
      </c>
      <c r="T419" s="35">
        <f t="shared" ref="T419:T432" si="889">T418</f>
        <v>7</v>
      </c>
      <c r="U419" s="38">
        <v>0.47</v>
      </c>
      <c r="V419" s="2" t="s">
        <v>303</v>
      </c>
      <c r="W419" s="2">
        <v>6</v>
      </c>
      <c r="X419" s="2">
        <v>6</v>
      </c>
      <c r="Y419" s="2">
        <v>7</v>
      </c>
      <c r="Z419" s="2">
        <v>15</v>
      </c>
      <c r="AA419" s="2">
        <v>6.0999999999999999E-2</v>
      </c>
      <c r="AB419" s="2">
        <v>5.8999999999999997E-2</v>
      </c>
      <c r="AC419" s="120">
        <v>5.0999999999999997E-2</v>
      </c>
      <c r="AD419" s="120">
        <v>7.6999999999999999E-2</v>
      </c>
      <c r="AE419" s="120">
        <v>0.65</v>
      </c>
      <c r="AF419" s="2">
        <v>0.4</v>
      </c>
      <c r="AG419" s="2">
        <v>0.5</v>
      </c>
      <c r="AH419" s="2">
        <v>0.55000000000000004</v>
      </c>
      <c r="AI419" s="2">
        <v>0.3</v>
      </c>
      <c r="AJ419" s="2">
        <v>30</v>
      </c>
      <c r="AK419" s="2">
        <v>19</v>
      </c>
      <c r="AL419" s="2">
        <v>0</v>
      </c>
      <c r="AM419" s="2">
        <v>0</v>
      </c>
      <c r="AN419" s="2">
        <v>5016</v>
      </c>
      <c r="AO419" s="40">
        <f t="shared" ref="AO419:AP419" si="890">AO418</f>
        <v>0.7</v>
      </c>
      <c r="AP419" s="40" t="str">
        <f t="shared" si="890"/>
        <v>Yes</v>
      </c>
      <c r="AQ419" s="138">
        <v>0.41</v>
      </c>
      <c r="AR419" s="121">
        <v>0.35</v>
      </c>
      <c r="AS419" s="138">
        <v>0.46</v>
      </c>
      <c r="AT419" s="138">
        <v>0.4</v>
      </c>
      <c r="AU419" s="121">
        <v>0.35</v>
      </c>
      <c r="AV419" s="138">
        <v>0.37</v>
      </c>
      <c r="AW419" s="38">
        <v>0.3</v>
      </c>
      <c r="AX419" s="121">
        <v>0.35</v>
      </c>
      <c r="AY419" s="38">
        <v>0.2</v>
      </c>
      <c r="AZ419" s="38">
        <v>0.2</v>
      </c>
      <c r="BA419" s="38">
        <v>1</v>
      </c>
      <c r="BB419" s="38">
        <v>0.1</v>
      </c>
      <c r="BC419" s="38">
        <v>0.1</v>
      </c>
      <c r="BD419" s="38">
        <v>0.1</v>
      </c>
      <c r="BE419" s="38">
        <v>0.1</v>
      </c>
      <c r="BF419" s="2" t="s">
        <v>114</v>
      </c>
      <c r="BG419" s="2" t="s">
        <v>114</v>
      </c>
      <c r="BH419" s="2" t="s">
        <v>114</v>
      </c>
      <c r="BI419" s="40">
        <f t="shared" ref="BI419:BI432" si="891">BI418</f>
        <v>0</v>
      </c>
      <c r="BJ419" s="138" t="s">
        <v>370</v>
      </c>
      <c r="BK419" s="138" t="s">
        <v>372</v>
      </c>
      <c r="BL419" s="139" t="s">
        <v>374</v>
      </c>
      <c r="BM419" s="35" t="s">
        <v>338</v>
      </c>
      <c r="BN419" s="2" t="s">
        <v>376</v>
      </c>
      <c r="BO419" s="2" t="s">
        <v>378</v>
      </c>
      <c r="BP419" s="2" t="s">
        <v>40</v>
      </c>
      <c r="BQ419" s="2" t="s">
        <v>60</v>
      </c>
      <c r="BR419" s="2" t="s">
        <v>128</v>
      </c>
      <c r="BS419" s="2" t="s">
        <v>82</v>
      </c>
      <c r="BT419" s="2" t="s">
        <v>156</v>
      </c>
      <c r="BU419" s="2" t="s">
        <v>85</v>
      </c>
      <c r="BV419" s="2" t="s">
        <v>159</v>
      </c>
      <c r="BW419" s="2" t="s">
        <v>139</v>
      </c>
      <c r="BX419" s="2" t="s">
        <v>347</v>
      </c>
      <c r="BY419" s="2" t="s">
        <v>340</v>
      </c>
      <c r="BZ419" s="19">
        <v>0</v>
      </c>
      <c r="CA419" s="38">
        <v>1</v>
      </c>
      <c r="CB419" s="122" t="s">
        <v>273</v>
      </c>
      <c r="CC419" s="124" t="str">
        <f t="shared" ref="CC419:CG419" si="892">CC418</f>
        <v>not compact</v>
      </c>
      <c r="CD419" s="69" t="str">
        <f t="shared" si="892"/>
        <v>not compact</v>
      </c>
      <c r="CE419" s="35" t="str">
        <f t="shared" si="892"/>
        <v>Pipe Insulation, All Lines</v>
      </c>
      <c r="CF419" s="35" t="str">
        <f t="shared" si="892"/>
        <v>Standard</v>
      </c>
      <c r="CG419" s="40">
        <f t="shared" si="892"/>
        <v>-1</v>
      </c>
      <c r="CH419" s="40">
        <v>0</v>
      </c>
      <c r="CI419" s="40">
        <v>0</v>
      </c>
      <c r="CJ419" s="55" t="s">
        <v>289</v>
      </c>
      <c r="CK419" s="125">
        <v>1</v>
      </c>
      <c r="CL419" s="31" t="s">
        <v>0</v>
      </c>
      <c r="CQ419" s="14"/>
      <c r="CS419" s="13"/>
      <c r="CU419" s="13"/>
      <c r="CW419" s="13"/>
    </row>
    <row r="420" spans="1:101" s="3" customFormat="1" x14ac:dyDescent="0.25">
      <c r="A420" s="2"/>
      <c r="B420" s="2"/>
      <c r="C420" s="2">
        <v>4</v>
      </c>
      <c r="D420" s="35">
        <f t="shared" ref="D420:E420" si="893">D419</f>
        <v>2025</v>
      </c>
      <c r="E420" s="40" t="str">
        <f t="shared" si="893"/>
        <v>LowRiseRes</v>
      </c>
      <c r="F420" s="2">
        <v>0</v>
      </c>
      <c r="G420" s="2">
        <v>0</v>
      </c>
      <c r="H420" s="2">
        <v>0.14000000000000001</v>
      </c>
      <c r="I420" s="2">
        <v>750</v>
      </c>
      <c r="J420" s="2">
        <v>3</v>
      </c>
      <c r="K420" s="2">
        <v>30935</v>
      </c>
      <c r="L420" s="2">
        <v>9.9</v>
      </c>
      <c r="M420" s="2">
        <v>0.08</v>
      </c>
      <c r="N420" s="2">
        <v>19</v>
      </c>
      <c r="O420" s="2">
        <v>350</v>
      </c>
      <c r="P420" s="2">
        <v>0</v>
      </c>
      <c r="Q420" s="2">
        <v>0.45</v>
      </c>
      <c r="R420" s="2">
        <v>0.45</v>
      </c>
      <c r="S420" s="2">
        <v>0.62</v>
      </c>
      <c r="T420" s="35">
        <f t="shared" si="889"/>
        <v>7</v>
      </c>
      <c r="U420" s="38">
        <v>0.45</v>
      </c>
      <c r="V420" s="2" t="s">
        <v>315</v>
      </c>
      <c r="W420" s="2">
        <v>8</v>
      </c>
      <c r="X420" s="2">
        <v>8</v>
      </c>
      <c r="Y420" s="2">
        <v>7</v>
      </c>
      <c r="Z420" s="2">
        <v>15</v>
      </c>
      <c r="AA420" s="2">
        <v>6.0999999999999999E-2</v>
      </c>
      <c r="AB420" s="2">
        <v>5.8999999999999997E-2</v>
      </c>
      <c r="AC420" s="120">
        <v>5.0999999999999997E-2</v>
      </c>
      <c r="AD420" s="120">
        <v>7.6999999999999999E-2</v>
      </c>
      <c r="AE420" s="120">
        <v>0.65</v>
      </c>
      <c r="AF420" s="2">
        <v>0.4</v>
      </c>
      <c r="AG420" s="2">
        <v>0.35</v>
      </c>
      <c r="AH420" s="2">
        <v>0.55000000000000004</v>
      </c>
      <c r="AI420" s="2">
        <v>0.3</v>
      </c>
      <c r="AJ420" s="2">
        <v>38</v>
      </c>
      <c r="AK420" s="2">
        <v>19</v>
      </c>
      <c r="AL420" s="2">
        <v>0</v>
      </c>
      <c r="AM420" s="2">
        <v>0</v>
      </c>
      <c r="AN420" s="2">
        <v>5016</v>
      </c>
      <c r="AO420" s="40">
        <f t="shared" ref="AO420:AP420" si="894">AO419</f>
        <v>0.7</v>
      </c>
      <c r="AP420" s="40" t="str">
        <f t="shared" si="894"/>
        <v>Yes</v>
      </c>
      <c r="AQ420" s="138">
        <v>0.41</v>
      </c>
      <c r="AR420" s="138">
        <v>0.26</v>
      </c>
      <c r="AS420" s="138">
        <v>0.46</v>
      </c>
      <c r="AT420" s="138">
        <v>0.4</v>
      </c>
      <c r="AU420" s="138">
        <v>0.24</v>
      </c>
      <c r="AV420" s="138">
        <v>0.37</v>
      </c>
      <c r="AW420" s="38">
        <v>0.3</v>
      </c>
      <c r="AX420" s="38">
        <v>0.23</v>
      </c>
      <c r="AY420" s="38">
        <v>0.2</v>
      </c>
      <c r="AZ420" s="38">
        <v>0.2</v>
      </c>
      <c r="BA420" s="38">
        <v>1</v>
      </c>
      <c r="BB420" s="38">
        <v>0.1</v>
      </c>
      <c r="BC420" s="38">
        <v>0.1</v>
      </c>
      <c r="BD420" s="27">
        <v>0.2</v>
      </c>
      <c r="BE420" s="27">
        <v>0.63</v>
      </c>
      <c r="BF420" s="2" t="s">
        <v>114</v>
      </c>
      <c r="BG420" s="3" t="s">
        <v>401</v>
      </c>
      <c r="BH420" s="2" t="s">
        <v>114</v>
      </c>
      <c r="BI420" s="40">
        <f t="shared" si="891"/>
        <v>0</v>
      </c>
      <c r="BJ420" s="138" t="s">
        <v>370</v>
      </c>
      <c r="BK420" s="138" t="s">
        <v>372</v>
      </c>
      <c r="BL420" s="139" t="s">
        <v>374</v>
      </c>
      <c r="BM420" s="35" t="s">
        <v>338</v>
      </c>
      <c r="BN420" s="2" t="s">
        <v>376</v>
      </c>
      <c r="BO420" s="2" t="s">
        <v>378</v>
      </c>
      <c r="BP420" s="2" t="s">
        <v>40</v>
      </c>
      <c r="BQ420" s="2" t="s">
        <v>60</v>
      </c>
      <c r="BR420" s="2" t="s">
        <v>127</v>
      </c>
      <c r="BS420" s="2" t="s">
        <v>82</v>
      </c>
      <c r="BT420" s="2" t="s">
        <v>156</v>
      </c>
      <c r="BU420" s="2" t="s">
        <v>85</v>
      </c>
      <c r="BV420" s="2" t="s">
        <v>159</v>
      </c>
      <c r="BW420" s="2" t="s">
        <v>139</v>
      </c>
      <c r="BX420" s="2" t="s">
        <v>347</v>
      </c>
      <c r="BY420" s="2" t="s">
        <v>339</v>
      </c>
      <c r="BZ420" s="19">
        <v>0</v>
      </c>
      <c r="CA420" s="38">
        <v>2</v>
      </c>
      <c r="CB420" s="122" t="s">
        <v>274</v>
      </c>
      <c r="CC420" s="124" t="str">
        <f t="shared" ref="CC420:CG420" si="895">CC419</f>
        <v>not compact</v>
      </c>
      <c r="CD420" s="69" t="str">
        <f t="shared" si="895"/>
        <v>not compact</v>
      </c>
      <c r="CE420" s="35" t="str">
        <f t="shared" si="895"/>
        <v>Pipe Insulation, All Lines</v>
      </c>
      <c r="CF420" s="35" t="str">
        <f t="shared" si="895"/>
        <v>Standard</v>
      </c>
      <c r="CG420" s="40">
        <f t="shared" si="895"/>
        <v>-1</v>
      </c>
      <c r="CH420" s="40">
        <v>0</v>
      </c>
      <c r="CI420" s="40">
        <v>0</v>
      </c>
      <c r="CJ420" s="55" t="s">
        <v>289</v>
      </c>
      <c r="CK420" s="125">
        <v>1</v>
      </c>
      <c r="CL420" s="31" t="s">
        <v>0</v>
      </c>
      <c r="CQ420" s="14"/>
      <c r="CS420" s="13"/>
      <c r="CU420" s="13"/>
      <c r="CW420" s="13"/>
    </row>
    <row r="421" spans="1:101" s="3" customFormat="1" x14ac:dyDescent="0.25">
      <c r="A421" s="2"/>
      <c r="B421" s="2"/>
      <c r="C421" s="2">
        <v>5</v>
      </c>
      <c r="D421" s="35">
        <f t="shared" ref="D421:E421" si="896">D420</f>
        <v>2025</v>
      </c>
      <c r="E421" s="40" t="str">
        <f t="shared" si="896"/>
        <v>LowRiseRes</v>
      </c>
      <c r="F421" s="2">
        <v>0</v>
      </c>
      <c r="G421" s="2">
        <v>0</v>
      </c>
      <c r="H421" s="2">
        <v>0.14000000000000001</v>
      </c>
      <c r="I421" s="2">
        <v>750</v>
      </c>
      <c r="J421" s="2">
        <v>3</v>
      </c>
      <c r="K421" s="2">
        <v>33490</v>
      </c>
      <c r="L421" s="2">
        <v>2.7</v>
      </c>
      <c r="M421" s="2">
        <v>0.05</v>
      </c>
      <c r="N421" s="2">
        <v>20</v>
      </c>
      <c r="O421" s="2">
        <v>350</v>
      </c>
      <c r="P421" s="2">
        <v>0</v>
      </c>
      <c r="Q421" s="2">
        <v>0.45</v>
      </c>
      <c r="R421" s="2">
        <v>0.45</v>
      </c>
      <c r="S421" s="2">
        <v>0.62</v>
      </c>
      <c r="T421" s="35">
        <f t="shared" si="889"/>
        <v>7</v>
      </c>
      <c r="U421" s="38">
        <v>0.51</v>
      </c>
      <c r="V421" s="2" t="s">
        <v>316</v>
      </c>
      <c r="W421" s="2">
        <v>6</v>
      </c>
      <c r="X421" s="2">
        <v>6</v>
      </c>
      <c r="Y421" s="2">
        <v>7</v>
      </c>
      <c r="Z421" s="2">
        <v>15</v>
      </c>
      <c r="AA421" s="2">
        <v>6.0999999999999999E-2</v>
      </c>
      <c r="AB421" s="2">
        <v>5.8999999999999997E-2</v>
      </c>
      <c r="AC421" s="120">
        <v>5.0999999999999997E-2</v>
      </c>
      <c r="AD421" s="120">
        <v>7.6999999999999999E-2</v>
      </c>
      <c r="AE421" s="120">
        <v>0.65</v>
      </c>
      <c r="AF421" s="2">
        <v>0.4</v>
      </c>
      <c r="AG421" s="2">
        <v>0.5</v>
      </c>
      <c r="AH421" s="2">
        <v>0.55000000000000004</v>
      </c>
      <c r="AI421" s="2">
        <v>0.3</v>
      </c>
      <c r="AJ421" s="2">
        <v>30</v>
      </c>
      <c r="AK421" s="2">
        <v>19</v>
      </c>
      <c r="AL421" s="2">
        <v>0</v>
      </c>
      <c r="AM421" s="2">
        <v>0</v>
      </c>
      <c r="AN421" s="2">
        <v>5016</v>
      </c>
      <c r="AO421" s="40">
        <f t="shared" ref="AO421:AP421" si="897">AO420</f>
        <v>0.7</v>
      </c>
      <c r="AP421" s="40" t="str">
        <f t="shared" si="897"/>
        <v>Yes</v>
      </c>
      <c r="AQ421" s="138">
        <v>0.41</v>
      </c>
      <c r="AR421" s="121">
        <v>0.35</v>
      </c>
      <c r="AS421" s="138">
        <v>0.46</v>
      </c>
      <c r="AT421" s="138">
        <v>0.4</v>
      </c>
      <c r="AU421" s="121">
        <v>0.35</v>
      </c>
      <c r="AV421" s="138">
        <v>0.37</v>
      </c>
      <c r="AW421" s="38">
        <v>0.3</v>
      </c>
      <c r="AX421" s="121">
        <v>0.35</v>
      </c>
      <c r="AY421" s="38">
        <v>0.2</v>
      </c>
      <c r="AZ421" s="38">
        <v>0.2</v>
      </c>
      <c r="BA421" s="38">
        <v>1</v>
      </c>
      <c r="BB421" s="38">
        <v>0.1</v>
      </c>
      <c r="BC421" s="38">
        <v>0.1</v>
      </c>
      <c r="BD421" s="38">
        <v>0.1</v>
      </c>
      <c r="BE421" s="38">
        <v>0.1</v>
      </c>
      <c r="BF421" s="2" t="s">
        <v>114</v>
      </c>
      <c r="BG421" s="2" t="s">
        <v>114</v>
      </c>
      <c r="BH421" s="2" t="s">
        <v>114</v>
      </c>
      <c r="BI421" s="40">
        <f t="shared" si="891"/>
        <v>0</v>
      </c>
      <c r="BJ421" s="138" t="s">
        <v>370</v>
      </c>
      <c r="BK421" s="138" t="s">
        <v>372</v>
      </c>
      <c r="BL421" s="139" t="s">
        <v>374</v>
      </c>
      <c r="BM421" s="35" t="s">
        <v>338</v>
      </c>
      <c r="BN421" s="2" t="s">
        <v>376</v>
      </c>
      <c r="BO421" s="2" t="s">
        <v>378</v>
      </c>
      <c r="BP421" s="2" t="s">
        <v>40</v>
      </c>
      <c r="BQ421" s="2" t="s">
        <v>60</v>
      </c>
      <c r="BR421" s="2" t="s">
        <v>128</v>
      </c>
      <c r="BS421" s="2" t="s">
        <v>82</v>
      </c>
      <c r="BT421" s="2" t="s">
        <v>156</v>
      </c>
      <c r="BU421" s="2" t="s">
        <v>85</v>
      </c>
      <c r="BV421" s="2" t="s">
        <v>159</v>
      </c>
      <c r="BW421" s="2" t="s">
        <v>139</v>
      </c>
      <c r="BX421" s="2" t="s">
        <v>347</v>
      </c>
      <c r="BY421" s="2" t="s">
        <v>340</v>
      </c>
      <c r="BZ421" s="19">
        <v>0</v>
      </c>
      <c r="CA421" s="38">
        <v>1</v>
      </c>
      <c r="CB421" s="122" t="s">
        <v>273</v>
      </c>
      <c r="CC421" s="124" t="str">
        <f t="shared" ref="CC421:CG421" si="898">CC420</f>
        <v>not compact</v>
      </c>
      <c r="CD421" s="69" t="str">
        <f t="shared" si="898"/>
        <v>not compact</v>
      </c>
      <c r="CE421" s="35" t="str">
        <f t="shared" si="898"/>
        <v>Pipe Insulation, All Lines</v>
      </c>
      <c r="CF421" s="35" t="str">
        <f t="shared" si="898"/>
        <v>Standard</v>
      </c>
      <c r="CG421" s="40">
        <f t="shared" si="898"/>
        <v>-1</v>
      </c>
      <c r="CH421" s="40">
        <v>0</v>
      </c>
      <c r="CI421" s="40">
        <v>0</v>
      </c>
      <c r="CJ421" s="55" t="s">
        <v>289</v>
      </c>
      <c r="CK421" s="125">
        <v>1</v>
      </c>
      <c r="CL421" s="31" t="s">
        <v>0</v>
      </c>
      <c r="CQ421" s="14"/>
      <c r="CS421" s="13"/>
      <c r="CU421" s="13"/>
      <c r="CW421" s="13"/>
    </row>
    <row r="422" spans="1:101" s="3" customFormat="1" x14ac:dyDescent="0.25">
      <c r="A422" s="2"/>
      <c r="B422" s="2"/>
      <c r="C422" s="2">
        <v>6</v>
      </c>
      <c r="D422" s="35">
        <f t="shared" ref="D422:E422" si="899">D421</f>
        <v>2025</v>
      </c>
      <c r="E422" s="40" t="str">
        <f t="shared" si="899"/>
        <v>LowRiseRes</v>
      </c>
      <c r="F422" s="2">
        <v>0</v>
      </c>
      <c r="G422" s="2">
        <v>0</v>
      </c>
      <c r="H422" s="2">
        <v>0.14000000000000001</v>
      </c>
      <c r="I422" s="2">
        <v>750</v>
      </c>
      <c r="J422" s="2">
        <v>3</v>
      </c>
      <c r="K422" s="2">
        <v>30081</v>
      </c>
      <c r="L422" s="2">
        <v>0</v>
      </c>
      <c r="M422" s="2">
        <v>0.03</v>
      </c>
      <c r="N422" s="2">
        <v>19</v>
      </c>
      <c r="O422" s="2">
        <v>350</v>
      </c>
      <c r="P422" s="2">
        <v>0</v>
      </c>
      <c r="Q422" s="2">
        <v>0.45</v>
      </c>
      <c r="R422" s="2">
        <v>0.45</v>
      </c>
      <c r="S422" s="2">
        <v>0.62</v>
      </c>
      <c r="T422" s="35">
        <f t="shared" si="889"/>
        <v>7</v>
      </c>
      <c r="U422" s="38">
        <v>0.36</v>
      </c>
      <c r="V422" s="2" t="s">
        <v>317</v>
      </c>
      <c r="W422" s="2">
        <v>6</v>
      </c>
      <c r="X422" s="2">
        <v>6</v>
      </c>
      <c r="Y422" s="2">
        <v>7</v>
      </c>
      <c r="Z422" s="2">
        <v>15</v>
      </c>
      <c r="AA422" s="2">
        <v>6.0999999999999999E-2</v>
      </c>
      <c r="AB422" s="2">
        <v>6.5000000000000002E-2</v>
      </c>
      <c r="AC422" s="2">
        <v>6.5000000000000002E-2</v>
      </c>
      <c r="AD422" s="2">
        <v>7.6999999999999999E-2</v>
      </c>
      <c r="AE422" s="2">
        <v>0.69</v>
      </c>
      <c r="AF422" s="2">
        <v>0.4</v>
      </c>
      <c r="AG422" s="2">
        <v>0.35</v>
      </c>
      <c r="AH422" s="2">
        <v>0.55000000000000004</v>
      </c>
      <c r="AI422" s="2">
        <v>0.3</v>
      </c>
      <c r="AJ422" s="2">
        <v>30</v>
      </c>
      <c r="AK422" s="2">
        <v>19</v>
      </c>
      <c r="AL422" s="2">
        <v>0</v>
      </c>
      <c r="AM422" s="2">
        <v>0</v>
      </c>
      <c r="AN422" s="2">
        <v>5016</v>
      </c>
      <c r="AO422" s="40">
        <f t="shared" ref="AO422:AP424" si="900">AO421</f>
        <v>0.7</v>
      </c>
      <c r="AP422" s="40" t="str">
        <f t="shared" si="900"/>
        <v>Yes</v>
      </c>
      <c r="AQ422" s="138">
        <v>0.41</v>
      </c>
      <c r="AR422" s="138">
        <v>0.26</v>
      </c>
      <c r="AS422" s="138">
        <v>0.46</v>
      </c>
      <c r="AT422" s="138">
        <v>0.4</v>
      </c>
      <c r="AU422" s="138">
        <v>0.24</v>
      </c>
      <c r="AV422" s="138">
        <v>0.37</v>
      </c>
      <c r="AW422" s="38">
        <v>0.3</v>
      </c>
      <c r="AX422" s="38">
        <v>0.23</v>
      </c>
      <c r="AY422" s="38">
        <v>0.2</v>
      </c>
      <c r="AZ422" s="38">
        <v>0.2</v>
      </c>
      <c r="BA422" s="38">
        <v>1</v>
      </c>
      <c r="BB422" s="38">
        <v>0.1</v>
      </c>
      <c r="BC422" s="38">
        <v>0.1</v>
      </c>
      <c r="BD422" s="38">
        <v>0.1</v>
      </c>
      <c r="BE422" s="27">
        <v>0.63</v>
      </c>
      <c r="BF422" s="2" t="s">
        <v>114</v>
      </c>
      <c r="BG422" s="2" t="s">
        <v>114</v>
      </c>
      <c r="BH422" s="2" t="s">
        <v>114</v>
      </c>
      <c r="BI422" s="40">
        <f t="shared" si="891"/>
        <v>0</v>
      </c>
      <c r="BJ422" s="138" t="s">
        <v>370</v>
      </c>
      <c r="BK422" s="138" t="s">
        <v>373</v>
      </c>
      <c r="BL422" s="138" t="s">
        <v>373</v>
      </c>
      <c r="BM422" s="126" t="s">
        <v>338</v>
      </c>
      <c r="BN422" s="2" t="s">
        <v>376</v>
      </c>
      <c r="BO422" s="2" t="s">
        <v>379</v>
      </c>
      <c r="BP422" s="2" t="s">
        <v>40</v>
      </c>
      <c r="BQ422" s="2" t="s">
        <v>60</v>
      </c>
      <c r="BR422" s="2" t="s">
        <v>128</v>
      </c>
      <c r="BS422" s="2" t="s">
        <v>82</v>
      </c>
      <c r="BT422" s="2" t="s">
        <v>156</v>
      </c>
      <c r="BU422" s="2" t="s">
        <v>85</v>
      </c>
      <c r="BV422" s="2" t="s">
        <v>159</v>
      </c>
      <c r="BW422" s="2" t="s">
        <v>139</v>
      </c>
      <c r="BX422" s="2" t="s">
        <v>347</v>
      </c>
      <c r="BY422" s="2" t="s">
        <v>340</v>
      </c>
      <c r="BZ422" s="19">
        <v>0</v>
      </c>
      <c r="CA422" s="38">
        <v>1</v>
      </c>
      <c r="CB422" s="122" t="s">
        <v>274</v>
      </c>
      <c r="CC422" s="124" t="str">
        <f t="shared" ref="CC422:CG422" si="901">CC421</f>
        <v>not compact</v>
      </c>
      <c r="CD422" s="69" t="str">
        <f t="shared" si="901"/>
        <v>not compact</v>
      </c>
      <c r="CE422" s="35" t="str">
        <f t="shared" si="901"/>
        <v>Pipe Insulation, All Lines</v>
      </c>
      <c r="CF422" s="35" t="str">
        <f t="shared" si="901"/>
        <v>Standard</v>
      </c>
      <c r="CG422" s="40">
        <f t="shared" si="901"/>
        <v>-1</v>
      </c>
      <c r="CH422" s="40">
        <v>0</v>
      </c>
      <c r="CI422" s="40">
        <v>0</v>
      </c>
      <c r="CJ422" s="55" t="s">
        <v>289</v>
      </c>
      <c r="CK422" s="125">
        <v>1</v>
      </c>
      <c r="CL422" s="31" t="s">
        <v>0</v>
      </c>
      <c r="CQ422" s="14"/>
      <c r="CS422" s="13"/>
      <c r="CU422" s="13"/>
      <c r="CW422" s="13"/>
    </row>
    <row r="423" spans="1:101" s="3" customFormat="1" x14ac:dyDescent="0.25">
      <c r="A423" s="2"/>
      <c r="B423" s="2"/>
      <c r="C423" s="2">
        <v>7</v>
      </c>
      <c r="D423" s="35">
        <f t="shared" ref="D423:E423" si="902">D422</f>
        <v>2025</v>
      </c>
      <c r="E423" s="40" t="str">
        <f t="shared" si="902"/>
        <v>LowRiseRes</v>
      </c>
      <c r="F423" s="2">
        <v>0</v>
      </c>
      <c r="G423" s="2">
        <v>0</v>
      </c>
      <c r="H423" s="2">
        <v>0.14000000000000001</v>
      </c>
      <c r="I423" s="2">
        <v>750</v>
      </c>
      <c r="J423" s="2">
        <v>3</v>
      </c>
      <c r="K423" s="2">
        <v>30701</v>
      </c>
      <c r="L423" s="2">
        <v>0</v>
      </c>
      <c r="M423" s="2">
        <v>0.02</v>
      </c>
      <c r="N423" s="2">
        <v>20</v>
      </c>
      <c r="O423" s="2">
        <v>350</v>
      </c>
      <c r="P423" s="2">
        <v>0</v>
      </c>
      <c r="Q423" s="2">
        <v>0.45</v>
      </c>
      <c r="R423" s="2">
        <v>0.45</v>
      </c>
      <c r="S423" s="2">
        <v>0.62</v>
      </c>
      <c r="T423" s="35">
        <f t="shared" si="889"/>
        <v>7</v>
      </c>
      <c r="U423" s="38">
        <v>0.38</v>
      </c>
      <c r="V423" s="2" t="s">
        <v>304</v>
      </c>
      <c r="W423" s="2">
        <v>6</v>
      </c>
      <c r="X423" s="2">
        <v>6</v>
      </c>
      <c r="Y423" s="2">
        <v>7</v>
      </c>
      <c r="Z423" s="2">
        <v>15</v>
      </c>
      <c r="AA423" s="2">
        <v>6.0999999999999999E-2</v>
      </c>
      <c r="AB423" s="2">
        <v>6.5000000000000002E-2</v>
      </c>
      <c r="AC423" s="2">
        <v>6.5000000000000002E-2</v>
      </c>
      <c r="AD423" s="2">
        <v>7.6999999999999999E-2</v>
      </c>
      <c r="AE423" s="2">
        <v>0.69</v>
      </c>
      <c r="AF423" s="2">
        <v>0.4</v>
      </c>
      <c r="AG423" s="2">
        <v>0.35</v>
      </c>
      <c r="AH423" s="2">
        <v>0.55000000000000004</v>
      </c>
      <c r="AI423" s="2">
        <v>0.3</v>
      </c>
      <c r="AJ423" s="2">
        <v>30</v>
      </c>
      <c r="AK423" s="2">
        <v>19</v>
      </c>
      <c r="AL423" s="2">
        <v>0</v>
      </c>
      <c r="AM423" s="2">
        <v>0</v>
      </c>
      <c r="AN423" s="2">
        <v>5016</v>
      </c>
      <c r="AO423" s="40">
        <f t="shared" si="900"/>
        <v>0.7</v>
      </c>
      <c r="AP423" s="121" t="s">
        <v>292</v>
      </c>
      <c r="AQ423" s="138">
        <v>0.41</v>
      </c>
      <c r="AR423" s="138">
        <v>0.26</v>
      </c>
      <c r="AS423" s="138">
        <v>0.46</v>
      </c>
      <c r="AT423" s="138">
        <v>0.4</v>
      </c>
      <c r="AU423" s="138">
        <v>0.24</v>
      </c>
      <c r="AV423" s="138">
        <v>0.37</v>
      </c>
      <c r="AW423" s="38">
        <v>0.34</v>
      </c>
      <c r="AX423" s="38">
        <v>0.23</v>
      </c>
      <c r="AY423" s="38">
        <v>0.2</v>
      </c>
      <c r="AZ423" s="38">
        <v>0.2</v>
      </c>
      <c r="BA423" s="38">
        <v>1</v>
      </c>
      <c r="BB423" s="38">
        <v>0.1</v>
      </c>
      <c r="BC423" s="38">
        <v>0.1</v>
      </c>
      <c r="BD423" s="38">
        <v>0.1</v>
      </c>
      <c r="BE423" s="27">
        <v>0.63</v>
      </c>
      <c r="BF423" s="2" t="s">
        <v>114</v>
      </c>
      <c r="BG423" s="2" t="s">
        <v>114</v>
      </c>
      <c r="BH423" s="2" t="s">
        <v>114</v>
      </c>
      <c r="BI423" s="40">
        <f t="shared" si="891"/>
        <v>0</v>
      </c>
      <c r="BJ423" s="138" t="s">
        <v>370</v>
      </c>
      <c r="BK423" s="138" t="s">
        <v>373</v>
      </c>
      <c r="BL423" s="138" t="s">
        <v>373</v>
      </c>
      <c r="BM423" s="126" t="s">
        <v>338</v>
      </c>
      <c r="BN423" s="2" t="s">
        <v>376</v>
      </c>
      <c r="BO423" s="2" t="s">
        <v>379</v>
      </c>
      <c r="BP423" s="2" t="s">
        <v>40</v>
      </c>
      <c r="BQ423" s="2" t="s">
        <v>60</v>
      </c>
      <c r="BR423" s="2" t="s">
        <v>128</v>
      </c>
      <c r="BS423" s="2" t="s">
        <v>82</v>
      </c>
      <c r="BT423" s="2" t="s">
        <v>156</v>
      </c>
      <c r="BU423" s="2" t="s">
        <v>85</v>
      </c>
      <c r="BV423" s="2" t="s">
        <v>159</v>
      </c>
      <c r="BW423" s="2" t="s">
        <v>139</v>
      </c>
      <c r="BX423" s="2" t="s">
        <v>347</v>
      </c>
      <c r="BY423" s="2" t="s">
        <v>341</v>
      </c>
      <c r="BZ423" s="19">
        <v>0</v>
      </c>
      <c r="CA423" s="38">
        <v>1</v>
      </c>
      <c r="CB423" s="122" t="s">
        <v>274</v>
      </c>
      <c r="CC423" s="124" t="str">
        <f t="shared" ref="CC423:CG423" si="903">CC422</f>
        <v>not compact</v>
      </c>
      <c r="CD423" s="69" t="str">
        <f t="shared" si="903"/>
        <v>not compact</v>
      </c>
      <c r="CE423" s="35" t="str">
        <f t="shared" si="903"/>
        <v>Pipe Insulation, All Lines</v>
      </c>
      <c r="CF423" s="35" t="str">
        <f t="shared" si="903"/>
        <v>Standard</v>
      </c>
      <c r="CG423" s="40">
        <f t="shared" si="903"/>
        <v>-1</v>
      </c>
      <c r="CH423" s="40">
        <v>0</v>
      </c>
      <c r="CI423" s="40">
        <v>0</v>
      </c>
      <c r="CJ423" s="55" t="s">
        <v>289</v>
      </c>
      <c r="CK423" s="125">
        <v>1</v>
      </c>
      <c r="CL423" s="31" t="s">
        <v>0</v>
      </c>
      <c r="CQ423" s="14"/>
      <c r="CS423" s="13"/>
      <c r="CU423" s="13"/>
      <c r="CW423" s="13"/>
    </row>
    <row r="424" spans="1:101" s="3" customFormat="1" x14ac:dyDescent="0.25">
      <c r="A424" s="2"/>
      <c r="B424" s="2"/>
      <c r="C424" s="2">
        <v>8</v>
      </c>
      <c r="D424" s="35">
        <f t="shared" ref="D424:E424" si="904">D423</f>
        <v>2025</v>
      </c>
      <c r="E424" s="40" t="str">
        <f t="shared" si="904"/>
        <v>LowRiseRes</v>
      </c>
      <c r="F424" s="2">
        <v>1</v>
      </c>
      <c r="G424" s="2">
        <v>1.5</v>
      </c>
      <c r="H424" s="2">
        <v>0.14000000000000001</v>
      </c>
      <c r="I424" s="2">
        <v>750</v>
      </c>
      <c r="J424" s="2">
        <v>3</v>
      </c>
      <c r="K424" s="2">
        <v>29254</v>
      </c>
      <c r="L424" s="2">
        <v>9</v>
      </c>
      <c r="M424" s="2">
        <v>0.06</v>
      </c>
      <c r="N424" s="2">
        <v>19</v>
      </c>
      <c r="O424" s="2">
        <v>350</v>
      </c>
      <c r="P424" s="2">
        <v>1</v>
      </c>
      <c r="Q424" s="2">
        <v>0.45</v>
      </c>
      <c r="R424" s="2">
        <v>0.45</v>
      </c>
      <c r="S424" s="2">
        <v>0.62</v>
      </c>
      <c r="T424" s="35">
        <f t="shared" si="889"/>
        <v>7</v>
      </c>
      <c r="U424" s="38">
        <v>0.34</v>
      </c>
      <c r="V424" s="2" t="s">
        <v>318</v>
      </c>
      <c r="W424" s="2">
        <v>8</v>
      </c>
      <c r="X424" s="2">
        <v>8</v>
      </c>
      <c r="Y424" s="2">
        <v>7</v>
      </c>
      <c r="Z424" s="2">
        <v>15</v>
      </c>
      <c r="AA424" s="2">
        <v>6.0999999999999999E-2</v>
      </c>
      <c r="AB424" s="2">
        <v>5.8999999999999997E-2</v>
      </c>
      <c r="AC424" s="120">
        <v>5.0999999999999997E-2</v>
      </c>
      <c r="AD424" s="120">
        <v>7.6999999999999999E-2</v>
      </c>
      <c r="AE424" s="120">
        <v>0.69</v>
      </c>
      <c r="AF424" s="2">
        <v>0.4</v>
      </c>
      <c r="AG424" s="2">
        <v>0.35</v>
      </c>
      <c r="AH424" s="2">
        <v>0.55000000000000004</v>
      </c>
      <c r="AI424" s="2">
        <v>0.3</v>
      </c>
      <c r="AJ424" s="2">
        <v>38</v>
      </c>
      <c r="AK424" s="2">
        <v>19</v>
      </c>
      <c r="AL424" s="2">
        <v>0</v>
      </c>
      <c r="AM424" s="2">
        <v>0</v>
      </c>
      <c r="AN424" s="2">
        <v>5016</v>
      </c>
      <c r="AO424" s="40">
        <f t="shared" si="900"/>
        <v>0.7</v>
      </c>
      <c r="AP424" s="38" t="s">
        <v>291</v>
      </c>
      <c r="AQ424" s="138">
        <v>0.41</v>
      </c>
      <c r="AR424" s="138">
        <v>0.26</v>
      </c>
      <c r="AS424" s="138">
        <v>0.46</v>
      </c>
      <c r="AT424" s="138">
        <v>0.4</v>
      </c>
      <c r="AU424" s="138">
        <v>0.24</v>
      </c>
      <c r="AV424" s="138">
        <v>0.37</v>
      </c>
      <c r="AW424" s="38">
        <v>0.34</v>
      </c>
      <c r="AX424" s="38">
        <v>0.23</v>
      </c>
      <c r="AY424" s="38">
        <v>0.2</v>
      </c>
      <c r="AZ424" s="38">
        <v>0.2</v>
      </c>
      <c r="BA424" s="38">
        <v>1</v>
      </c>
      <c r="BB424" s="38">
        <v>0.1</v>
      </c>
      <c r="BC424" s="38">
        <v>0.1</v>
      </c>
      <c r="BD424" s="27">
        <v>0.2</v>
      </c>
      <c r="BE424" s="27">
        <v>0.63</v>
      </c>
      <c r="BF424" s="2" t="s">
        <v>114</v>
      </c>
      <c r="BG424" s="3" t="s">
        <v>401</v>
      </c>
      <c r="BH424" s="2" t="s">
        <v>114</v>
      </c>
      <c r="BI424" s="40">
        <f t="shared" si="891"/>
        <v>0</v>
      </c>
      <c r="BJ424" s="138" t="s">
        <v>370</v>
      </c>
      <c r="BK424" s="138" t="s">
        <v>372</v>
      </c>
      <c r="BL424" s="139" t="s">
        <v>374</v>
      </c>
      <c r="BM424" s="2" t="s">
        <v>338</v>
      </c>
      <c r="BN424" s="2" t="s">
        <v>376</v>
      </c>
      <c r="BO424" s="2" t="s">
        <v>379</v>
      </c>
      <c r="BP424" s="2" t="s">
        <v>40</v>
      </c>
      <c r="BQ424" s="2" t="s">
        <v>60</v>
      </c>
      <c r="BR424" s="2" t="s">
        <v>127</v>
      </c>
      <c r="BS424" s="2" t="s">
        <v>82</v>
      </c>
      <c r="BT424" s="2" t="s">
        <v>156</v>
      </c>
      <c r="BU424" s="2" t="s">
        <v>85</v>
      </c>
      <c r="BV424" s="2" t="s">
        <v>159</v>
      </c>
      <c r="BW424" s="2" t="s">
        <v>139</v>
      </c>
      <c r="BX424" s="2" t="s">
        <v>347</v>
      </c>
      <c r="BY424" s="2" t="s">
        <v>339</v>
      </c>
      <c r="BZ424" s="19">
        <v>0</v>
      </c>
      <c r="CA424" s="38">
        <v>2</v>
      </c>
      <c r="CB424" s="122" t="s">
        <v>274</v>
      </c>
      <c r="CC424" s="124" t="str">
        <f t="shared" ref="CC424:CG424" si="905">CC423</f>
        <v>not compact</v>
      </c>
      <c r="CD424" s="69" t="str">
        <f t="shared" si="905"/>
        <v>not compact</v>
      </c>
      <c r="CE424" s="35" t="str">
        <f t="shared" si="905"/>
        <v>Pipe Insulation, All Lines</v>
      </c>
      <c r="CF424" s="35" t="str">
        <f t="shared" si="905"/>
        <v>Standard</v>
      </c>
      <c r="CG424" s="40">
        <f t="shared" si="905"/>
        <v>-1</v>
      </c>
      <c r="CH424" s="40">
        <v>0</v>
      </c>
      <c r="CI424" s="40">
        <v>0</v>
      </c>
      <c r="CJ424" s="55" t="s">
        <v>289</v>
      </c>
      <c r="CK424" s="125">
        <v>1</v>
      </c>
      <c r="CL424" s="31" t="s">
        <v>0</v>
      </c>
      <c r="CQ424" s="14"/>
      <c r="CS424" s="13"/>
      <c r="CU424" s="13"/>
      <c r="CW424" s="13"/>
    </row>
    <row r="425" spans="1:101" s="3" customFormat="1" x14ac:dyDescent="0.25">
      <c r="A425" s="2"/>
      <c r="B425" s="2"/>
      <c r="C425" s="2">
        <v>9</v>
      </c>
      <c r="D425" s="35">
        <f t="shared" ref="D425:E425" si="906">D424</f>
        <v>2025</v>
      </c>
      <c r="E425" s="40" t="str">
        <f t="shared" si="906"/>
        <v>LowRiseRes</v>
      </c>
      <c r="F425" s="2">
        <v>1</v>
      </c>
      <c r="G425" s="2">
        <v>1.5</v>
      </c>
      <c r="H425" s="2">
        <v>0.14000000000000001</v>
      </c>
      <c r="I425" s="2">
        <v>750</v>
      </c>
      <c r="J425" s="2">
        <v>3</v>
      </c>
      <c r="K425" s="2">
        <v>29889</v>
      </c>
      <c r="L425" s="2">
        <v>9.8000000000000007</v>
      </c>
      <c r="M425" s="2">
        <v>7.0000000000000007E-2</v>
      </c>
      <c r="N425" s="2">
        <v>19</v>
      </c>
      <c r="O425" s="2">
        <v>350</v>
      </c>
      <c r="P425" s="2">
        <v>1</v>
      </c>
      <c r="Q425" s="2">
        <v>0.45</v>
      </c>
      <c r="R425" s="2">
        <v>0.45</v>
      </c>
      <c r="S425" s="2">
        <v>0.62</v>
      </c>
      <c r="T425" s="35">
        <f t="shared" si="889"/>
        <v>7</v>
      </c>
      <c r="U425" s="38">
        <v>0.39</v>
      </c>
      <c r="V425" s="2" t="s">
        <v>306</v>
      </c>
      <c r="W425" s="2">
        <v>8</v>
      </c>
      <c r="X425" s="2">
        <v>8</v>
      </c>
      <c r="Y425" s="2">
        <v>7</v>
      </c>
      <c r="Z425" s="2">
        <v>15</v>
      </c>
      <c r="AA425" s="2">
        <v>6.0999999999999999E-2</v>
      </c>
      <c r="AB425" s="2">
        <v>5.8999999999999997E-2</v>
      </c>
      <c r="AC425" s="120">
        <v>5.0999999999999997E-2</v>
      </c>
      <c r="AD425" s="120">
        <v>7.6999999999999999E-2</v>
      </c>
      <c r="AE425" s="120">
        <v>0.69</v>
      </c>
      <c r="AF425" s="2">
        <v>0.4</v>
      </c>
      <c r="AG425" s="2">
        <v>0.35</v>
      </c>
      <c r="AH425" s="2">
        <v>0.55000000000000004</v>
      </c>
      <c r="AI425" s="2">
        <v>0.3</v>
      </c>
      <c r="AJ425" s="2">
        <v>38</v>
      </c>
      <c r="AK425" s="2">
        <v>19</v>
      </c>
      <c r="AL425" s="2">
        <v>0</v>
      </c>
      <c r="AM425" s="2">
        <v>0</v>
      </c>
      <c r="AN425" s="2">
        <v>5016</v>
      </c>
      <c r="AO425" s="40">
        <f t="shared" ref="AO425:AP425" si="907">AO424</f>
        <v>0.7</v>
      </c>
      <c r="AP425" s="40" t="str">
        <f t="shared" si="907"/>
        <v>Yes</v>
      </c>
      <c r="AQ425" s="138">
        <v>0.41</v>
      </c>
      <c r="AR425" s="138">
        <v>0.26</v>
      </c>
      <c r="AS425" s="138">
        <v>0.46</v>
      </c>
      <c r="AT425" s="138">
        <v>0.4</v>
      </c>
      <c r="AU425" s="138">
        <v>0.24</v>
      </c>
      <c r="AV425" s="138">
        <v>0.37</v>
      </c>
      <c r="AW425" s="38">
        <v>0.3</v>
      </c>
      <c r="AX425" s="38">
        <v>0.23</v>
      </c>
      <c r="AY425" s="38">
        <v>0.2</v>
      </c>
      <c r="AZ425" s="38">
        <v>0.2</v>
      </c>
      <c r="BA425" s="38">
        <v>1</v>
      </c>
      <c r="BB425" s="38">
        <v>0.1</v>
      </c>
      <c r="BC425" s="38">
        <v>0.1</v>
      </c>
      <c r="BD425" s="27">
        <v>0.2</v>
      </c>
      <c r="BE425" s="27">
        <v>0.63</v>
      </c>
      <c r="BF425" s="2" t="s">
        <v>114</v>
      </c>
      <c r="BG425" s="3" t="s">
        <v>401</v>
      </c>
      <c r="BH425" s="2" t="s">
        <v>114</v>
      </c>
      <c r="BI425" s="40">
        <f t="shared" si="891"/>
        <v>0</v>
      </c>
      <c r="BJ425" s="138" t="s">
        <v>370</v>
      </c>
      <c r="BK425" s="138" t="s">
        <v>372</v>
      </c>
      <c r="BL425" s="139" t="s">
        <v>374</v>
      </c>
      <c r="BM425" s="35" t="s">
        <v>338</v>
      </c>
      <c r="BN425" s="2" t="s">
        <v>376</v>
      </c>
      <c r="BO425" s="2" t="s">
        <v>379</v>
      </c>
      <c r="BP425" s="2" t="s">
        <v>40</v>
      </c>
      <c r="BQ425" s="2" t="s">
        <v>60</v>
      </c>
      <c r="BR425" s="2" t="s">
        <v>127</v>
      </c>
      <c r="BS425" s="2" t="s">
        <v>82</v>
      </c>
      <c r="BT425" s="2" t="s">
        <v>156</v>
      </c>
      <c r="BU425" s="2" t="s">
        <v>85</v>
      </c>
      <c r="BV425" s="2" t="s">
        <v>159</v>
      </c>
      <c r="BW425" s="2" t="s">
        <v>139</v>
      </c>
      <c r="BX425" s="2" t="s">
        <v>347</v>
      </c>
      <c r="BY425" s="2" t="s">
        <v>339</v>
      </c>
      <c r="BZ425" s="19">
        <v>0</v>
      </c>
      <c r="CA425" s="38">
        <v>2</v>
      </c>
      <c r="CB425" s="122" t="s">
        <v>274</v>
      </c>
      <c r="CC425" s="124" t="str">
        <f t="shared" ref="CC425:CG425" si="908">CC424</f>
        <v>not compact</v>
      </c>
      <c r="CD425" s="69" t="str">
        <f t="shared" si="908"/>
        <v>not compact</v>
      </c>
      <c r="CE425" s="35" t="str">
        <f t="shared" si="908"/>
        <v>Pipe Insulation, All Lines</v>
      </c>
      <c r="CF425" s="35" t="str">
        <f t="shared" si="908"/>
        <v>Standard</v>
      </c>
      <c r="CG425" s="40">
        <f t="shared" si="908"/>
        <v>-1</v>
      </c>
      <c r="CH425" s="40">
        <v>0</v>
      </c>
      <c r="CI425" s="40">
        <v>0</v>
      </c>
      <c r="CJ425" s="55" t="s">
        <v>289</v>
      </c>
      <c r="CK425" s="125">
        <v>1</v>
      </c>
      <c r="CL425" s="31" t="s">
        <v>0</v>
      </c>
      <c r="CQ425" s="14"/>
      <c r="CS425" s="13"/>
      <c r="CU425" s="13"/>
      <c r="CW425" s="13"/>
    </row>
    <row r="426" spans="1:101" s="3" customFormat="1" x14ac:dyDescent="0.25">
      <c r="A426" s="2"/>
      <c r="B426" s="2"/>
      <c r="C426" s="2">
        <v>10</v>
      </c>
      <c r="D426" s="35">
        <f t="shared" ref="D426:E426" si="909">D425</f>
        <v>2025</v>
      </c>
      <c r="E426" s="40" t="str">
        <f t="shared" si="909"/>
        <v>LowRiseRes</v>
      </c>
      <c r="F426" s="2">
        <v>1</v>
      </c>
      <c r="G426" s="2">
        <v>1.5</v>
      </c>
      <c r="H426" s="2">
        <v>0.14000000000000001</v>
      </c>
      <c r="I426" s="2">
        <v>750</v>
      </c>
      <c r="J426" s="2">
        <v>3</v>
      </c>
      <c r="K426" s="2">
        <v>30200</v>
      </c>
      <c r="L426" s="2">
        <v>9.1</v>
      </c>
      <c r="M426" s="2">
        <v>0.06</v>
      </c>
      <c r="N426" s="2">
        <v>19</v>
      </c>
      <c r="O426" s="2">
        <v>350</v>
      </c>
      <c r="P426" s="2">
        <v>1</v>
      </c>
      <c r="Q426" s="2">
        <v>0.45</v>
      </c>
      <c r="R426" s="2">
        <v>0.45</v>
      </c>
      <c r="S426" s="2">
        <v>0.62</v>
      </c>
      <c r="T426" s="35">
        <f t="shared" si="889"/>
        <v>7</v>
      </c>
      <c r="U426" s="38">
        <v>0.42</v>
      </c>
      <c r="V426" s="2" t="s">
        <v>319</v>
      </c>
      <c r="W426" s="2">
        <v>8</v>
      </c>
      <c r="X426" s="2">
        <v>8</v>
      </c>
      <c r="Y426" s="2">
        <v>7</v>
      </c>
      <c r="Z426" s="2">
        <v>15</v>
      </c>
      <c r="AA426" s="2">
        <v>6.0999999999999999E-2</v>
      </c>
      <c r="AB426" s="2">
        <v>5.8999999999999997E-2</v>
      </c>
      <c r="AC426" s="120">
        <v>5.0999999999999997E-2</v>
      </c>
      <c r="AD426" s="120">
        <v>7.6999999999999999E-2</v>
      </c>
      <c r="AE426" s="120">
        <v>0.65</v>
      </c>
      <c r="AF426" s="2">
        <v>0.4</v>
      </c>
      <c r="AG426" s="2">
        <v>0.35</v>
      </c>
      <c r="AH426" s="2">
        <v>0.55000000000000004</v>
      </c>
      <c r="AI426" s="2">
        <v>0.3</v>
      </c>
      <c r="AJ426" s="2">
        <v>38</v>
      </c>
      <c r="AK426" s="2">
        <v>19</v>
      </c>
      <c r="AL426" s="2">
        <v>0</v>
      </c>
      <c r="AM426" s="2">
        <v>0</v>
      </c>
      <c r="AN426" s="2">
        <v>5016</v>
      </c>
      <c r="AO426" s="40">
        <f t="shared" ref="AO426:AP426" si="910">AO425</f>
        <v>0.7</v>
      </c>
      <c r="AP426" s="40" t="str">
        <f t="shared" si="910"/>
        <v>Yes</v>
      </c>
      <c r="AQ426" s="138">
        <v>0.41</v>
      </c>
      <c r="AR426" s="138">
        <v>0.26</v>
      </c>
      <c r="AS426" s="138">
        <v>0.46</v>
      </c>
      <c r="AT426" s="138">
        <v>0.4</v>
      </c>
      <c r="AU426" s="138">
        <v>0.24</v>
      </c>
      <c r="AV426" s="138">
        <v>0.37</v>
      </c>
      <c r="AW426" s="38">
        <v>0.3</v>
      </c>
      <c r="AX426" s="38">
        <v>0.23</v>
      </c>
      <c r="AY426" s="38">
        <v>0.2</v>
      </c>
      <c r="AZ426" s="38">
        <v>0.2</v>
      </c>
      <c r="BA426" s="38">
        <v>1</v>
      </c>
      <c r="BB426" s="38">
        <v>0.2</v>
      </c>
      <c r="BC426" s="38">
        <v>0.1</v>
      </c>
      <c r="BD426" s="38">
        <v>0.2</v>
      </c>
      <c r="BE426" s="27">
        <v>0.63</v>
      </c>
      <c r="BF426" s="2" t="s">
        <v>114</v>
      </c>
      <c r="BG426" s="3" t="s">
        <v>401</v>
      </c>
      <c r="BH426" s="2" t="s">
        <v>114</v>
      </c>
      <c r="BI426" s="40">
        <f t="shared" si="891"/>
        <v>0</v>
      </c>
      <c r="BJ426" s="138" t="s">
        <v>370</v>
      </c>
      <c r="BK426" s="138" t="s">
        <v>372</v>
      </c>
      <c r="BL426" s="139" t="s">
        <v>374</v>
      </c>
      <c r="BM426" s="35" t="s">
        <v>338</v>
      </c>
      <c r="BN426" s="2" t="s">
        <v>376</v>
      </c>
      <c r="BO426" s="2" t="s">
        <v>378</v>
      </c>
      <c r="BP426" s="2" t="s">
        <v>40</v>
      </c>
      <c r="BQ426" s="2" t="s">
        <v>60</v>
      </c>
      <c r="BR426" s="2" t="s">
        <v>127</v>
      </c>
      <c r="BS426" s="2" t="s">
        <v>82</v>
      </c>
      <c r="BT426" s="2" t="s">
        <v>156</v>
      </c>
      <c r="BU426" s="2" t="s">
        <v>85</v>
      </c>
      <c r="BV426" s="2" t="s">
        <v>159</v>
      </c>
      <c r="BW426" s="2" t="s">
        <v>139</v>
      </c>
      <c r="BX426" s="2" t="s">
        <v>347</v>
      </c>
      <c r="BY426" s="2" t="s">
        <v>339</v>
      </c>
      <c r="BZ426" s="19">
        <v>0</v>
      </c>
      <c r="CA426" s="38">
        <v>2</v>
      </c>
      <c r="CB426" s="122" t="s">
        <v>274</v>
      </c>
      <c r="CC426" s="124" t="str">
        <f t="shared" ref="CC426:CG426" si="911">CC425</f>
        <v>not compact</v>
      </c>
      <c r="CD426" s="69" t="str">
        <f t="shared" si="911"/>
        <v>not compact</v>
      </c>
      <c r="CE426" s="35" t="str">
        <f t="shared" si="911"/>
        <v>Pipe Insulation, All Lines</v>
      </c>
      <c r="CF426" s="35" t="str">
        <f t="shared" si="911"/>
        <v>Standard</v>
      </c>
      <c r="CG426" s="40">
        <f t="shared" si="911"/>
        <v>-1</v>
      </c>
      <c r="CH426" s="40">
        <v>0</v>
      </c>
      <c r="CI426" s="40">
        <v>0</v>
      </c>
      <c r="CJ426" s="55" t="s">
        <v>289</v>
      </c>
      <c r="CK426" s="125">
        <v>1</v>
      </c>
      <c r="CL426" s="31" t="s">
        <v>0</v>
      </c>
      <c r="CQ426" s="14"/>
      <c r="CS426" s="13"/>
      <c r="CU426" s="13"/>
      <c r="CW426" s="13"/>
    </row>
    <row r="427" spans="1:101" s="3" customFormat="1" x14ac:dyDescent="0.25">
      <c r="A427" s="2"/>
      <c r="B427" s="2"/>
      <c r="C427" s="2">
        <v>11</v>
      </c>
      <c r="D427" s="35">
        <f t="shared" ref="D427:E427" si="912">D426</f>
        <v>2025</v>
      </c>
      <c r="E427" s="40" t="str">
        <f t="shared" si="912"/>
        <v>LowRiseRes</v>
      </c>
      <c r="F427" s="2">
        <v>1</v>
      </c>
      <c r="G427" s="2">
        <v>1.5</v>
      </c>
      <c r="H427" s="2">
        <v>0.14000000000000001</v>
      </c>
      <c r="I427" s="2">
        <v>750</v>
      </c>
      <c r="J427" s="2">
        <v>3</v>
      </c>
      <c r="K427" s="2">
        <v>29693</v>
      </c>
      <c r="L427" s="2">
        <v>8.1</v>
      </c>
      <c r="M427" s="2">
        <v>0.08</v>
      </c>
      <c r="N427" s="2">
        <v>19</v>
      </c>
      <c r="O427" s="2">
        <v>350</v>
      </c>
      <c r="P427" s="2">
        <v>1</v>
      </c>
      <c r="Q427" s="2">
        <v>0.45</v>
      </c>
      <c r="R427" s="2">
        <v>0.45</v>
      </c>
      <c r="S427" s="2">
        <v>0.62</v>
      </c>
      <c r="T427" s="35">
        <f t="shared" si="889"/>
        <v>7</v>
      </c>
      <c r="U427" s="38">
        <v>0.45</v>
      </c>
      <c r="V427" s="2" t="s">
        <v>320</v>
      </c>
      <c r="W427" s="2">
        <v>8</v>
      </c>
      <c r="X427" s="2">
        <v>8</v>
      </c>
      <c r="Y427" s="2">
        <v>7</v>
      </c>
      <c r="Z427" s="2">
        <v>15</v>
      </c>
      <c r="AA427" s="2">
        <v>5.7000000000000002E-2</v>
      </c>
      <c r="AB427" s="2">
        <v>5.0999999999999997E-2</v>
      </c>
      <c r="AC427" s="120">
        <v>5.0999999999999997E-2</v>
      </c>
      <c r="AD427" s="120">
        <v>7.6999999999999999E-2</v>
      </c>
      <c r="AE427" s="120">
        <v>0.184</v>
      </c>
      <c r="AF427" s="2">
        <v>0.4</v>
      </c>
      <c r="AG427" s="2">
        <v>0.35</v>
      </c>
      <c r="AH427" s="2">
        <v>0.55000000000000004</v>
      </c>
      <c r="AI427" s="2">
        <v>0.3</v>
      </c>
      <c r="AJ427" s="2">
        <v>38</v>
      </c>
      <c r="AK427" s="2">
        <v>19</v>
      </c>
      <c r="AL427" s="2">
        <v>8</v>
      </c>
      <c r="AM427" s="2">
        <v>0</v>
      </c>
      <c r="AN427" s="2">
        <v>5016</v>
      </c>
      <c r="AO427" s="40">
        <f t="shared" ref="AO427:AP427" si="913">AO426</f>
        <v>0.7</v>
      </c>
      <c r="AP427" s="40" t="str">
        <f t="shared" si="913"/>
        <v>Yes</v>
      </c>
      <c r="AQ427" s="138">
        <v>0.41</v>
      </c>
      <c r="AR427" s="138">
        <v>0.26</v>
      </c>
      <c r="AS427" s="138">
        <v>0.46</v>
      </c>
      <c r="AT427" s="138">
        <v>0.4</v>
      </c>
      <c r="AU427" s="138">
        <v>0.24</v>
      </c>
      <c r="AV427" s="138">
        <v>0.37</v>
      </c>
      <c r="AW427" s="38">
        <v>0.3</v>
      </c>
      <c r="AX427" s="38">
        <v>0.23</v>
      </c>
      <c r="AY427" s="38">
        <v>0.2</v>
      </c>
      <c r="AZ427" s="38">
        <v>0.2</v>
      </c>
      <c r="BA427" s="38">
        <v>1</v>
      </c>
      <c r="BB427" s="38">
        <v>0.2</v>
      </c>
      <c r="BC427" s="38">
        <v>0.1</v>
      </c>
      <c r="BD427" s="38">
        <v>0.2</v>
      </c>
      <c r="BE427" s="27">
        <v>0.63</v>
      </c>
      <c r="BF427" s="2" t="s">
        <v>114</v>
      </c>
      <c r="BG427" s="3" t="s">
        <v>401</v>
      </c>
      <c r="BH427" s="2" t="s">
        <v>114</v>
      </c>
      <c r="BI427" s="40">
        <f t="shared" si="891"/>
        <v>0</v>
      </c>
      <c r="BJ427" s="138" t="s">
        <v>371</v>
      </c>
      <c r="BK427" s="138" t="s">
        <v>374</v>
      </c>
      <c r="BL427" s="139" t="s">
        <v>374</v>
      </c>
      <c r="BM427" s="35" t="s">
        <v>338</v>
      </c>
      <c r="BN427" s="2" t="s">
        <v>376</v>
      </c>
      <c r="BO427" s="2" t="s">
        <v>380</v>
      </c>
      <c r="BP427" s="2" t="s">
        <v>40</v>
      </c>
      <c r="BQ427" s="2" t="s">
        <v>59</v>
      </c>
      <c r="BR427" s="2" t="s">
        <v>127</v>
      </c>
      <c r="BS427" s="2" t="s">
        <v>82</v>
      </c>
      <c r="BT427" s="2" t="s">
        <v>155</v>
      </c>
      <c r="BU427" s="2" t="s">
        <v>85</v>
      </c>
      <c r="BV427" s="2" t="s">
        <v>158</v>
      </c>
      <c r="BW427" s="2" t="s">
        <v>139</v>
      </c>
      <c r="BX427" s="2" t="s">
        <v>348</v>
      </c>
      <c r="BY427" s="2" t="s">
        <v>339</v>
      </c>
      <c r="BZ427" s="19">
        <v>0</v>
      </c>
      <c r="CA427" s="38">
        <v>2</v>
      </c>
      <c r="CB427" s="122" t="s">
        <v>274</v>
      </c>
      <c r="CC427" s="124" t="str">
        <f t="shared" ref="CC427:CG427" si="914">CC426</f>
        <v>not compact</v>
      </c>
      <c r="CD427" s="69" t="str">
        <f t="shared" si="914"/>
        <v>not compact</v>
      </c>
      <c r="CE427" s="35" t="str">
        <f t="shared" si="914"/>
        <v>Pipe Insulation, All Lines</v>
      </c>
      <c r="CF427" s="35" t="str">
        <f t="shared" si="914"/>
        <v>Standard</v>
      </c>
      <c r="CG427" s="40">
        <f t="shared" si="914"/>
        <v>-1</v>
      </c>
      <c r="CH427" s="40">
        <v>0</v>
      </c>
      <c r="CI427" s="40">
        <v>0</v>
      </c>
      <c r="CJ427" s="55" t="s">
        <v>289</v>
      </c>
      <c r="CK427" s="125">
        <v>1</v>
      </c>
      <c r="CL427" s="31" t="s">
        <v>0</v>
      </c>
      <c r="CQ427" s="14"/>
      <c r="CS427" s="13"/>
      <c r="CU427" s="13"/>
      <c r="CW427" s="13"/>
    </row>
    <row r="428" spans="1:101" s="3" customFormat="1" x14ac:dyDescent="0.25">
      <c r="A428" s="2"/>
      <c r="B428" s="2"/>
      <c r="C428" s="2">
        <v>12</v>
      </c>
      <c r="D428" s="35">
        <f t="shared" ref="D428:E428" si="915">D427</f>
        <v>2025</v>
      </c>
      <c r="E428" s="40" t="str">
        <f t="shared" si="915"/>
        <v>LowRiseRes</v>
      </c>
      <c r="F428" s="2">
        <v>1</v>
      </c>
      <c r="G428" s="2">
        <v>1.5</v>
      </c>
      <c r="H428" s="2">
        <v>0.14000000000000001</v>
      </c>
      <c r="I428" s="2">
        <v>750</v>
      </c>
      <c r="J428" s="2">
        <v>3</v>
      </c>
      <c r="K428" s="2">
        <v>29328</v>
      </c>
      <c r="L428" s="2">
        <v>9</v>
      </c>
      <c r="M428" s="2">
        <v>0.09</v>
      </c>
      <c r="N428" s="2">
        <v>19</v>
      </c>
      <c r="O428" s="2">
        <v>350</v>
      </c>
      <c r="P428" s="2">
        <v>1</v>
      </c>
      <c r="Q428" s="2">
        <v>0.45</v>
      </c>
      <c r="R428" s="2">
        <v>0.45</v>
      </c>
      <c r="S428" s="2">
        <v>0.62</v>
      </c>
      <c r="T428" s="35">
        <f t="shared" si="889"/>
        <v>7</v>
      </c>
      <c r="U428" s="38">
        <v>0.46</v>
      </c>
      <c r="V428" s="2" t="s">
        <v>321</v>
      </c>
      <c r="W428" s="2">
        <v>8</v>
      </c>
      <c r="X428" s="2">
        <v>8</v>
      </c>
      <c r="Y428" s="2">
        <v>7</v>
      </c>
      <c r="Z428" s="2">
        <v>15</v>
      </c>
      <c r="AA428" s="2">
        <v>5.7000000000000002E-2</v>
      </c>
      <c r="AB428" s="2">
        <v>5.8999999999999997E-2</v>
      </c>
      <c r="AC428" s="120">
        <v>5.0999999999999997E-2</v>
      </c>
      <c r="AD428" s="120">
        <v>7.6999999999999999E-2</v>
      </c>
      <c r="AE428" s="120">
        <v>0.253</v>
      </c>
      <c r="AF428" s="2">
        <v>0.4</v>
      </c>
      <c r="AG428" s="2">
        <v>0.35</v>
      </c>
      <c r="AH428" s="2">
        <v>0.55000000000000004</v>
      </c>
      <c r="AI428" s="2">
        <v>0.3</v>
      </c>
      <c r="AJ428" s="2">
        <v>38</v>
      </c>
      <c r="AK428" s="2">
        <v>19</v>
      </c>
      <c r="AL428" s="2">
        <v>4</v>
      </c>
      <c r="AM428" s="2">
        <v>0</v>
      </c>
      <c r="AN428" s="2">
        <v>5016</v>
      </c>
      <c r="AO428" s="40">
        <f t="shared" ref="AO428:AP428" si="916">AO427</f>
        <v>0.7</v>
      </c>
      <c r="AP428" s="40" t="str">
        <f t="shared" si="916"/>
        <v>Yes</v>
      </c>
      <c r="AQ428" s="138">
        <v>0.41</v>
      </c>
      <c r="AR428" s="138">
        <v>0.26</v>
      </c>
      <c r="AS428" s="138">
        <v>0.46</v>
      </c>
      <c r="AT428" s="138">
        <v>0.4</v>
      </c>
      <c r="AU428" s="138">
        <v>0.24</v>
      </c>
      <c r="AV428" s="138">
        <v>0.37</v>
      </c>
      <c r="AW428" s="38">
        <v>0.3</v>
      </c>
      <c r="AX428" s="38">
        <v>0.23</v>
      </c>
      <c r="AY428" s="38">
        <v>0.2</v>
      </c>
      <c r="AZ428" s="38">
        <v>0.2</v>
      </c>
      <c r="BA428" s="38">
        <v>1</v>
      </c>
      <c r="BB428" s="38">
        <v>0.2</v>
      </c>
      <c r="BC428" s="38">
        <v>0.1</v>
      </c>
      <c r="BD428" s="38">
        <v>0.2</v>
      </c>
      <c r="BE428" s="27">
        <v>0.63</v>
      </c>
      <c r="BF428" s="2" t="s">
        <v>114</v>
      </c>
      <c r="BG428" s="3" t="s">
        <v>401</v>
      </c>
      <c r="BH428" s="2" t="s">
        <v>114</v>
      </c>
      <c r="BI428" s="40">
        <f t="shared" si="891"/>
        <v>0</v>
      </c>
      <c r="BJ428" s="138" t="s">
        <v>371</v>
      </c>
      <c r="BK428" s="138" t="s">
        <v>372</v>
      </c>
      <c r="BL428" s="139" t="s">
        <v>374</v>
      </c>
      <c r="BM428" s="35" t="s">
        <v>338</v>
      </c>
      <c r="BN428" s="2" t="s">
        <v>376</v>
      </c>
      <c r="BO428" s="2" t="s">
        <v>377</v>
      </c>
      <c r="BP428" s="2" t="s">
        <v>40</v>
      </c>
      <c r="BQ428" s="2" t="s">
        <v>59</v>
      </c>
      <c r="BR428" s="2" t="s">
        <v>127</v>
      </c>
      <c r="BS428" s="2" t="s">
        <v>82</v>
      </c>
      <c r="BT428" s="2" t="s">
        <v>157</v>
      </c>
      <c r="BU428" s="2" t="s">
        <v>85</v>
      </c>
      <c r="BV428" s="2" t="s">
        <v>160</v>
      </c>
      <c r="BW428" s="2" t="s">
        <v>139</v>
      </c>
      <c r="BX428" s="2" t="s">
        <v>349</v>
      </c>
      <c r="BY428" s="2" t="s">
        <v>339</v>
      </c>
      <c r="BZ428" s="19">
        <v>0</v>
      </c>
      <c r="CA428" s="38">
        <v>2</v>
      </c>
      <c r="CB428" s="122" t="s">
        <v>274</v>
      </c>
      <c r="CC428" s="124" t="str">
        <f t="shared" ref="CC428:CG428" si="917">CC427</f>
        <v>not compact</v>
      </c>
      <c r="CD428" s="69" t="str">
        <f t="shared" si="917"/>
        <v>not compact</v>
      </c>
      <c r="CE428" s="35" t="str">
        <f t="shared" si="917"/>
        <v>Pipe Insulation, All Lines</v>
      </c>
      <c r="CF428" s="35" t="str">
        <f t="shared" si="917"/>
        <v>Standard</v>
      </c>
      <c r="CG428" s="40">
        <f t="shared" si="917"/>
        <v>-1</v>
      </c>
      <c r="CH428" s="40">
        <v>0</v>
      </c>
      <c r="CI428" s="40">
        <v>0</v>
      </c>
      <c r="CJ428" s="55" t="s">
        <v>289</v>
      </c>
      <c r="CK428" s="125">
        <v>1</v>
      </c>
      <c r="CL428" s="31" t="s">
        <v>0</v>
      </c>
      <c r="CQ428" s="14"/>
      <c r="CS428" s="13"/>
      <c r="CU428" s="13"/>
      <c r="CW428" s="13"/>
    </row>
    <row r="429" spans="1:101" s="3" customFormat="1" x14ac:dyDescent="0.25">
      <c r="A429" s="2"/>
      <c r="B429" s="2"/>
      <c r="C429" s="2">
        <v>13</v>
      </c>
      <c r="D429" s="35">
        <f t="shared" ref="D429:E429" si="918">D428</f>
        <v>2025</v>
      </c>
      <c r="E429" s="40" t="str">
        <f t="shared" si="918"/>
        <v>LowRiseRes</v>
      </c>
      <c r="F429" s="2">
        <v>1</v>
      </c>
      <c r="G429" s="2">
        <v>1.5</v>
      </c>
      <c r="H429" s="2">
        <v>0.14000000000000001</v>
      </c>
      <c r="I429" s="2">
        <v>750</v>
      </c>
      <c r="J429" s="2">
        <v>3</v>
      </c>
      <c r="K429" s="2">
        <v>29553</v>
      </c>
      <c r="L429" s="2">
        <v>8.6</v>
      </c>
      <c r="M429" s="2">
        <v>0.08</v>
      </c>
      <c r="N429" s="2">
        <v>19</v>
      </c>
      <c r="O429" s="2">
        <v>350</v>
      </c>
      <c r="P429" s="2">
        <v>1</v>
      </c>
      <c r="Q429" s="2">
        <v>0.45</v>
      </c>
      <c r="R429" s="2">
        <v>0.45</v>
      </c>
      <c r="S429" s="2">
        <v>0.62</v>
      </c>
      <c r="T429" s="35">
        <f t="shared" si="889"/>
        <v>7</v>
      </c>
      <c r="U429" s="38">
        <v>0.42</v>
      </c>
      <c r="V429" s="2" t="s">
        <v>322</v>
      </c>
      <c r="W429" s="2">
        <v>8</v>
      </c>
      <c r="X429" s="2">
        <v>8</v>
      </c>
      <c r="Y429" s="2">
        <v>7</v>
      </c>
      <c r="Z429" s="2">
        <v>15</v>
      </c>
      <c r="AA429" s="2">
        <v>5.7000000000000002E-2</v>
      </c>
      <c r="AB429" s="2">
        <v>5.8999999999999997E-2</v>
      </c>
      <c r="AC429" s="120">
        <v>5.0999999999999997E-2</v>
      </c>
      <c r="AD429" s="120">
        <v>7.6999999999999999E-2</v>
      </c>
      <c r="AE429" s="120">
        <v>0.21099999999999999</v>
      </c>
      <c r="AF429" s="2">
        <v>0.4</v>
      </c>
      <c r="AG429" s="2">
        <v>0.35</v>
      </c>
      <c r="AH429" s="2">
        <v>0.55000000000000004</v>
      </c>
      <c r="AI429" s="2">
        <v>0.3</v>
      </c>
      <c r="AJ429" s="2">
        <v>38</v>
      </c>
      <c r="AK429" s="2">
        <v>19</v>
      </c>
      <c r="AL429" s="2">
        <v>8</v>
      </c>
      <c r="AM429" s="2">
        <v>0</v>
      </c>
      <c r="AN429" s="2">
        <v>5016</v>
      </c>
      <c r="AO429" s="40">
        <f t="shared" ref="AO429:AP429" si="919">AO428</f>
        <v>0.7</v>
      </c>
      <c r="AP429" s="40" t="str">
        <f t="shared" si="919"/>
        <v>Yes</v>
      </c>
      <c r="AQ429" s="138">
        <v>0.41</v>
      </c>
      <c r="AR429" s="138">
        <v>0.26</v>
      </c>
      <c r="AS429" s="138">
        <v>0.46</v>
      </c>
      <c r="AT429" s="138">
        <v>0.4</v>
      </c>
      <c r="AU429" s="138">
        <v>0.24</v>
      </c>
      <c r="AV429" s="138">
        <v>0.37</v>
      </c>
      <c r="AW429" s="38">
        <v>0.3</v>
      </c>
      <c r="AX429" s="38">
        <v>0.23</v>
      </c>
      <c r="AY429" s="38">
        <v>0.2</v>
      </c>
      <c r="AZ429" s="38">
        <v>0.2</v>
      </c>
      <c r="BA429" s="38">
        <v>1</v>
      </c>
      <c r="BB429" s="38">
        <v>0.2</v>
      </c>
      <c r="BC429" s="38">
        <v>0.63</v>
      </c>
      <c r="BD429" s="38">
        <v>0.2</v>
      </c>
      <c r="BE429" s="38">
        <v>0.63</v>
      </c>
      <c r="BF429" s="2" t="s">
        <v>114</v>
      </c>
      <c r="BG429" s="3" t="s">
        <v>401</v>
      </c>
      <c r="BH429" s="2" t="s">
        <v>114</v>
      </c>
      <c r="BI429" s="40">
        <f t="shared" si="891"/>
        <v>0</v>
      </c>
      <c r="BJ429" s="138" t="s">
        <v>371</v>
      </c>
      <c r="BK429" s="138" t="s">
        <v>372</v>
      </c>
      <c r="BL429" s="139" t="s">
        <v>374</v>
      </c>
      <c r="BM429" s="35" t="s">
        <v>338</v>
      </c>
      <c r="BN429" s="2" t="s">
        <v>376</v>
      </c>
      <c r="BO429" s="2" t="s">
        <v>381</v>
      </c>
      <c r="BP429" s="2" t="s">
        <v>40</v>
      </c>
      <c r="BQ429" s="2" t="s">
        <v>59</v>
      </c>
      <c r="BR429" s="2" t="s">
        <v>127</v>
      </c>
      <c r="BS429" s="2" t="s">
        <v>82</v>
      </c>
      <c r="BT429" s="2" t="s">
        <v>155</v>
      </c>
      <c r="BU429" s="2" t="s">
        <v>85</v>
      </c>
      <c r="BV429" s="2" t="s">
        <v>158</v>
      </c>
      <c r="BW429" s="2" t="s">
        <v>139</v>
      </c>
      <c r="BX429" s="2" t="s">
        <v>348</v>
      </c>
      <c r="BY429" s="2" t="s">
        <v>339</v>
      </c>
      <c r="BZ429" s="19">
        <v>0</v>
      </c>
      <c r="CA429" s="38">
        <v>2</v>
      </c>
      <c r="CB429" s="122" t="s">
        <v>274</v>
      </c>
      <c r="CC429" s="124" t="str">
        <f t="shared" ref="CC429:CG429" si="920">CC428</f>
        <v>not compact</v>
      </c>
      <c r="CD429" s="69" t="str">
        <f t="shared" si="920"/>
        <v>not compact</v>
      </c>
      <c r="CE429" s="35" t="str">
        <f t="shared" si="920"/>
        <v>Pipe Insulation, All Lines</v>
      </c>
      <c r="CF429" s="35" t="str">
        <f t="shared" si="920"/>
        <v>Standard</v>
      </c>
      <c r="CG429" s="40">
        <f t="shared" si="920"/>
        <v>-1</v>
      </c>
      <c r="CH429" s="40">
        <v>0</v>
      </c>
      <c r="CI429" s="40">
        <v>0</v>
      </c>
      <c r="CJ429" s="55" t="s">
        <v>289</v>
      </c>
      <c r="CK429" s="125">
        <v>1</v>
      </c>
      <c r="CL429" s="31" t="s">
        <v>0</v>
      </c>
      <c r="CQ429" s="14"/>
      <c r="CS429" s="13"/>
      <c r="CU429" s="13"/>
      <c r="CW429" s="13"/>
    </row>
    <row r="430" spans="1:101" s="3" customFormat="1" x14ac:dyDescent="0.25">
      <c r="A430" s="2"/>
      <c r="B430" s="2"/>
      <c r="C430" s="2">
        <v>14</v>
      </c>
      <c r="D430" s="35">
        <f t="shared" ref="D430:E430" si="921">D429</f>
        <v>2025</v>
      </c>
      <c r="E430" s="40" t="str">
        <f t="shared" si="921"/>
        <v>LowRiseRes</v>
      </c>
      <c r="F430" s="2">
        <v>1</v>
      </c>
      <c r="G430" s="2">
        <v>1.5</v>
      </c>
      <c r="H430" s="2">
        <v>0.14000000000000001</v>
      </c>
      <c r="I430" s="2">
        <v>750</v>
      </c>
      <c r="J430" s="2">
        <v>3</v>
      </c>
      <c r="K430" s="2">
        <v>31651</v>
      </c>
      <c r="L430" s="2">
        <v>7.7</v>
      </c>
      <c r="M430" s="2">
        <v>0.08</v>
      </c>
      <c r="N430" s="2">
        <v>19</v>
      </c>
      <c r="O430" s="2">
        <v>350</v>
      </c>
      <c r="P430" s="2">
        <v>1</v>
      </c>
      <c r="Q430" s="2">
        <v>0.45</v>
      </c>
      <c r="R430" s="2">
        <v>0.45</v>
      </c>
      <c r="S430" s="2">
        <v>0.62</v>
      </c>
      <c r="T430" s="35">
        <f t="shared" si="889"/>
        <v>7</v>
      </c>
      <c r="U430" s="38">
        <v>0.5</v>
      </c>
      <c r="V430" s="2" t="s">
        <v>323</v>
      </c>
      <c r="W430" s="2">
        <v>8</v>
      </c>
      <c r="X430" s="2">
        <v>8</v>
      </c>
      <c r="Y430" s="2">
        <v>7</v>
      </c>
      <c r="Z430" s="2">
        <v>15</v>
      </c>
      <c r="AA430" s="2">
        <v>5.7000000000000002E-2</v>
      </c>
      <c r="AB430" s="2">
        <v>5.0999999999999997E-2</v>
      </c>
      <c r="AC430" s="120">
        <v>5.0999999999999997E-2</v>
      </c>
      <c r="AD430" s="120">
        <v>7.6999999999999999E-2</v>
      </c>
      <c r="AE430" s="120">
        <v>0.184</v>
      </c>
      <c r="AF430" s="2">
        <v>0.4</v>
      </c>
      <c r="AG430" s="2">
        <v>0.35</v>
      </c>
      <c r="AH430" s="2">
        <v>0.55000000000000004</v>
      </c>
      <c r="AI430" s="2">
        <v>0.3</v>
      </c>
      <c r="AJ430" s="2">
        <v>38</v>
      </c>
      <c r="AK430" s="2">
        <v>19</v>
      </c>
      <c r="AL430" s="2">
        <v>8</v>
      </c>
      <c r="AM430" s="2">
        <v>0</v>
      </c>
      <c r="AN430" s="2">
        <v>5016</v>
      </c>
      <c r="AO430" s="40">
        <f t="shared" ref="AO430:AP430" si="922">AO429</f>
        <v>0.7</v>
      </c>
      <c r="AP430" s="40" t="str">
        <f t="shared" si="922"/>
        <v>Yes</v>
      </c>
      <c r="AQ430" s="138">
        <v>0.41</v>
      </c>
      <c r="AR430" s="138">
        <v>0.25</v>
      </c>
      <c r="AS430" s="138">
        <v>0.46</v>
      </c>
      <c r="AT430" s="138">
        <v>0.4</v>
      </c>
      <c r="AU430" s="138">
        <v>0.24</v>
      </c>
      <c r="AV430" s="138">
        <v>0.37</v>
      </c>
      <c r="AW430" s="38">
        <v>0.3</v>
      </c>
      <c r="AX430" s="38">
        <v>0.23</v>
      </c>
      <c r="AY430" s="38">
        <v>0.2</v>
      </c>
      <c r="AZ430" s="38">
        <v>0.2</v>
      </c>
      <c r="BA430" s="38">
        <v>1</v>
      </c>
      <c r="BB430" s="38">
        <v>0.2</v>
      </c>
      <c r="BC430" s="38">
        <v>0.1</v>
      </c>
      <c r="BD430" s="38">
        <v>0.2</v>
      </c>
      <c r="BE430" s="27">
        <v>0.63</v>
      </c>
      <c r="BF430" s="2" t="s">
        <v>114</v>
      </c>
      <c r="BG430" s="3" t="s">
        <v>401</v>
      </c>
      <c r="BH430" s="2" t="s">
        <v>114</v>
      </c>
      <c r="BI430" s="40">
        <f t="shared" si="891"/>
        <v>0</v>
      </c>
      <c r="BJ430" s="138" t="s">
        <v>371</v>
      </c>
      <c r="BK430" s="138" t="s">
        <v>374</v>
      </c>
      <c r="BL430" s="139" t="s">
        <v>374</v>
      </c>
      <c r="BM430" s="35" t="s">
        <v>338</v>
      </c>
      <c r="BN430" s="2" t="s">
        <v>376</v>
      </c>
      <c r="BO430" s="2" t="s">
        <v>380</v>
      </c>
      <c r="BP430" s="2" t="s">
        <v>40</v>
      </c>
      <c r="BQ430" s="2" t="s">
        <v>59</v>
      </c>
      <c r="BR430" s="2" t="s">
        <v>127</v>
      </c>
      <c r="BS430" s="2" t="s">
        <v>82</v>
      </c>
      <c r="BT430" s="2" t="s">
        <v>155</v>
      </c>
      <c r="BU430" s="2" t="s">
        <v>85</v>
      </c>
      <c r="BV430" s="2" t="s">
        <v>158</v>
      </c>
      <c r="BW430" s="2" t="s">
        <v>139</v>
      </c>
      <c r="BX430" s="2" t="s">
        <v>348</v>
      </c>
      <c r="BY430" s="2" t="s">
        <v>339</v>
      </c>
      <c r="BZ430" s="19">
        <v>0</v>
      </c>
      <c r="CA430" s="38">
        <v>2</v>
      </c>
      <c r="CB430" s="122" t="s">
        <v>274</v>
      </c>
      <c r="CC430" s="124" t="str">
        <f t="shared" ref="CC430:CG430" si="923">CC429</f>
        <v>not compact</v>
      </c>
      <c r="CD430" s="69" t="str">
        <f t="shared" si="923"/>
        <v>not compact</v>
      </c>
      <c r="CE430" s="35" t="str">
        <f t="shared" si="923"/>
        <v>Pipe Insulation, All Lines</v>
      </c>
      <c r="CF430" s="35" t="str">
        <f t="shared" si="923"/>
        <v>Standard</v>
      </c>
      <c r="CG430" s="40">
        <f t="shared" si="923"/>
        <v>-1</v>
      </c>
      <c r="CH430" s="40">
        <v>0</v>
      </c>
      <c r="CI430" s="40">
        <v>0</v>
      </c>
      <c r="CJ430" s="55" t="s">
        <v>289</v>
      </c>
      <c r="CK430" s="125">
        <v>1</v>
      </c>
      <c r="CL430" s="31" t="s">
        <v>0</v>
      </c>
      <c r="CQ430" s="14"/>
      <c r="CS430" s="13"/>
      <c r="CU430" s="13"/>
      <c r="CW430" s="13"/>
    </row>
    <row r="431" spans="1:101" s="3" customFormat="1" x14ac:dyDescent="0.25">
      <c r="A431" s="2"/>
      <c r="B431" s="2"/>
      <c r="C431" s="2">
        <v>15</v>
      </c>
      <c r="D431" s="35">
        <f t="shared" ref="D431:E431" si="924">D430</f>
        <v>2025</v>
      </c>
      <c r="E431" s="40" t="str">
        <f t="shared" si="924"/>
        <v>LowRiseRes</v>
      </c>
      <c r="F431" s="2">
        <v>0</v>
      </c>
      <c r="G431" s="2">
        <v>0</v>
      </c>
      <c r="H431" s="2">
        <v>0.14000000000000001</v>
      </c>
      <c r="I431" s="2">
        <v>750</v>
      </c>
      <c r="J431" s="2">
        <v>3</v>
      </c>
      <c r="K431" s="2">
        <v>29177</v>
      </c>
      <c r="L431" s="2">
        <v>7.1</v>
      </c>
      <c r="M431" s="2">
        <v>0.06</v>
      </c>
      <c r="N431" s="2">
        <v>19</v>
      </c>
      <c r="O431" s="2">
        <v>350</v>
      </c>
      <c r="P431" s="2">
        <v>1</v>
      </c>
      <c r="Q431" s="2">
        <v>0.45</v>
      </c>
      <c r="R431" s="2">
        <v>0.45</v>
      </c>
      <c r="S431" s="2">
        <v>0.62</v>
      </c>
      <c r="T431" s="35">
        <f t="shared" si="889"/>
        <v>7</v>
      </c>
      <c r="U431" s="38">
        <v>0.45</v>
      </c>
      <c r="V431" s="2" t="s">
        <v>305</v>
      </c>
      <c r="W431" s="2">
        <v>8</v>
      </c>
      <c r="X431" s="2">
        <v>8</v>
      </c>
      <c r="Y431" s="2">
        <v>7</v>
      </c>
      <c r="Z431" s="2">
        <v>15</v>
      </c>
      <c r="AA431" s="2">
        <v>5.7000000000000002E-2</v>
      </c>
      <c r="AB431" s="2">
        <v>5.0999999999999997E-2</v>
      </c>
      <c r="AC431" s="120">
        <v>5.0999999999999997E-2</v>
      </c>
      <c r="AD431" s="120">
        <v>7.6999999999999999E-2</v>
      </c>
      <c r="AE431" s="120">
        <v>0.184</v>
      </c>
      <c r="AF431" s="2">
        <v>0.4</v>
      </c>
      <c r="AG431" s="2">
        <v>0.35</v>
      </c>
      <c r="AH431" s="2">
        <v>0.55000000000000004</v>
      </c>
      <c r="AI431" s="2">
        <v>0.3</v>
      </c>
      <c r="AJ431" s="2">
        <v>38</v>
      </c>
      <c r="AK431" s="2">
        <v>19</v>
      </c>
      <c r="AL431" s="2">
        <v>4</v>
      </c>
      <c r="AM431" s="2">
        <v>0</v>
      </c>
      <c r="AN431" s="2">
        <v>5016</v>
      </c>
      <c r="AO431" s="40">
        <f t="shared" ref="AO431:AP431" si="925">AO430</f>
        <v>0.7</v>
      </c>
      <c r="AP431" s="40" t="str">
        <f t="shared" si="925"/>
        <v>Yes</v>
      </c>
      <c r="AQ431" s="138">
        <v>0.41</v>
      </c>
      <c r="AR431" s="138">
        <v>0.26</v>
      </c>
      <c r="AS431" s="138">
        <v>0.46</v>
      </c>
      <c r="AT431" s="138">
        <v>0.4</v>
      </c>
      <c r="AU431" s="138">
        <v>0.24</v>
      </c>
      <c r="AV431" s="138">
        <v>0.37</v>
      </c>
      <c r="AW431" s="38">
        <v>0.3</v>
      </c>
      <c r="AX431" s="38">
        <v>0.23</v>
      </c>
      <c r="AY431" s="38">
        <v>0.2</v>
      </c>
      <c r="AZ431" s="38">
        <v>0.2</v>
      </c>
      <c r="BA431" s="38">
        <v>1</v>
      </c>
      <c r="BB431" s="38">
        <v>0.2</v>
      </c>
      <c r="BC431" s="38">
        <v>0.63</v>
      </c>
      <c r="BD431" s="38">
        <v>0.2</v>
      </c>
      <c r="BE431" s="38">
        <v>0.63</v>
      </c>
      <c r="BF431" s="2" t="s">
        <v>114</v>
      </c>
      <c r="BG431" s="3" t="s">
        <v>401</v>
      </c>
      <c r="BH431" s="2" t="s">
        <v>114</v>
      </c>
      <c r="BI431" s="40">
        <f t="shared" si="891"/>
        <v>0</v>
      </c>
      <c r="BJ431" s="138" t="s">
        <v>371</v>
      </c>
      <c r="BK431" s="138" t="s">
        <v>374</v>
      </c>
      <c r="BL431" s="139" t="s">
        <v>374</v>
      </c>
      <c r="BM431" s="35" t="s">
        <v>338</v>
      </c>
      <c r="BN431" s="2" t="s">
        <v>376</v>
      </c>
      <c r="BO431" s="2" t="s">
        <v>380</v>
      </c>
      <c r="BP431" s="2" t="s">
        <v>40</v>
      </c>
      <c r="BQ431" s="2" t="s">
        <v>59</v>
      </c>
      <c r="BR431" s="2" t="s">
        <v>127</v>
      </c>
      <c r="BS431" s="2" t="s">
        <v>82</v>
      </c>
      <c r="BT431" s="2" t="s">
        <v>157</v>
      </c>
      <c r="BU431" s="2" t="s">
        <v>85</v>
      </c>
      <c r="BV431" s="2" t="s">
        <v>160</v>
      </c>
      <c r="BW431" s="2" t="s">
        <v>139</v>
      </c>
      <c r="BX431" s="2" t="s">
        <v>349</v>
      </c>
      <c r="BY431" s="2" t="s">
        <v>339</v>
      </c>
      <c r="BZ431" s="19">
        <v>0</v>
      </c>
      <c r="CA431" s="38">
        <v>2</v>
      </c>
      <c r="CB431" s="122" t="s">
        <v>274</v>
      </c>
      <c r="CC431" s="124" t="str">
        <f t="shared" ref="CC431:CG431" si="926">CC430</f>
        <v>not compact</v>
      </c>
      <c r="CD431" s="69" t="str">
        <f t="shared" si="926"/>
        <v>not compact</v>
      </c>
      <c r="CE431" s="35" t="str">
        <f t="shared" si="926"/>
        <v>Pipe Insulation, All Lines</v>
      </c>
      <c r="CF431" s="35" t="str">
        <f t="shared" si="926"/>
        <v>Standard</v>
      </c>
      <c r="CG431" s="40">
        <f t="shared" si="926"/>
        <v>-1</v>
      </c>
      <c r="CH431" s="40">
        <v>0</v>
      </c>
      <c r="CI431" s="40">
        <v>0</v>
      </c>
      <c r="CJ431" s="55" t="s">
        <v>289</v>
      </c>
      <c r="CK431" s="125">
        <v>1</v>
      </c>
      <c r="CL431" s="31" t="s">
        <v>0</v>
      </c>
      <c r="CQ431" s="14"/>
      <c r="CS431" s="13"/>
      <c r="CU431" s="13"/>
      <c r="CW431" s="13"/>
    </row>
    <row r="432" spans="1:101" s="3" customFormat="1" x14ac:dyDescent="0.25">
      <c r="A432" s="2"/>
      <c r="B432" s="2"/>
      <c r="C432" s="2">
        <v>16</v>
      </c>
      <c r="D432" s="35">
        <f t="shared" ref="D432:E432" si="927">D431</f>
        <v>2025</v>
      </c>
      <c r="E432" s="40" t="str">
        <f t="shared" si="927"/>
        <v>LowRiseRes</v>
      </c>
      <c r="F432" s="2">
        <v>0</v>
      </c>
      <c r="G432" s="2">
        <v>0</v>
      </c>
      <c r="H432" s="2">
        <v>0.14000000000000001</v>
      </c>
      <c r="I432" s="2">
        <v>750</v>
      </c>
      <c r="J432" s="2">
        <v>3</v>
      </c>
      <c r="K432" s="2">
        <v>30930</v>
      </c>
      <c r="L432" s="2">
        <v>7.4</v>
      </c>
      <c r="M432" s="2">
        <v>0.08</v>
      </c>
      <c r="N432" s="2">
        <v>20</v>
      </c>
      <c r="O432" s="2">
        <v>350</v>
      </c>
      <c r="P432" s="2">
        <v>0</v>
      </c>
      <c r="Q432" s="2">
        <v>0.45</v>
      </c>
      <c r="R432" s="2">
        <v>0.45</v>
      </c>
      <c r="S432" s="2">
        <v>0.62</v>
      </c>
      <c r="T432" s="35">
        <f t="shared" si="889"/>
        <v>7</v>
      </c>
      <c r="U432" s="38">
        <v>0.44</v>
      </c>
      <c r="V432" s="2" t="s">
        <v>324</v>
      </c>
      <c r="W432" s="2">
        <v>8</v>
      </c>
      <c r="X432" s="2">
        <v>8</v>
      </c>
      <c r="Y432" s="2">
        <v>7</v>
      </c>
      <c r="Z432" s="2">
        <v>15</v>
      </c>
      <c r="AA432" s="2">
        <v>5.7000000000000002E-2</v>
      </c>
      <c r="AB432" s="2">
        <v>5.0999999999999997E-2</v>
      </c>
      <c r="AC432" s="120">
        <v>5.0999999999999997E-2</v>
      </c>
      <c r="AD432" s="120">
        <v>5.8999999999999997E-2</v>
      </c>
      <c r="AE432" s="120">
        <v>0.16</v>
      </c>
      <c r="AF432" s="2">
        <v>0.4</v>
      </c>
      <c r="AG432" s="2">
        <v>0.35</v>
      </c>
      <c r="AH432" s="2">
        <v>0.55000000000000004</v>
      </c>
      <c r="AI432" s="2">
        <v>0.3</v>
      </c>
      <c r="AJ432" s="2">
        <v>38</v>
      </c>
      <c r="AK432" s="2">
        <v>19</v>
      </c>
      <c r="AL432" s="2">
        <v>8</v>
      </c>
      <c r="AM432" s="2">
        <v>7016</v>
      </c>
      <c r="AN432" s="2">
        <v>10016</v>
      </c>
      <c r="AO432" s="40">
        <f t="shared" ref="AO432:AP432" si="928">AO431</f>
        <v>0.7</v>
      </c>
      <c r="AP432" s="40" t="str">
        <f t="shared" si="928"/>
        <v>Yes</v>
      </c>
      <c r="AQ432" s="138">
        <v>0.38</v>
      </c>
      <c r="AR432" s="132">
        <v>0.35</v>
      </c>
      <c r="AS432" s="138">
        <v>0.46</v>
      </c>
      <c r="AT432" s="138">
        <v>0.38</v>
      </c>
      <c r="AU432" s="132">
        <v>0.35</v>
      </c>
      <c r="AV432" s="138">
        <v>0.37</v>
      </c>
      <c r="AW432" s="38">
        <v>0.3</v>
      </c>
      <c r="AX432" s="132">
        <v>0.35</v>
      </c>
      <c r="AY432" s="38">
        <v>0.2</v>
      </c>
      <c r="AZ432" s="38">
        <v>0.2</v>
      </c>
      <c r="BA432" s="38">
        <v>0</v>
      </c>
      <c r="BB432" s="38">
        <v>0.1</v>
      </c>
      <c r="BC432" s="38">
        <v>0.1</v>
      </c>
      <c r="BD432" s="130">
        <v>0.1</v>
      </c>
      <c r="BE432" s="38">
        <v>0.1</v>
      </c>
      <c r="BF432" s="2" t="s">
        <v>114</v>
      </c>
      <c r="BG432" s="84" t="s">
        <v>401</v>
      </c>
      <c r="BH432" s="2" t="s">
        <v>114</v>
      </c>
      <c r="BI432" s="40">
        <f t="shared" si="891"/>
        <v>0</v>
      </c>
      <c r="BJ432" s="138" t="s">
        <v>371</v>
      </c>
      <c r="BK432" s="138" t="s">
        <v>374</v>
      </c>
      <c r="BL432" s="139" t="s">
        <v>374</v>
      </c>
      <c r="BM432" s="35" t="s">
        <v>338</v>
      </c>
      <c r="BN432" s="2" t="s">
        <v>375</v>
      </c>
      <c r="BO432" s="2" t="s">
        <v>382</v>
      </c>
      <c r="BP432" s="2" t="s">
        <v>42</v>
      </c>
      <c r="BQ432" s="2" t="s">
        <v>59</v>
      </c>
      <c r="BR432" s="2" t="s">
        <v>127</v>
      </c>
      <c r="BS432" s="2" t="s">
        <v>82</v>
      </c>
      <c r="BT432" s="2" t="s">
        <v>155</v>
      </c>
      <c r="BU432" s="2" t="s">
        <v>85</v>
      </c>
      <c r="BV432" s="2" t="s">
        <v>158</v>
      </c>
      <c r="BW432" s="2" t="s">
        <v>139</v>
      </c>
      <c r="BX432" s="127" t="s">
        <v>348</v>
      </c>
      <c r="BY432" s="127" t="s">
        <v>339</v>
      </c>
      <c r="BZ432" s="19">
        <v>0</v>
      </c>
      <c r="CA432" s="38">
        <v>2</v>
      </c>
      <c r="CB432" s="122" t="s">
        <v>274</v>
      </c>
      <c r="CC432" s="124" t="str">
        <f t="shared" ref="CC432:CG432" si="929">CC431</f>
        <v>not compact</v>
      </c>
      <c r="CD432" s="69" t="str">
        <f t="shared" si="929"/>
        <v>not compact</v>
      </c>
      <c r="CE432" s="35" t="str">
        <f t="shared" si="929"/>
        <v>Pipe Insulation, All Lines</v>
      </c>
      <c r="CF432" s="35" t="str">
        <f t="shared" si="929"/>
        <v>Standard</v>
      </c>
      <c r="CG432" s="40">
        <f t="shared" si="929"/>
        <v>-1</v>
      </c>
      <c r="CH432" s="121">
        <v>0</v>
      </c>
      <c r="CI432" s="121">
        <v>0</v>
      </c>
      <c r="CJ432" s="121" t="s">
        <v>289</v>
      </c>
      <c r="CK432" s="125">
        <v>1</v>
      </c>
      <c r="CL432" s="31" t="s">
        <v>0</v>
      </c>
      <c r="CQ432" s="14"/>
      <c r="CS432" s="13"/>
      <c r="CU432" s="13"/>
      <c r="CW432" s="13"/>
    </row>
    <row r="433" spans="1:101" s="3" customFormat="1" x14ac:dyDescent="0.25">
      <c r="A433" s="2"/>
      <c r="B433" s="2"/>
      <c r="C433" s="140">
        <v>1</v>
      </c>
      <c r="D433" s="141">
        <v>2025</v>
      </c>
      <c r="E433" s="142" t="s">
        <v>331</v>
      </c>
      <c r="F433" s="140">
        <v>0</v>
      </c>
      <c r="G433" s="140">
        <v>0</v>
      </c>
      <c r="H433" s="140">
        <v>0.14000000000000001</v>
      </c>
      <c r="I433" s="140">
        <v>750</v>
      </c>
      <c r="J433" s="140">
        <v>3</v>
      </c>
      <c r="K433" s="140">
        <v>26762</v>
      </c>
      <c r="L433" s="140">
        <v>4.7</v>
      </c>
      <c r="M433" s="140">
        <v>0.1</v>
      </c>
      <c r="N433" s="140">
        <v>20</v>
      </c>
      <c r="O433" s="140">
        <v>350</v>
      </c>
      <c r="P433" s="140">
        <v>0</v>
      </c>
      <c r="Q433" s="140">
        <v>0.45</v>
      </c>
      <c r="R433" s="140">
        <v>0.45</v>
      </c>
      <c r="S433" s="140">
        <v>0.62</v>
      </c>
      <c r="T433" s="140">
        <v>7</v>
      </c>
      <c r="U433" s="143">
        <v>0.56000000000000005</v>
      </c>
      <c r="V433" s="140" t="s">
        <v>302</v>
      </c>
      <c r="W433" s="140">
        <v>8</v>
      </c>
      <c r="X433" s="140">
        <v>8</v>
      </c>
      <c r="Y433" s="140">
        <v>7</v>
      </c>
      <c r="Z433" s="140">
        <v>15</v>
      </c>
      <c r="AA433" s="140">
        <f>AA417</f>
        <v>6.0999999999999999E-2</v>
      </c>
      <c r="AB433" s="140">
        <f t="shared" ref="AB433:AB448" si="930">AB417</f>
        <v>5.8999999999999997E-2</v>
      </c>
      <c r="AC433" s="144">
        <v>5.0999999999999997E-2</v>
      </c>
      <c r="AD433" s="144">
        <f t="shared" ref="AD433:AE433" si="931">AD417</f>
        <v>7.6999999999999999E-2</v>
      </c>
      <c r="AE433" s="144">
        <f t="shared" si="931"/>
        <v>0.253</v>
      </c>
      <c r="AF433" s="140">
        <v>0.4</v>
      </c>
      <c r="AG433" s="140">
        <v>0.5</v>
      </c>
      <c r="AH433" s="140">
        <v>0.55000000000000004</v>
      </c>
      <c r="AI433" s="140">
        <v>0.3</v>
      </c>
      <c r="AJ433" s="140">
        <v>38</v>
      </c>
      <c r="AK433" s="140">
        <v>19</v>
      </c>
      <c r="AL433" s="140">
        <v>8</v>
      </c>
      <c r="AM433" s="140">
        <v>0</v>
      </c>
      <c r="AN433" s="140">
        <v>5016</v>
      </c>
      <c r="AO433" s="143">
        <v>0.7</v>
      </c>
      <c r="AP433" s="143" t="s">
        <v>291</v>
      </c>
      <c r="AQ433" s="145">
        <f>AQ417</f>
        <v>0.38</v>
      </c>
      <c r="AR433" s="145">
        <v>0.35</v>
      </c>
      <c r="AS433" s="145">
        <f>AS417</f>
        <v>0.46</v>
      </c>
      <c r="AT433" s="145">
        <f>AT417</f>
        <v>0.38</v>
      </c>
      <c r="AU433" s="145">
        <v>0.35</v>
      </c>
      <c r="AV433" s="145">
        <f>AV417</f>
        <v>0.37</v>
      </c>
      <c r="AW433" s="143">
        <v>0.3</v>
      </c>
      <c r="AX433" s="146">
        <v>0.35</v>
      </c>
      <c r="AY433" s="143">
        <v>0.2</v>
      </c>
      <c r="AZ433" s="143">
        <v>0.2</v>
      </c>
      <c r="BA433" s="143">
        <v>0</v>
      </c>
      <c r="BB433" s="143">
        <v>0.1</v>
      </c>
      <c r="BC433" s="143">
        <v>0.1</v>
      </c>
      <c r="BD433" s="38">
        <v>0.1</v>
      </c>
      <c r="BE433" s="143">
        <v>0.1</v>
      </c>
      <c r="BF433" s="140" t="s">
        <v>114</v>
      </c>
      <c r="BG433" s="140" t="s">
        <v>114</v>
      </c>
      <c r="BH433" s="140" t="s">
        <v>114</v>
      </c>
      <c r="BI433" s="143">
        <v>0</v>
      </c>
      <c r="BJ433" s="145" t="str">
        <f>BJ417</f>
        <v>T24-2022 ExtWall 2x6 16oc U=0.061</v>
      </c>
      <c r="BK433" s="145" t="str">
        <f t="shared" ref="BK433:BL433" si="932">BK417</f>
        <v>T24-2022 ExtWall 2x6 16oc U=0.059</v>
      </c>
      <c r="BL433" s="145" t="str">
        <f t="shared" si="932"/>
        <v>T24-2022 ExtWall 2x6 16oc U=0.051</v>
      </c>
      <c r="BM433" s="140" t="s">
        <v>338</v>
      </c>
      <c r="BN433" s="145" t="str">
        <f t="shared" ref="BN433:BO433" si="933">BN417</f>
        <v>T24-2022 ExtWall 6in Conc R13</v>
      </c>
      <c r="BO433" s="145" t="str">
        <f t="shared" si="933"/>
        <v>T24-2022 ExtWall 8in Conc U=0.253</v>
      </c>
      <c r="BP433" s="140" t="s">
        <v>40</v>
      </c>
      <c r="BQ433" s="140" t="s">
        <v>59</v>
      </c>
      <c r="BR433" s="140" t="s">
        <v>128</v>
      </c>
      <c r="BS433" s="140" t="s">
        <v>82</v>
      </c>
      <c r="BT433" s="140" t="s">
        <v>155</v>
      </c>
      <c r="BU433" s="140" t="s">
        <v>85</v>
      </c>
      <c r="BV433" s="140" t="s">
        <v>158</v>
      </c>
      <c r="BW433" s="140" t="s">
        <v>139</v>
      </c>
      <c r="BX433" s="2" t="s">
        <v>348</v>
      </c>
      <c r="BY433" s="2" t="s">
        <v>339</v>
      </c>
      <c r="BZ433" s="111">
        <v>0</v>
      </c>
      <c r="CA433" s="143">
        <v>2</v>
      </c>
      <c r="CB433" s="147" t="s">
        <v>273</v>
      </c>
      <c r="CC433" s="147" t="s">
        <v>266</v>
      </c>
      <c r="CD433" s="148" t="s">
        <v>266</v>
      </c>
      <c r="CE433" s="140" t="s">
        <v>183</v>
      </c>
      <c r="CF433" s="140" t="s">
        <v>182</v>
      </c>
      <c r="CG433" s="143">
        <v>-1</v>
      </c>
      <c r="CH433" s="146">
        <v>0</v>
      </c>
      <c r="CI433" s="146">
        <v>0</v>
      </c>
      <c r="CJ433" s="146" t="s">
        <v>289</v>
      </c>
      <c r="CK433" s="149">
        <v>1</v>
      </c>
      <c r="CL433" s="31" t="s">
        <v>0</v>
      </c>
      <c r="CQ433" s="14"/>
      <c r="CS433" s="13"/>
      <c r="CU433" s="13"/>
      <c r="CW433" s="13"/>
    </row>
    <row r="434" spans="1:101" s="3" customFormat="1" x14ac:dyDescent="0.25">
      <c r="A434" s="2"/>
      <c r="B434" s="2"/>
      <c r="C434" s="2">
        <v>2</v>
      </c>
      <c r="D434" s="35">
        <f>D433</f>
        <v>2025</v>
      </c>
      <c r="E434" s="40" t="str">
        <f t="shared" ref="E434" si="934">E433</f>
        <v>HiRiseRes</v>
      </c>
      <c r="F434" s="2">
        <v>0</v>
      </c>
      <c r="G434" s="2">
        <v>0</v>
      </c>
      <c r="H434" s="2">
        <v>0.14000000000000001</v>
      </c>
      <c r="I434" s="2">
        <v>750</v>
      </c>
      <c r="J434" s="2">
        <v>3</v>
      </c>
      <c r="K434" s="2">
        <v>30021</v>
      </c>
      <c r="L434" s="2">
        <v>5.3</v>
      </c>
      <c r="M434" s="2">
        <v>7.0000000000000007E-2</v>
      </c>
      <c r="N434" s="2">
        <v>19</v>
      </c>
      <c r="O434" s="2">
        <v>350</v>
      </c>
      <c r="P434" s="2">
        <v>1</v>
      </c>
      <c r="Q434" s="2">
        <v>0.45</v>
      </c>
      <c r="R434" s="2">
        <v>0.45</v>
      </c>
      <c r="S434" s="2">
        <v>0.62</v>
      </c>
      <c r="T434" s="35">
        <f>T433</f>
        <v>7</v>
      </c>
      <c r="U434" s="38">
        <v>0.47</v>
      </c>
      <c r="V434" s="2" t="s">
        <v>314</v>
      </c>
      <c r="W434" s="2">
        <v>8</v>
      </c>
      <c r="X434" s="2">
        <v>8</v>
      </c>
      <c r="Y434" s="2">
        <v>7</v>
      </c>
      <c r="Z434" s="2">
        <v>15</v>
      </c>
      <c r="AA434" s="2">
        <f t="shared" ref="AA434:AA448" si="935">AA418</f>
        <v>6.0999999999999999E-2</v>
      </c>
      <c r="AB434" s="2">
        <f t="shared" si="930"/>
        <v>5.8999999999999997E-2</v>
      </c>
      <c r="AC434" s="120">
        <v>5.0999999999999997E-2</v>
      </c>
      <c r="AD434" s="120">
        <f t="shared" ref="AD434:AE434" si="936">AD418</f>
        <v>7.6999999999999999E-2</v>
      </c>
      <c r="AE434" s="120">
        <f t="shared" si="936"/>
        <v>0.65</v>
      </c>
      <c r="AF434" s="2">
        <v>0.4</v>
      </c>
      <c r="AG434" s="2">
        <v>0.35</v>
      </c>
      <c r="AH434" s="2">
        <v>0.55000000000000004</v>
      </c>
      <c r="AI434" s="2">
        <v>0.3</v>
      </c>
      <c r="AJ434" s="2">
        <v>38</v>
      </c>
      <c r="AK434" s="2">
        <v>19</v>
      </c>
      <c r="AL434" s="2">
        <v>8</v>
      </c>
      <c r="AM434" s="2">
        <v>0</v>
      </c>
      <c r="AN434" s="2">
        <v>5016</v>
      </c>
      <c r="AO434" s="40">
        <f>AO433</f>
        <v>0.7</v>
      </c>
      <c r="AP434" s="40" t="str">
        <f>AP433</f>
        <v>Yes</v>
      </c>
      <c r="AQ434" s="138">
        <f>AQ418</f>
        <v>0.41</v>
      </c>
      <c r="AR434" s="138">
        <v>0.26</v>
      </c>
      <c r="AS434" s="138">
        <f>AS418</f>
        <v>0.46</v>
      </c>
      <c r="AT434" s="138">
        <f>AT418</f>
        <v>0.4</v>
      </c>
      <c r="AU434" s="138">
        <v>0.24</v>
      </c>
      <c r="AV434" s="138">
        <f>AV418</f>
        <v>0.37</v>
      </c>
      <c r="AW434" s="38">
        <v>0.3</v>
      </c>
      <c r="AX434" s="38">
        <v>0.23</v>
      </c>
      <c r="AY434" s="38">
        <v>0.2</v>
      </c>
      <c r="AZ434" s="38">
        <v>0.2</v>
      </c>
      <c r="BA434" s="38">
        <v>1</v>
      </c>
      <c r="BB434" s="38">
        <v>0.1</v>
      </c>
      <c r="BC434" s="38">
        <v>0.1</v>
      </c>
      <c r="BD434" s="38">
        <v>0.1</v>
      </c>
      <c r="BE434" s="38">
        <v>0.1</v>
      </c>
      <c r="BF434" s="2" t="s">
        <v>114</v>
      </c>
      <c r="BG434" s="2" t="s">
        <v>114</v>
      </c>
      <c r="BH434" s="2" t="s">
        <v>114</v>
      </c>
      <c r="BI434" s="40">
        <f>BI433</f>
        <v>0</v>
      </c>
      <c r="BJ434" s="138" t="str">
        <f t="shared" ref="BJ434:BL448" si="937">BJ418</f>
        <v>T24-2022 ExtWall 2x6 16oc U=0.061</v>
      </c>
      <c r="BK434" s="138" t="str">
        <f t="shared" si="937"/>
        <v>T24-2022 ExtWall 2x6 16oc U=0.059</v>
      </c>
      <c r="BL434" s="138" t="str">
        <f t="shared" si="937"/>
        <v>T24-2022 ExtWall 2x6 16oc U=0.051</v>
      </c>
      <c r="BM434" s="35" t="s">
        <v>338</v>
      </c>
      <c r="BN434" s="138" t="str">
        <f t="shared" ref="BN434:BO434" si="938">BN418</f>
        <v>T24-2022 ExtWall 6in Conc R13</v>
      </c>
      <c r="BO434" s="138" t="str">
        <f t="shared" si="938"/>
        <v>T24-2022 ExtWall 8in Conc U=0.650</v>
      </c>
      <c r="BP434" s="2" t="s">
        <v>40</v>
      </c>
      <c r="BQ434" s="2" t="s">
        <v>60</v>
      </c>
      <c r="BR434" s="2" t="s">
        <v>128</v>
      </c>
      <c r="BS434" s="2" t="s">
        <v>82</v>
      </c>
      <c r="BT434" s="2" t="s">
        <v>155</v>
      </c>
      <c r="BU434" s="2" t="s">
        <v>85</v>
      </c>
      <c r="BV434" s="2" t="s">
        <v>158</v>
      </c>
      <c r="BW434" s="2" t="s">
        <v>139</v>
      </c>
      <c r="BX434" s="2" t="s">
        <v>348</v>
      </c>
      <c r="BY434" s="2" t="s">
        <v>339</v>
      </c>
      <c r="BZ434" s="19">
        <v>0</v>
      </c>
      <c r="CA434" s="38">
        <v>2</v>
      </c>
      <c r="CB434" s="122" t="s">
        <v>274</v>
      </c>
      <c r="CC434" s="124" t="str">
        <f>CC433</f>
        <v>not compact</v>
      </c>
      <c r="CD434" s="69" t="str">
        <f>CD433</f>
        <v>not compact</v>
      </c>
      <c r="CE434" s="35" t="str">
        <f>CE433</f>
        <v>Pipe Insulation, All Lines</v>
      </c>
      <c r="CF434" s="35" t="str">
        <f>CF433</f>
        <v>Standard</v>
      </c>
      <c r="CG434" s="40">
        <f>CG433</f>
        <v>-1</v>
      </c>
      <c r="CH434" s="40">
        <v>0</v>
      </c>
      <c r="CI434" s="40">
        <v>0</v>
      </c>
      <c r="CJ434" s="55" t="s">
        <v>289</v>
      </c>
      <c r="CK434" s="125">
        <v>1</v>
      </c>
      <c r="CL434" s="31" t="s">
        <v>0</v>
      </c>
      <c r="CQ434" s="14"/>
      <c r="CS434" s="13"/>
      <c r="CU434" s="13"/>
      <c r="CW434" s="13"/>
    </row>
    <row r="435" spans="1:101" s="3" customFormat="1" x14ac:dyDescent="0.25">
      <c r="A435" s="2"/>
      <c r="B435" s="2"/>
      <c r="C435" s="2">
        <v>3</v>
      </c>
      <c r="D435" s="35">
        <f t="shared" ref="D435:E435" si="939">D434</f>
        <v>2025</v>
      </c>
      <c r="E435" s="40" t="str">
        <f t="shared" si="939"/>
        <v>HiRiseRes</v>
      </c>
      <c r="F435" s="2">
        <v>0</v>
      </c>
      <c r="G435" s="2">
        <v>0</v>
      </c>
      <c r="H435" s="2">
        <v>0.14000000000000001</v>
      </c>
      <c r="I435" s="2">
        <v>750</v>
      </c>
      <c r="J435" s="2">
        <v>3</v>
      </c>
      <c r="K435" s="2">
        <v>31137</v>
      </c>
      <c r="L435" s="2">
        <v>3.4</v>
      </c>
      <c r="M435" s="2">
        <v>0.06</v>
      </c>
      <c r="N435" s="2">
        <v>20</v>
      </c>
      <c r="O435" s="2">
        <v>350</v>
      </c>
      <c r="P435" s="2">
        <v>0</v>
      </c>
      <c r="Q435" s="2">
        <v>0.45</v>
      </c>
      <c r="R435" s="2">
        <v>0.45</v>
      </c>
      <c r="S435" s="2">
        <v>0.62</v>
      </c>
      <c r="T435" s="35">
        <f t="shared" ref="T435:T448" si="940">T434</f>
        <v>7</v>
      </c>
      <c r="U435" s="38">
        <v>0.47</v>
      </c>
      <c r="V435" s="2" t="s">
        <v>303</v>
      </c>
      <c r="W435" s="2">
        <v>6</v>
      </c>
      <c r="X435" s="2">
        <v>6</v>
      </c>
      <c r="Y435" s="2">
        <v>7</v>
      </c>
      <c r="Z435" s="2">
        <v>15</v>
      </c>
      <c r="AA435" s="2">
        <f t="shared" si="935"/>
        <v>6.0999999999999999E-2</v>
      </c>
      <c r="AB435" s="2">
        <f t="shared" si="930"/>
        <v>5.8999999999999997E-2</v>
      </c>
      <c r="AC435" s="120">
        <v>5.0999999999999997E-2</v>
      </c>
      <c r="AD435" s="120">
        <f t="shared" ref="AD435:AE435" si="941">AD419</f>
        <v>7.6999999999999999E-2</v>
      </c>
      <c r="AE435" s="120">
        <f t="shared" si="941"/>
        <v>0.65</v>
      </c>
      <c r="AF435" s="2">
        <v>0.4</v>
      </c>
      <c r="AG435" s="2">
        <v>0.5</v>
      </c>
      <c r="AH435" s="2">
        <v>0.55000000000000004</v>
      </c>
      <c r="AI435" s="2">
        <v>0.3</v>
      </c>
      <c r="AJ435" s="2">
        <v>30</v>
      </c>
      <c r="AK435" s="2">
        <v>19</v>
      </c>
      <c r="AL435" s="2">
        <v>0</v>
      </c>
      <c r="AM435" s="2">
        <v>0</v>
      </c>
      <c r="AN435" s="2">
        <v>5016</v>
      </c>
      <c r="AO435" s="40">
        <f t="shared" ref="AO435:AP435" si="942">AO434</f>
        <v>0.7</v>
      </c>
      <c r="AP435" s="40" t="str">
        <f t="shared" si="942"/>
        <v>Yes</v>
      </c>
      <c r="AQ435" s="138">
        <f t="shared" ref="AQ435" si="943">AQ419</f>
        <v>0.41</v>
      </c>
      <c r="AR435" s="138">
        <v>0.26</v>
      </c>
      <c r="AS435" s="138">
        <f t="shared" ref="AS435:AT448" si="944">AS419</f>
        <v>0.46</v>
      </c>
      <c r="AT435" s="138">
        <f t="shared" si="944"/>
        <v>0.4</v>
      </c>
      <c r="AU435" s="138">
        <v>0.24</v>
      </c>
      <c r="AV435" s="138">
        <f t="shared" ref="AV435:AV448" si="945">AV419</f>
        <v>0.37</v>
      </c>
      <c r="AW435" s="38">
        <v>0.3</v>
      </c>
      <c r="AX435" s="38">
        <v>0.23</v>
      </c>
      <c r="AY435" s="38">
        <v>0.2</v>
      </c>
      <c r="AZ435" s="38">
        <v>0.2</v>
      </c>
      <c r="BA435" s="38">
        <v>1</v>
      </c>
      <c r="BB435" s="38">
        <v>0.1</v>
      </c>
      <c r="BC435" s="38">
        <v>0.1</v>
      </c>
      <c r="BD435" s="38">
        <v>0.1</v>
      </c>
      <c r="BE435" s="38">
        <v>0.1</v>
      </c>
      <c r="BF435" s="2" t="s">
        <v>114</v>
      </c>
      <c r="BG435" s="2" t="s">
        <v>114</v>
      </c>
      <c r="BH435" s="2" t="s">
        <v>114</v>
      </c>
      <c r="BI435" s="40">
        <f t="shared" ref="BI435:BI448" si="946">BI434</f>
        <v>0</v>
      </c>
      <c r="BJ435" s="138" t="str">
        <f t="shared" si="937"/>
        <v>T24-2022 ExtWall 2x6 16oc U=0.061</v>
      </c>
      <c r="BK435" s="138" t="str">
        <f t="shared" si="937"/>
        <v>T24-2022 ExtWall 2x6 16oc U=0.059</v>
      </c>
      <c r="BL435" s="138" t="str">
        <f t="shared" si="937"/>
        <v>T24-2022 ExtWall 2x6 16oc U=0.051</v>
      </c>
      <c r="BM435" s="35" t="s">
        <v>338</v>
      </c>
      <c r="BN435" s="138" t="str">
        <f t="shared" ref="BN435:BO435" si="947">BN419</f>
        <v>T24-2022 ExtWall 6in Conc R13</v>
      </c>
      <c r="BO435" s="138" t="str">
        <f t="shared" si="947"/>
        <v>T24-2022 ExtWall 8in Conc U=0.650</v>
      </c>
      <c r="BP435" s="2" t="s">
        <v>40</v>
      </c>
      <c r="BQ435" s="2" t="s">
        <v>60</v>
      </c>
      <c r="BR435" s="2" t="s">
        <v>128</v>
      </c>
      <c r="BS435" s="2" t="s">
        <v>82</v>
      </c>
      <c r="BT435" s="2" t="s">
        <v>156</v>
      </c>
      <c r="BU435" s="2" t="s">
        <v>85</v>
      </c>
      <c r="BV435" s="2" t="s">
        <v>159</v>
      </c>
      <c r="BW435" s="2" t="s">
        <v>139</v>
      </c>
      <c r="BX435" s="2" t="s">
        <v>347</v>
      </c>
      <c r="BY435" s="2" t="s">
        <v>340</v>
      </c>
      <c r="BZ435" s="19">
        <v>0</v>
      </c>
      <c r="CA435" s="38">
        <v>1</v>
      </c>
      <c r="CB435" s="122" t="s">
        <v>273</v>
      </c>
      <c r="CC435" s="124" t="str">
        <f t="shared" ref="CC435:CG435" si="948">CC434</f>
        <v>not compact</v>
      </c>
      <c r="CD435" s="69" t="str">
        <f t="shared" si="948"/>
        <v>not compact</v>
      </c>
      <c r="CE435" s="35" t="str">
        <f t="shared" si="948"/>
        <v>Pipe Insulation, All Lines</v>
      </c>
      <c r="CF435" s="35" t="str">
        <f t="shared" si="948"/>
        <v>Standard</v>
      </c>
      <c r="CG435" s="40">
        <f t="shared" si="948"/>
        <v>-1</v>
      </c>
      <c r="CH435" s="40">
        <v>0</v>
      </c>
      <c r="CI435" s="40">
        <v>0</v>
      </c>
      <c r="CJ435" s="55" t="s">
        <v>289</v>
      </c>
      <c r="CK435" s="125">
        <v>1</v>
      </c>
      <c r="CL435" s="31" t="s">
        <v>0</v>
      </c>
      <c r="CQ435" s="14"/>
      <c r="CS435" s="13"/>
      <c r="CU435" s="13"/>
      <c r="CW435" s="13"/>
    </row>
    <row r="436" spans="1:101" s="3" customFormat="1" x14ac:dyDescent="0.25">
      <c r="A436" s="2"/>
      <c r="B436" s="2"/>
      <c r="C436" s="2">
        <v>4</v>
      </c>
      <c r="D436" s="35">
        <f t="shared" ref="D436:E436" si="949">D435</f>
        <v>2025</v>
      </c>
      <c r="E436" s="40" t="str">
        <f t="shared" si="949"/>
        <v>HiRiseRes</v>
      </c>
      <c r="F436" s="2">
        <v>0</v>
      </c>
      <c r="G436" s="2">
        <v>0</v>
      </c>
      <c r="H436" s="2">
        <v>0.14000000000000001</v>
      </c>
      <c r="I436" s="2">
        <v>750</v>
      </c>
      <c r="J436" s="2">
        <v>3</v>
      </c>
      <c r="K436" s="2">
        <v>30935</v>
      </c>
      <c r="L436" s="2">
        <v>9.9</v>
      </c>
      <c r="M436" s="2">
        <v>0.08</v>
      </c>
      <c r="N436" s="2">
        <v>19</v>
      </c>
      <c r="O436" s="2">
        <v>350</v>
      </c>
      <c r="P436" s="2">
        <v>0</v>
      </c>
      <c r="Q436" s="2">
        <v>0.45</v>
      </c>
      <c r="R436" s="2">
        <v>0.45</v>
      </c>
      <c r="S436" s="2">
        <v>0.62</v>
      </c>
      <c r="T436" s="35">
        <f t="shared" si="940"/>
        <v>7</v>
      </c>
      <c r="U436" s="38">
        <v>0.45</v>
      </c>
      <c r="V436" s="2" t="s">
        <v>315</v>
      </c>
      <c r="W436" s="2">
        <v>8</v>
      </c>
      <c r="X436" s="2">
        <v>8</v>
      </c>
      <c r="Y436" s="2">
        <v>7</v>
      </c>
      <c r="Z436" s="2">
        <v>15</v>
      </c>
      <c r="AA436" s="2">
        <f t="shared" si="935"/>
        <v>6.0999999999999999E-2</v>
      </c>
      <c r="AB436" s="2">
        <f t="shared" si="930"/>
        <v>5.8999999999999997E-2</v>
      </c>
      <c r="AC436" s="120">
        <v>5.0999999999999997E-2</v>
      </c>
      <c r="AD436" s="120">
        <f t="shared" ref="AD436:AE436" si="950">AD420</f>
        <v>7.6999999999999999E-2</v>
      </c>
      <c r="AE436" s="120">
        <f t="shared" si="950"/>
        <v>0.65</v>
      </c>
      <c r="AF436" s="2">
        <v>0.4</v>
      </c>
      <c r="AG436" s="2">
        <v>0.35</v>
      </c>
      <c r="AH436" s="2">
        <v>0.55000000000000004</v>
      </c>
      <c r="AI436" s="2">
        <v>0.3</v>
      </c>
      <c r="AJ436" s="2">
        <v>38</v>
      </c>
      <c r="AK436" s="2">
        <v>19</v>
      </c>
      <c r="AL436" s="2">
        <v>0</v>
      </c>
      <c r="AM436" s="2">
        <v>0</v>
      </c>
      <c r="AN436" s="2">
        <v>5016</v>
      </c>
      <c r="AO436" s="40">
        <f t="shared" ref="AO436:AP436" si="951">AO435</f>
        <v>0.7</v>
      </c>
      <c r="AP436" s="40" t="str">
        <f t="shared" si="951"/>
        <v>Yes</v>
      </c>
      <c r="AQ436" s="138">
        <f t="shared" ref="AQ436" si="952">AQ420</f>
        <v>0.41</v>
      </c>
      <c r="AR436" s="138">
        <v>0.26</v>
      </c>
      <c r="AS436" s="138">
        <f t="shared" ref="AS436" si="953">AS420</f>
        <v>0.46</v>
      </c>
      <c r="AT436" s="138">
        <f t="shared" si="944"/>
        <v>0.4</v>
      </c>
      <c r="AU436" s="138">
        <v>0.24</v>
      </c>
      <c r="AV436" s="138">
        <f t="shared" si="945"/>
        <v>0.37</v>
      </c>
      <c r="AW436" s="38">
        <v>0.3</v>
      </c>
      <c r="AX436" s="38">
        <v>0.23</v>
      </c>
      <c r="AY436" s="38">
        <v>0.2</v>
      </c>
      <c r="AZ436" s="38">
        <v>0.2</v>
      </c>
      <c r="BA436" s="38">
        <v>1</v>
      </c>
      <c r="BB436" s="38">
        <v>0.1</v>
      </c>
      <c r="BC436" s="38">
        <v>0.1</v>
      </c>
      <c r="BD436" s="27">
        <v>0.2</v>
      </c>
      <c r="BE436" s="27">
        <v>0.63</v>
      </c>
      <c r="BF436" s="2" t="s">
        <v>114</v>
      </c>
      <c r="BG436" s="2" t="s">
        <v>114</v>
      </c>
      <c r="BH436" s="2" t="s">
        <v>114</v>
      </c>
      <c r="BI436" s="40">
        <f t="shared" si="946"/>
        <v>0</v>
      </c>
      <c r="BJ436" s="138" t="str">
        <f t="shared" si="937"/>
        <v>T24-2022 ExtWall 2x6 16oc U=0.061</v>
      </c>
      <c r="BK436" s="138" t="str">
        <f t="shared" si="937"/>
        <v>T24-2022 ExtWall 2x6 16oc U=0.059</v>
      </c>
      <c r="BL436" s="138" t="str">
        <f t="shared" si="937"/>
        <v>T24-2022 ExtWall 2x6 16oc U=0.051</v>
      </c>
      <c r="BM436" s="35" t="s">
        <v>338</v>
      </c>
      <c r="BN436" s="138" t="str">
        <f t="shared" ref="BN436:BO436" si="954">BN420</f>
        <v>T24-2022 ExtWall 6in Conc R13</v>
      </c>
      <c r="BO436" s="138" t="str">
        <f t="shared" si="954"/>
        <v>T24-2022 ExtWall 8in Conc U=0.650</v>
      </c>
      <c r="BP436" s="2" t="s">
        <v>40</v>
      </c>
      <c r="BQ436" s="2" t="s">
        <v>60</v>
      </c>
      <c r="BR436" s="2" t="s">
        <v>127</v>
      </c>
      <c r="BS436" s="2" t="s">
        <v>82</v>
      </c>
      <c r="BT436" s="2" t="s">
        <v>156</v>
      </c>
      <c r="BU436" s="2" t="s">
        <v>85</v>
      </c>
      <c r="BV436" s="2" t="s">
        <v>159</v>
      </c>
      <c r="BW436" s="2" t="s">
        <v>139</v>
      </c>
      <c r="BX436" s="2" t="s">
        <v>347</v>
      </c>
      <c r="BY436" s="2" t="s">
        <v>339</v>
      </c>
      <c r="BZ436" s="19">
        <v>0</v>
      </c>
      <c r="CA436" s="38">
        <v>2</v>
      </c>
      <c r="CB436" s="122" t="s">
        <v>274</v>
      </c>
      <c r="CC436" s="124" t="str">
        <f t="shared" ref="CC436:CG436" si="955">CC435</f>
        <v>not compact</v>
      </c>
      <c r="CD436" s="69" t="str">
        <f t="shared" si="955"/>
        <v>not compact</v>
      </c>
      <c r="CE436" s="35" t="str">
        <f t="shared" si="955"/>
        <v>Pipe Insulation, All Lines</v>
      </c>
      <c r="CF436" s="35" t="str">
        <f t="shared" si="955"/>
        <v>Standard</v>
      </c>
      <c r="CG436" s="40">
        <f t="shared" si="955"/>
        <v>-1</v>
      </c>
      <c r="CH436" s="40">
        <v>0</v>
      </c>
      <c r="CI436" s="40">
        <v>0</v>
      </c>
      <c r="CJ436" s="55" t="s">
        <v>289</v>
      </c>
      <c r="CK436" s="125">
        <v>1</v>
      </c>
      <c r="CL436" s="31" t="s">
        <v>0</v>
      </c>
      <c r="CQ436" s="14"/>
      <c r="CS436" s="13"/>
      <c r="CU436" s="13"/>
      <c r="CW436" s="13"/>
    </row>
    <row r="437" spans="1:101" s="3" customFormat="1" x14ac:dyDescent="0.25">
      <c r="A437" s="2"/>
      <c r="B437" s="2"/>
      <c r="C437" s="2">
        <v>5</v>
      </c>
      <c r="D437" s="35">
        <f t="shared" ref="D437:E437" si="956">D436</f>
        <v>2025</v>
      </c>
      <c r="E437" s="40" t="str">
        <f t="shared" si="956"/>
        <v>HiRiseRes</v>
      </c>
      <c r="F437" s="2">
        <v>0</v>
      </c>
      <c r="G437" s="2">
        <v>0</v>
      </c>
      <c r="H437" s="2">
        <v>0.14000000000000001</v>
      </c>
      <c r="I437" s="2">
        <v>750</v>
      </c>
      <c r="J437" s="2">
        <v>3</v>
      </c>
      <c r="K437" s="2">
        <v>33490</v>
      </c>
      <c r="L437" s="2">
        <v>2.7</v>
      </c>
      <c r="M437" s="2">
        <v>0.05</v>
      </c>
      <c r="N437" s="2">
        <v>20</v>
      </c>
      <c r="O437" s="2">
        <v>350</v>
      </c>
      <c r="P437" s="2">
        <v>0</v>
      </c>
      <c r="Q437" s="2">
        <v>0.45</v>
      </c>
      <c r="R437" s="2">
        <v>0.45</v>
      </c>
      <c r="S437" s="2">
        <v>0.62</v>
      </c>
      <c r="T437" s="35">
        <f t="shared" si="940"/>
        <v>7</v>
      </c>
      <c r="U437" s="38">
        <v>0.51</v>
      </c>
      <c r="V437" s="2" t="s">
        <v>316</v>
      </c>
      <c r="W437" s="2">
        <v>6</v>
      </c>
      <c r="X437" s="2">
        <v>6</v>
      </c>
      <c r="Y437" s="2">
        <v>7</v>
      </c>
      <c r="Z437" s="2">
        <v>15</v>
      </c>
      <c r="AA437" s="2">
        <f t="shared" si="935"/>
        <v>6.0999999999999999E-2</v>
      </c>
      <c r="AB437" s="2">
        <f t="shared" si="930"/>
        <v>5.8999999999999997E-2</v>
      </c>
      <c r="AC437" s="120">
        <v>5.0999999999999997E-2</v>
      </c>
      <c r="AD437" s="120">
        <f t="shared" ref="AD437:AE437" si="957">AD421</f>
        <v>7.6999999999999999E-2</v>
      </c>
      <c r="AE437" s="120">
        <f t="shared" si="957"/>
        <v>0.65</v>
      </c>
      <c r="AF437" s="2">
        <v>0.4</v>
      </c>
      <c r="AG437" s="2">
        <v>0.5</v>
      </c>
      <c r="AH437" s="2">
        <v>0.55000000000000004</v>
      </c>
      <c r="AI437" s="2">
        <v>0.3</v>
      </c>
      <c r="AJ437" s="2">
        <v>30</v>
      </c>
      <c r="AK437" s="2">
        <v>19</v>
      </c>
      <c r="AL437" s="2">
        <v>0</v>
      </c>
      <c r="AM437" s="2">
        <v>0</v>
      </c>
      <c r="AN437" s="2">
        <v>5016</v>
      </c>
      <c r="AO437" s="40">
        <f t="shared" ref="AO437:AP437" si="958">AO436</f>
        <v>0.7</v>
      </c>
      <c r="AP437" s="40" t="str">
        <f t="shared" si="958"/>
        <v>Yes</v>
      </c>
      <c r="AQ437" s="138">
        <f t="shared" ref="AQ437" si="959">AQ421</f>
        <v>0.41</v>
      </c>
      <c r="AR437" s="138">
        <v>0.26</v>
      </c>
      <c r="AS437" s="138">
        <f t="shared" ref="AS437" si="960">AS421</f>
        <v>0.46</v>
      </c>
      <c r="AT437" s="138">
        <f t="shared" si="944"/>
        <v>0.4</v>
      </c>
      <c r="AU437" s="138">
        <v>0.24</v>
      </c>
      <c r="AV437" s="138">
        <f t="shared" si="945"/>
        <v>0.37</v>
      </c>
      <c r="AW437" s="38">
        <v>0.3</v>
      </c>
      <c r="AX437" s="38">
        <v>0.23</v>
      </c>
      <c r="AY437" s="38">
        <v>0.2</v>
      </c>
      <c r="AZ437" s="38">
        <v>0.2</v>
      </c>
      <c r="BA437" s="38">
        <v>1</v>
      </c>
      <c r="BB437" s="38">
        <v>0.1</v>
      </c>
      <c r="BC437" s="38">
        <v>0.1</v>
      </c>
      <c r="BD437" s="38">
        <v>0.1</v>
      </c>
      <c r="BE437" s="38">
        <v>0.1</v>
      </c>
      <c r="BF437" s="2" t="s">
        <v>114</v>
      </c>
      <c r="BG437" s="2" t="s">
        <v>114</v>
      </c>
      <c r="BH437" s="2" t="s">
        <v>114</v>
      </c>
      <c r="BI437" s="40">
        <f t="shared" si="946"/>
        <v>0</v>
      </c>
      <c r="BJ437" s="138" t="str">
        <f t="shared" si="937"/>
        <v>T24-2022 ExtWall 2x6 16oc U=0.061</v>
      </c>
      <c r="BK437" s="138" t="str">
        <f t="shared" si="937"/>
        <v>T24-2022 ExtWall 2x6 16oc U=0.059</v>
      </c>
      <c r="BL437" s="138" t="str">
        <f t="shared" si="937"/>
        <v>T24-2022 ExtWall 2x6 16oc U=0.051</v>
      </c>
      <c r="BM437" s="35" t="s">
        <v>338</v>
      </c>
      <c r="BN437" s="138" t="str">
        <f t="shared" ref="BN437:BO437" si="961">BN421</f>
        <v>T24-2022 ExtWall 6in Conc R13</v>
      </c>
      <c r="BO437" s="138" t="str">
        <f t="shared" si="961"/>
        <v>T24-2022 ExtWall 8in Conc U=0.650</v>
      </c>
      <c r="BP437" s="2" t="s">
        <v>40</v>
      </c>
      <c r="BQ437" s="2" t="s">
        <v>60</v>
      </c>
      <c r="BR437" s="2" t="s">
        <v>128</v>
      </c>
      <c r="BS437" s="2" t="s">
        <v>82</v>
      </c>
      <c r="BT437" s="2" t="s">
        <v>156</v>
      </c>
      <c r="BU437" s="2" t="s">
        <v>85</v>
      </c>
      <c r="BV437" s="2" t="s">
        <v>159</v>
      </c>
      <c r="BW437" s="2" t="s">
        <v>139</v>
      </c>
      <c r="BX437" s="2" t="s">
        <v>347</v>
      </c>
      <c r="BY437" s="2" t="s">
        <v>340</v>
      </c>
      <c r="BZ437" s="19">
        <v>0</v>
      </c>
      <c r="CA437" s="38">
        <v>1</v>
      </c>
      <c r="CB437" s="122" t="s">
        <v>273</v>
      </c>
      <c r="CC437" s="124" t="str">
        <f t="shared" ref="CC437:CG437" si="962">CC436</f>
        <v>not compact</v>
      </c>
      <c r="CD437" s="69" t="str">
        <f t="shared" si="962"/>
        <v>not compact</v>
      </c>
      <c r="CE437" s="35" t="str">
        <f t="shared" si="962"/>
        <v>Pipe Insulation, All Lines</v>
      </c>
      <c r="CF437" s="35" t="str">
        <f t="shared" si="962"/>
        <v>Standard</v>
      </c>
      <c r="CG437" s="40">
        <f t="shared" si="962"/>
        <v>-1</v>
      </c>
      <c r="CH437" s="40">
        <v>0</v>
      </c>
      <c r="CI437" s="40">
        <v>0</v>
      </c>
      <c r="CJ437" s="55" t="s">
        <v>289</v>
      </c>
      <c r="CK437" s="125">
        <v>1</v>
      </c>
      <c r="CL437" s="31" t="s">
        <v>0</v>
      </c>
      <c r="CQ437" s="14"/>
      <c r="CS437" s="13"/>
      <c r="CU437" s="13"/>
      <c r="CW437" s="13"/>
    </row>
    <row r="438" spans="1:101" s="3" customFormat="1" x14ac:dyDescent="0.25">
      <c r="A438" s="2"/>
      <c r="B438" s="2"/>
      <c r="C438" s="2">
        <v>6</v>
      </c>
      <c r="D438" s="35">
        <f t="shared" ref="D438:E438" si="963">D437</f>
        <v>2025</v>
      </c>
      <c r="E438" s="40" t="str">
        <f t="shared" si="963"/>
        <v>HiRiseRes</v>
      </c>
      <c r="F438" s="2">
        <v>0</v>
      </c>
      <c r="G438" s="2">
        <v>0</v>
      </c>
      <c r="H438" s="2">
        <v>0.14000000000000001</v>
      </c>
      <c r="I438" s="2">
        <v>750</v>
      </c>
      <c r="J438" s="2">
        <v>3</v>
      </c>
      <c r="K438" s="2">
        <v>30081</v>
      </c>
      <c r="L438" s="2">
        <v>0</v>
      </c>
      <c r="M438" s="2">
        <v>0.03</v>
      </c>
      <c r="N438" s="2">
        <v>19</v>
      </c>
      <c r="O438" s="2">
        <v>350</v>
      </c>
      <c r="P438" s="2">
        <v>0</v>
      </c>
      <c r="Q438" s="2">
        <v>0.45</v>
      </c>
      <c r="R438" s="2">
        <v>0.45</v>
      </c>
      <c r="S438" s="2">
        <v>0.62</v>
      </c>
      <c r="T438" s="35">
        <f t="shared" si="940"/>
        <v>7</v>
      </c>
      <c r="U438" s="38">
        <v>0.36</v>
      </c>
      <c r="V438" s="2" t="s">
        <v>317</v>
      </c>
      <c r="W438" s="2">
        <v>6</v>
      </c>
      <c r="X438" s="2">
        <v>6</v>
      </c>
      <c r="Y438" s="2">
        <v>7</v>
      </c>
      <c r="Z438" s="2">
        <v>15</v>
      </c>
      <c r="AA438" s="2">
        <f t="shared" si="935"/>
        <v>6.0999999999999999E-2</v>
      </c>
      <c r="AB438" s="2">
        <f t="shared" si="930"/>
        <v>6.5000000000000002E-2</v>
      </c>
      <c r="AC438" s="2">
        <v>6.5000000000000002E-2</v>
      </c>
      <c r="AD438" s="2">
        <f t="shared" ref="AD438:AE438" si="964">AD422</f>
        <v>7.6999999999999999E-2</v>
      </c>
      <c r="AE438" s="2">
        <f t="shared" si="964"/>
        <v>0.69</v>
      </c>
      <c r="AF438" s="2">
        <v>0.4</v>
      </c>
      <c r="AG438" s="2">
        <v>0.35</v>
      </c>
      <c r="AH438" s="2">
        <v>0.55000000000000004</v>
      </c>
      <c r="AI438" s="2">
        <v>0.3</v>
      </c>
      <c r="AJ438" s="2">
        <v>30</v>
      </c>
      <c r="AK438" s="2">
        <v>19</v>
      </c>
      <c r="AL438" s="2">
        <v>0</v>
      </c>
      <c r="AM438" s="2">
        <v>0</v>
      </c>
      <c r="AN438" s="2">
        <v>5016</v>
      </c>
      <c r="AO438" s="40">
        <f t="shared" ref="AO438:AP438" si="965">AO437</f>
        <v>0.7</v>
      </c>
      <c r="AP438" s="40" t="str">
        <f t="shared" si="965"/>
        <v>Yes</v>
      </c>
      <c r="AQ438" s="138">
        <f t="shared" ref="AQ438" si="966">AQ422</f>
        <v>0.41</v>
      </c>
      <c r="AR438" s="138">
        <v>0.26</v>
      </c>
      <c r="AS438" s="138">
        <f t="shared" ref="AS438" si="967">AS422</f>
        <v>0.46</v>
      </c>
      <c r="AT438" s="138">
        <f t="shared" si="944"/>
        <v>0.4</v>
      </c>
      <c r="AU438" s="138">
        <v>0.24</v>
      </c>
      <c r="AV438" s="138">
        <f t="shared" si="945"/>
        <v>0.37</v>
      </c>
      <c r="AW438" s="38">
        <v>0.3</v>
      </c>
      <c r="AX438" s="38">
        <v>0.23</v>
      </c>
      <c r="AY438" s="38">
        <v>0.2</v>
      </c>
      <c r="AZ438" s="38">
        <v>0.2</v>
      </c>
      <c r="BA438" s="38">
        <v>1</v>
      </c>
      <c r="BB438" s="38">
        <v>0.1</v>
      </c>
      <c r="BC438" s="38">
        <v>0.1</v>
      </c>
      <c r="BD438" s="38">
        <v>0.1</v>
      </c>
      <c r="BE438" s="27">
        <v>0.63</v>
      </c>
      <c r="BF438" s="2" t="s">
        <v>114</v>
      </c>
      <c r="BG438" s="2" t="s">
        <v>114</v>
      </c>
      <c r="BH438" s="2" t="s">
        <v>114</v>
      </c>
      <c r="BI438" s="40">
        <f t="shared" si="946"/>
        <v>0</v>
      </c>
      <c r="BJ438" s="138" t="str">
        <f t="shared" si="937"/>
        <v>T24-2022 ExtWall 2x6 16oc U=0.061</v>
      </c>
      <c r="BK438" s="138" t="str">
        <f t="shared" si="937"/>
        <v>T24-2022 ExtWall 2x6 16oc U=0.065</v>
      </c>
      <c r="BL438" s="138" t="str">
        <f t="shared" si="937"/>
        <v>T24-2022 ExtWall 2x6 16oc U=0.065</v>
      </c>
      <c r="BM438" s="126" t="s">
        <v>338</v>
      </c>
      <c r="BN438" s="138" t="str">
        <f t="shared" ref="BN438:BO438" si="968">BN422</f>
        <v>T24-2022 ExtWall 6in Conc R13</v>
      </c>
      <c r="BO438" s="138" t="str">
        <f t="shared" si="968"/>
        <v>T24-2022 ExtWall 7in Conc U=0.690</v>
      </c>
      <c r="BP438" s="2" t="s">
        <v>40</v>
      </c>
      <c r="BQ438" s="2" t="s">
        <v>60</v>
      </c>
      <c r="BR438" s="2" t="s">
        <v>128</v>
      </c>
      <c r="BS438" s="2" t="s">
        <v>82</v>
      </c>
      <c r="BT438" s="2" t="s">
        <v>156</v>
      </c>
      <c r="BU438" s="2" t="s">
        <v>85</v>
      </c>
      <c r="BV438" s="2" t="s">
        <v>159</v>
      </c>
      <c r="BW438" s="2" t="s">
        <v>139</v>
      </c>
      <c r="BX438" s="2" t="s">
        <v>347</v>
      </c>
      <c r="BY438" s="2" t="s">
        <v>340</v>
      </c>
      <c r="BZ438" s="19">
        <v>0</v>
      </c>
      <c r="CA438" s="38">
        <v>1</v>
      </c>
      <c r="CB438" s="122" t="s">
        <v>274</v>
      </c>
      <c r="CC438" s="124" t="str">
        <f t="shared" ref="CC438:CG438" si="969">CC437</f>
        <v>not compact</v>
      </c>
      <c r="CD438" s="69" t="str">
        <f t="shared" si="969"/>
        <v>not compact</v>
      </c>
      <c r="CE438" s="35" t="str">
        <f t="shared" si="969"/>
        <v>Pipe Insulation, All Lines</v>
      </c>
      <c r="CF438" s="35" t="str">
        <f t="shared" si="969"/>
        <v>Standard</v>
      </c>
      <c r="CG438" s="40">
        <f t="shared" si="969"/>
        <v>-1</v>
      </c>
      <c r="CH438" s="40">
        <v>0</v>
      </c>
      <c r="CI438" s="40">
        <v>0</v>
      </c>
      <c r="CJ438" s="55" t="s">
        <v>289</v>
      </c>
      <c r="CK438" s="125">
        <v>1</v>
      </c>
      <c r="CL438" s="31" t="s">
        <v>0</v>
      </c>
      <c r="CQ438" s="14"/>
      <c r="CS438" s="13"/>
      <c r="CU438" s="13"/>
      <c r="CW438" s="13"/>
    </row>
    <row r="439" spans="1:101" s="3" customFormat="1" x14ac:dyDescent="0.25">
      <c r="A439" s="2"/>
      <c r="B439" s="2"/>
      <c r="C439" s="2">
        <v>7</v>
      </c>
      <c r="D439" s="35">
        <f t="shared" ref="D439:E439" si="970">D438</f>
        <v>2025</v>
      </c>
      <c r="E439" s="40" t="str">
        <f t="shared" si="970"/>
        <v>HiRiseRes</v>
      </c>
      <c r="F439" s="2">
        <v>0</v>
      </c>
      <c r="G439" s="2">
        <v>0</v>
      </c>
      <c r="H439" s="2">
        <v>0.14000000000000001</v>
      </c>
      <c r="I439" s="2">
        <v>750</v>
      </c>
      <c r="J439" s="2">
        <v>3</v>
      </c>
      <c r="K439" s="2">
        <v>30701</v>
      </c>
      <c r="L439" s="2">
        <v>0</v>
      </c>
      <c r="M439" s="2">
        <v>0.02</v>
      </c>
      <c r="N439" s="2">
        <v>20</v>
      </c>
      <c r="O439" s="2">
        <v>350</v>
      </c>
      <c r="P439" s="2">
        <v>0</v>
      </c>
      <c r="Q439" s="2">
        <v>0.45</v>
      </c>
      <c r="R439" s="2">
        <v>0.45</v>
      </c>
      <c r="S439" s="2">
        <v>0.62</v>
      </c>
      <c r="T439" s="35">
        <f t="shared" si="940"/>
        <v>7</v>
      </c>
      <c r="U439" s="38">
        <v>0.38</v>
      </c>
      <c r="V439" s="2" t="s">
        <v>304</v>
      </c>
      <c r="W439" s="2">
        <v>6</v>
      </c>
      <c r="X439" s="2">
        <v>6</v>
      </c>
      <c r="Y439" s="2">
        <v>7</v>
      </c>
      <c r="Z439" s="2">
        <v>15</v>
      </c>
      <c r="AA439" s="2">
        <f t="shared" si="935"/>
        <v>6.0999999999999999E-2</v>
      </c>
      <c r="AB439" s="2">
        <f t="shared" si="930"/>
        <v>6.5000000000000002E-2</v>
      </c>
      <c r="AC439" s="2">
        <v>6.5000000000000002E-2</v>
      </c>
      <c r="AD439" s="2">
        <f t="shared" ref="AD439:AE439" si="971">AD423</f>
        <v>7.6999999999999999E-2</v>
      </c>
      <c r="AE439" s="2">
        <f t="shared" si="971"/>
        <v>0.69</v>
      </c>
      <c r="AF439" s="2">
        <v>0.4</v>
      </c>
      <c r="AG439" s="2">
        <v>0.35</v>
      </c>
      <c r="AH439" s="2">
        <v>0.55000000000000004</v>
      </c>
      <c r="AI439" s="2">
        <v>0.3</v>
      </c>
      <c r="AJ439" s="2">
        <v>30</v>
      </c>
      <c r="AK439" s="2">
        <v>19</v>
      </c>
      <c r="AL439" s="2">
        <v>0</v>
      </c>
      <c r="AM439" s="2">
        <v>0</v>
      </c>
      <c r="AN439" s="2">
        <v>5016</v>
      </c>
      <c r="AO439" s="40">
        <f t="shared" ref="AO439" si="972">AO438</f>
        <v>0.7</v>
      </c>
      <c r="AP439" s="121" t="s">
        <v>292</v>
      </c>
      <c r="AQ439" s="138">
        <f t="shared" ref="AQ439" si="973">AQ423</f>
        <v>0.41</v>
      </c>
      <c r="AR439" s="138">
        <v>0.26</v>
      </c>
      <c r="AS439" s="138">
        <f t="shared" ref="AS439" si="974">AS423</f>
        <v>0.46</v>
      </c>
      <c r="AT439" s="138">
        <f t="shared" si="944"/>
        <v>0.4</v>
      </c>
      <c r="AU439" s="138">
        <v>0.24</v>
      </c>
      <c r="AV439" s="138">
        <f t="shared" si="945"/>
        <v>0.37</v>
      </c>
      <c r="AW439" s="38">
        <v>0.34</v>
      </c>
      <c r="AX439" s="38">
        <v>0.23</v>
      </c>
      <c r="AY439" s="38">
        <v>0.2</v>
      </c>
      <c r="AZ439" s="38">
        <v>0.2</v>
      </c>
      <c r="BA439" s="38">
        <v>1</v>
      </c>
      <c r="BB439" s="38">
        <v>0.1</v>
      </c>
      <c r="BC439" s="38">
        <v>0.1</v>
      </c>
      <c r="BD439" s="38">
        <v>0.1</v>
      </c>
      <c r="BE439" s="27">
        <v>0.63</v>
      </c>
      <c r="BF439" s="2" t="s">
        <v>114</v>
      </c>
      <c r="BG439" s="2" t="s">
        <v>114</v>
      </c>
      <c r="BH439" s="2" t="s">
        <v>114</v>
      </c>
      <c r="BI439" s="40">
        <f t="shared" si="946"/>
        <v>0</v>
      </c>
      <c r="BJ439" s="138" t="str">
        <f t="shared" si="937"/>
        <v>T24-2022 ExtWall 2x6 16oc U=0.061</v>
      </c>
      <c r="BK439" s="138" t="str">
        <f t="shared" si="937"/>
        <v>T24-2022 ExtWall 2x6 16oc U=0.065</v>
      </c>
      <c r="BL439" s="138" t="str">
        <f t="shared" si="937"/>
        <v>T24-2022 ExtWall 2x6 16oc U=0.065</v>
      </c>
      <c r="BM439" s="126" t="s">
        <v>338</v>
      </c>
      <c r="BN439" s="138" t="str">
        <f t="shared" ref="BN439:BO439" si="975">BN423</f>
        <v>T24-2022 ExtWall 6in Conc R13</v>
      </c>
      <c r="BO439" s="138" t="str">
        <f t="shared" si="975"/>
        <v>T24-2022 ExtWall 7in Conc U=0.690</v>
      </c>
      <c r="BP439" s="2" t="s">
        <v>40</v>
      </c>
      <c r="BQ439" s="2" t="s">
        <v>60</v>
      </c>
      <c r="BR439" s="2" t="s">
        <v>128</v>
      </c>
      <c r="BS439" s="2" t="s">
        <v>82</v>
      </c>
      <c r="BT439" s="2" t="s">
        <v>156</v>
      </c>
      <c r="BU439" s="2" t="s">
        <v>85</v>
      </c>
      <c r="BV439" s="2" t="s">
        <v>159</v>
      </c>
      <c r="BW439" s="2" t="s">
        <v>139</v>
      </c>
      <c r="BX439" s="2" t="s">
        <v>347</v>
      </c>
      <c r="BY439" s="2" t="s">
        <v>341</v>
      </c>
      <c r="BZ439" s="19">
        <v>0</v>
      </c>
      <c r="CA439" s="38">
        <v>1</v>
      </c>
      <c r="CB439" s="122" t="s">
        <v>274</v>
      </c>
      <c r="CC439" s="124" t="str">
        <f t="shared" ref="CC439:CG439" si="976">CC438</f>
        <v>not compact</v>
      </c>
      <c r="CD439" s="69" t="str">
        <f t="shared" si="976"/>
        <v>not compact</v>
      </c>
      <c r="CE439" s="35" t="str">
        <f t="shared" si="976"/>
        <v>Pipe Insulation, All Lines</v>
      </c>
      <c r="CF439" s="35" t="str">
        <f t="shared" si="976"/>
        <v>Standard</v>
      </c>
      <c r="CG439" s="40">
        <f t="shared" si="976"/>
        <v>-1</v>
      </c>
      <c r="CH439" s="40">
        <v>0</v>
      </c>
      <c r="CI439" s="40">
        <v>0</v>
      </c>
      <c r="CJ439" s="55" t="s">
        <v>289</v>
      </c>
      <c r="CK439" s="125">
        <v>1</v>
      </c>
      <c r="CL439" s="31" t="s">
        <v>0</v>
      </c>
      <c r="CQ439" s="14"/>
      <c r="CS439" s="13"/>
      <c r="CU439" s="13"/>
      <c r="CW439" s="13"/>
    </row>
    <row r="440" spans="1:101" s="3" customFormat="1" x14ac:dyDescent="0.25">
      <c r="A440" s="2"/>
      <c r="B440" s="2"/>
      <c r="C440" s="2">
        <v>8</v>
      </c>
      <c r="D440" s="35">
        <f t="shared" ref="D440:E440" si="977">D439</f>
        <v>2025</v>
      </c>
      <c r="E440" s="40" t="str">
        <f t="shared" si="977"/>
        <v>HiRiseRes</v>
      </c>
      <c r="F440" s="2">
        <v>1</v>
      </c>
      <c r="G440" s="2">
        <v>1.5</v>
      </c>
      <c r="H440" s="2">
        <v>0.14000000000000001</v>
      </c>
      <c r="I440" s="2">
        <v>750</v>
      </c>
      <c r="J440" s="2">
        <v>3</v>
      </c>
      <c r="K440" s="2">
        <v>29254</v>
      </c>
      <c r="L440" s="2">
        <v>9</v>
      </c>
      <c r="M440" s="2">
        <v>0.06</v>
      </c>
      <c r="N440" s="2">
        <v>19</v>
      </c>
      <c r="O440" s="2">
        <v>350</v>
      </c>
      <c r="P440" s="2">
        <v>1</v>
      </c>
      <c r="Q440" s="2">
        <v>0.45</v>
      </c>
      <c r="R440" s="2">
        <v>0.45</v>
      </c>
      <c r="S440" s="2">
        <v>0.62</v>
      </c>
      <c r="T440" s="35">
        <f t="shared" si="940"/>
        <v>7</v>
      </c>
      <c r="U440" s="38">
        <v>0.34</v>
      </c>
      <c r="V440" s="2" t="s">
        <v>318</v>
      </c>
      <c r="W440" s="2">
        <v>8</v>
      </c>
      <c r="X440" s="2">
        <v>8</v>
      </c>
      <c r="Y440" s="2">
        <v>7</v>
      </c>
      <c r="Z440" s="2">
        <v>15</v>
      </c>
      <c r="AA440" s="2">
        <f t="shared" si="935"/>
        <v>6.0999999999999999E-2</v>
      </c>
      <c r="AB440" s="2">
        <f t="shared" si="930"/>
        <v>5.8999999999999997E-2</v>
      </c>
      <c r="AC440" s="120">
        <v>5.0999999999999997E-2</v>
      </c>
      <c r="AD440" s="120">
        <f t="shared" ref="AD440:AE440" si="978">AD424</f>
        <v>7.6999999999999999E-2</v>
      </c>
      <c r="AE440" s="120">
        <f t="shared" si="978"/>
        <v>0.69</v>
      </c>
      <c r="AF440" s="2">
        <v>0.4</v>
      </c>
      <c r="AG440" s="2">
        <v>0.35</v>
      </c>
      <c r="AH440" s="2">
        <v>0.55000000000000004</v>
      </c>
      <c r="AI440" s="2">
        <v>0.3</v>
      </c>
      <c r="AJ440" s="2">
        <v>38</v>
      </c>
      <c r="AK440" s="2">
        <v>19</v>
      </c>
      <c r="AL440" s="2">
        <v>0</v>
      </c>
      <c r="AM440" s="2">
        <v>0</v>
      </c>
      <c r="AN440" s="2">
        <v>5016</v>
      </c>
      <c r="AO440" s="40">
        <f t="shared" ref="AO440" si="979">AO439</f>
        <v>0.7</v>
      </c>
      <c r="AP440" s="38" t="s">
        <v>291</v>
      </c>
      <c r="AQ440" s="138">
        <f t="shared" ref="AQ440" si="980">AQ424</f>
        <v>0.41</v>
      </c>
      <c r="AR440" s="138">
        <v>0.26</v>
      </c>
      <c r="AS440" s="138">
        <f t="shared" ref="AS440" si="981">AS424</f>
        <v>0.46</v>
      </c>
      <c r="AT440" s="138">
        <f t="shared" si="944"/>
        <v>0.4</v>
      </c>
      <c r="AU440" s="138">
        <v>0.24</v>
      </c>
      <c r="AV440" s="138">
        <f t="shared" si="945"/>
        <v>0.37</v>
      </c>
      <c r="AW440" s="38">
        <v>0.34</v>
      </c>
      <c r="AX440" s="38">
        <v>0.23</v>
      </c>
      <c r="AY440" s="38">
        <v>0.2</v>
      </c>
      <c r="AZ440" s="38">
        <v>0.2</v>
      </c>
      <c r="BA440" s="38">
        <v>1</v>
      </c>
      <c r="BB440" s="38">
        <v>0.1</v>
      </c>
      <c r="BC440" s="38">
        <v>0.1</v>
      </c>
      <c r="BD440" s="27">
        <v>0.2</v>
      </c>
      <c r="BE440" s="27">
        <v>0.63</v>
      </c>
      <c r="BF440" s="2" t="s">
        <v>114</v>
      </c>
      <c r="BG440" s="2" t="s">
        <v>114</v>
      </c>
      <c r="BH440" s="2" t="s">
        <v>114</v>
      </c>
      <c r="BI440" s="40">
        <f t="shared" si="946"/>
        <v>0</v>
      </c>
      <c r="BJ440" s="138" t="str">
        <f t="shared" si="937"/>
        <v>T24-2022 ExtWall 2x6 16oc U=0.061</v>
      </c>
      <c r="BK440" s="138" t="str">
        <f t="shared" si="937"/>
        <v>T24-2022 ExtWall 2x6 16oc U=0.059</v>
      </c>
      <c r="BL440" s="138" t="str">
        <f t="shared" si="937"/>
        <v>T24-2022 ExtWall 2x6 16oc U=0.051</v>
      </c>
      <c r="BM440" s="2" t="s">
        <v>338</v>
      </c>
      <c r="BN440" s="138" t="str">
        <f t="shared" ref="BN440:BO440" si="982">BN424</f>
        <v>T24-2022 ExtWall 6in Conc R13</v>
      </c>
      <c r="BO440" s="138" t="str">
        <f t="shared" si="982"/>
        <v>T24-2022 ExtWall 7in Conc U=0.690</v>
      </c>
      <c r="BP440" s="2" t="s">
        <v>40</v>
      </c>
      <c r="BQ440" s="2" t="s">
        <v>60</v>
      </c>
      <c r="BR440" s="2" t="s">
        <v>127</v>
      </c>
      <c r="BS440" s="2" t="s">
        <v>82</v>
      </c>
      <c r="BT440" s="2" t="s">
        <v>156</v>
      </c>
      <c r="BU440" s="2" t="s">
        <v>85</v>
      </c>
      <c r="BV440" s="2" t="s">
        <v>159</v>
      </c>
      <c r="BW440" s="2" t="s">
        <v>139</v>
      </c>
      <c r="BX440" s="2" t="s">
        <v>347</v>
      </c>
      <c r="BY440" s="2" t="s">
        <v>339</v>
      </c>
      <c r="BZ440" s="19">
        <v>0</v>
      </c>
      <c r="CA440" s="38">
        <v>2</v>
      </c>
      <c r="CB440" s="122" t="s">
        <v>274</v>
      </c>
      <c r="CC440" s="124" t="str">
        <f t="shared" ref="CC440:CG440" si="983">CC439</f>
        <v>not compact</v>
      </c>
      <c r="CD440" s="69" t="str">
        <f t="shared" si="983"/>
        <v>not compact</v>
      </c>
      <c r="CE440" s="35" t="str">
        <f t="shared" si="983"/>
        <v>Pipe Insulation, All Lines</v>
      </c>
      <c r="CF440" s="35" t="str">
        <f t="shared" si="983"/>
        <v>Standard</v>
      </c>
      <c r="CG440" s="40">
        <f t="shared" si="983"/>
        <v>-1</v>
      </c>
      <c r="CH440" s="40">
        <v>0</v>
      </c>
      <c r="CI440" s="40">
        <v>0</v>
      </c>
      <c r="CJ440" s="55" t="s">
        <v>289</v>
      </c>
      <c r="CK440" s="125">
        <v>1</v>
      </c>
      <c r="CL440" s="31" t="s">
        <v>0</v>
      </c>
      <c r="CQ440" s="14"/>
      <c r="CS440" s="13"/>
      <c r="CU440" s="13"/>
      <c r="CW440" s="13"/>
    </row>
    <row r="441" spans="1:101" s="3" customFormat="1" x14ac:dyDescent="0.25">
      <c r="A441" s="2"/>
      <c r="B441" s="2"/>
      <c r="C441" s="2">
        <v>9</v>
      </c>
      <c r="D441" s="35">
        <f t="shared" ref="D441:E441" si="984">D440</f>
        <v>2025</v>
      </c>
      <c r="E441" s="40" t="str">
        <f t="shared" si="984"/>
        <v>HiRiseRes</v>
      </c>
      <c r="F441" s="2">
        <v>1</v>
      </c>
      <c r="G441" s="2">
        <v>1.5</v>
      </c>
      <c r="H441" s="2">
        <v>0.14000000000000001</v>
      </c>
      <c r="I441" s="2">
        <v>750</v>
      </c>
      <c r="J441" s="2">
        <v>3</v>
      </c>
      <c r="K441" s="2">
        <v>29889</v>
      </c>
      <c r="L441" s="2">
        <v>9.8000000000000007</v>
      </c>
      <c r="M441" s="2">
        <v>7.0000000000000007E-2</v>
      </c>
      <c r="N441" s="2">
        <v>19</v>
      </c>
      <c r="O441" s="2">
        <v>350</v>
      </c>
      <c r="P441" s="2">
        <v>1</v>
      </c>
      <c r="Q441" s="2">
        <v>0.45</v>
      </c>
      <c r="R441" s="2">
        <v>0.45</v>
      </c>
      <c r="S441" s="2">
        <v>0.62</v>
      </c>
      <c r="T441" s="35">
        <f t="shared" si="940"/>
        <v>7</v>
      </c>
      <c r="U441" s="38">
        <v>0.39</v>
      </c>
      <c r="V441" s="2" t="s">
        <v>306</v>
      </c>
      <c r="W441" s="2">
        <v>8</v>
      </c>
      <c r="X441" s="2">
        <v>8</v>
      </c>
      <c r="Y441" s="2">
        <v>7</v>
      </c>
      <c r="Z441" s="2">
        <v>15</v>
      </c>
      <c r="AA441" s="2">
        <f t="shared" si="935"/>
        <v>6.0999999999999999E-2</v>
      </c>
      <c r="AB441" s="2">
        <f t="shared" si="930"/>
        <v>5.8999999999999997E-2</v>
      </c>
      <c r="AC441" s="120">
        <v>5.0999999999999997E-2</v>
      </c>
      <c r="AD441" s="120">
        <f t="shared" ref="AD441:AE441" si="985">AD425</f>
        <v>7.6999999999999999E-2</v>
      </c>
      <c r="AE441" s="120">
        <f t="shared" si="985"/>
        <v>0.69</v>
      </c>
      <c r="AF441" s="2">
        <v>0.4</v>
      </c>
      <c r="AG441" s="2">
        <v>0.35</v>
      </c>
      <c r="AH441" s="2">
        <v>0.55000000000000004</v>
      </c>
      <c r="AI441" s="2">
        <v>0.3</v>
      </c>
      <c r="AJ441" s="2">
        <v>38</v>
      </c>
      <c r="AK441" s="2">
        <v>19</v>
      </c>
      <c r="AL441" s="2">
        <v>0</v>
      </c>
      <c r="AM441" s="2">
        <v>0</v>
      </c>
      <c r="AN441" s="2">
        <v>5016</v>
      </c>
      <c r="AO441" s="40">
        <f t="shared" ref="AO441:AP441" si="986">AO440</f>
        <v>0.7</v>
      </c>
      <c r="AP441" s="40" t="str">
        <f t="shared" si="986"/>
        <v>Yes</v>
      </c>
      <c r="AQ441" s="138">
        <f t="shared" ref="AQ441" si="987">AQ425</f>
        <v>0.41</v>
      </c>
      <c r="AR441" s="138">
        <v>0.26</v>
      </c>
      <c r="AS441" s="138">
        <f t="shared" ref="AS441" si="988">AS425</f>
        <v>0.46</v>
      </c>
      <c r="AT441" s="138">
        <f t="shared" si="944"/>
        <v>0.4</v>
      </c>
      <c r="AU441" s="138">
        <v>0.24</v>
      </c>
      <c r="AV441" s="138">
        <f t="shared" si="945"/>
        <v>0.37</v>
      </c>
      <c r="AW441" s="38">
        <v>0.3</v>
      </c>
      <c r="AX441" s="38">
        <v>0.23</v>
      </c>
      <c r="AY441" s="38">
        <v>0.2</v>
      </c>
      <c r="AZ441" s="38">
        <v>0.2</v>
      </c>
      <c r="BA441" s="38">
        <v>1</v>
      </c>
      <c r="BB441" s="38">
        <v>0.1</v>
      </c>
      <c r="BC441" s="38">
        <v>0.1</v>
      </c>
      <c r="BD441" s="27">
        <v>0.2</v>
      </c>
      <c r="BE441" s="27">
        <v>0.63</v>
      </c>
      <c r="BF441" s="2" t="s">
        <v>114</v>
      </c>
      <c r="BG441" s="2" t="s">
        <v>114</v>
      </c>
      <c r="BH441" s="2" t="s">
        <v>114</v>
      </c>
      <c r="BI441" s="40">
        <f t="shared" si="946"/>
        <v>0</v>
      </c>
      <c r="BJ441" s="138" t="str">
        <f t="shared" si="937"/>
        <v>T24-2022 ExtWall 2x6 16oc U=0.061</v>
      </c>
      <c r="BK441" s="138" t="str">
        <f t="shared" si="937"/>
        <v>T24-2022 ExtWall 2x6 16oc U=0.059</v>
      </c>
      <c r="BL441" s="138" t="str">
        <f t="shared" si="937"/>
        <v>T24-2022 ExtWall 2x6 16oc U=0.051</v>
      </c>
      <c r="BM441" s="35" t="s">
        <v>338</v>
      </c>
      <c r="BN441" s="138" t="str">
        <f t="shared" ref="BN441:BO441" si="989">BN425</f>
        <v>T24-2022 ExtWall 6in Conc R13</v>
      </c>
      <c r="BO441" s="138" t="str">
        <f t="shared" si="989"/>
        <v>T24-2022 ExtWall 7in Conc U=0.690</v>
      </c>
      <c r="BP441" s="2" t="s">
        <v>40</v>
      </c>
      <c r="BQ441" s="2" t="s">
        <v>60</v>
      </c>
      <c r="BR441" s="2" t="s">
        <v>127</v>
      </c>
      <c r="BS441" s="2" t="s">
        <v>82</v>
      </c>
      <c r="BT441" s="2" t="s">
        <v>156</v>
      </c>
      <c r="BU441" s="2" t="s">
        <v>85</v>
      </c>
      <c r="BV441" s="2" t="s">
        <v>159</v>
      </c>
      <c r="BW441" s="2" t="s">
        <v>139</v>
      </c>
      <c r="BX441" s="2" t="s">
        <v>347</v>
      </c>
      <c r="BY441" s="2" t="s">
        <v>339</v>
      </c>
      <c r="BZ441" s="19">
        <v>0</v>
      </c>
      <c r="CA441" s="38">
        <v>2</v>
      </c>
      <c r="CB441" s="122" t="s">
        <v>274</v>
      </c>
      <c r="CC441" s="124" t="str">
        <f t="shared" ref="CC441:CG441" si="990">CC440</f>
        <v>not compact</v>
      </c>
      <c r="CD441" s="69" t="str">
        <f t="shared" si="990"/>
        <v>not compact</v>
      </c>
      <c r="CE441" s="35" t="str">
        <f t="shared" si="990"/>
        <v>Pipe Insulation, All Lines</v>
      </c>
      <c r="CF441" s="35" t="str">
        <f t="shared" si="990"/>
        <v>Standard</v>
      </c>
      <c r="CG441" s="40">
        <f t="shared" si="990"/>
        <v>-1</v>
      </c>
      <c r="CH441" s="40">
        <v>0</v>
      </c>
      <c r="CI441" s="40">
        <v>0</v>
      </c>
      <c r="CJ441" s="55" t="s">
        <v>289</v>
      </c>
      <c r="CK441" s="125">
        <v>1</v>
      </c>
      <c r="CL441" s="31" t="s">
        <v>0</v>
      </c>
      <c r="CQ441" s="14"/>
      <c r="CS441" s="13"/>
      <c r="CU441" s="13"/>
      <c r="CW441" s="13"/>
    </row>
    <row r="442" spans="1:101" s="3" customFormat="1" x14ac:dyDescent="0.25">
      <c r="A442" s="2"/>
      <c r="B442" s="2"/>
      <c r="C442" s="2">
        <v>10</v>
      </c>
      <c r="D442" s="35">
        <f t="shared" ref="D442:E442" si="991">D441</f>
        <v>2025</v>
      </c>
      <c r="E442" s="40" t="str">
        <f t="shared" si="991"/>
        <v>HiRiseRes</v>
      </c>
      <c r="F442" s="2">
        <v>1</v>
      </c>
      <c r="G442" s="2">
        <v>1.5</v>
      </c>
      <c r="H442" s="2">
        <v>0.14000000000000001</v>
      </c>
      <c r="I442" s="2">
        <v>750</v>
      </c>
      <c r="J442" s="2">
        <v>3</v>
      </c>
      <c r="K442" s="2">
        <v>30200</v>
      </c>
      <c r="L442" s="2">
        <v>9.1</v>
      </c>
      <c r="M442" s="2">
        <v>0.06</v>
      </c>
      <c r="N442" s="2">
        <v>19</v>
      </c>
      <c r="O442" s="2">
        <v>350</v>
      </c>
      <c r="P442" s="2">
        <v>1</v>
      </c>
      <c r="Q442" s="2">
        <v>0.45</v>
      </c>
      <c r="R442" s="2">
        <v>0.45</v>
      </c>
      <c r="S442" s="2">
        <v>0.62</v>
      </c>
      <c r="T442" s="35">
        <f t="shared" si="940"/>
        <v>7</v>
      </c>
      <c r="U442" s="38">
        <v>0.42</v>
      </c>
      <c r="V442" s="2" t="s">
        <v>319</v>
      </c>
      <c r="W442" s="2">
        <v>8</v>
      </c>
      <c r="X442" s="2">
        <v>8</v>
      </c>
      <c r="Y442" s="2">
        <v>7</v>
      </c>
      <c r="Z442" s="2">
        <v>15</v>
      </c>
      <c r="AA442" s="2">
        <f t="shared" si="935"/>
        <v>6.0999999999999999E-2</v>
      </c>
      <c r="AB442" s="2">
        <f t="shared" si="930"/>
        <v>5.8999999999999997E-2</v>
      </c>
      <c r="AC442" s="120">
        <v>5.0999999999999997E-2</v>
      </c>
      <c r="AD442" s="120">
        <f t="shared" ref="AD442:AE442" si="992">AD426</f>
        <v>7.6999999999999999E-2</v>
      </c>
      <c r="AE442" s="120">
        <f t="shared" si="992"/>
        <v>0.65</v>
      </c>
      <c r="AF442" s="2">
        <v>0.4</v>
      </c>
      <c r="AG442" s="2">
        <v>0.35</v>
      </c>
      <c r="AH442" s="2">
        <v>0.55000000000000004</v>
      </c>
      <c r="AI442" s="2">
        <v>0.3</v>
      </c>
      <c r="AJ442" s="2">
        <v>38</v>
      </c>
      <c r="AK442" s="2">
        <v>19</v>
      </c>
      <c r="AL442" s="2">
        <v>0</v>
      </c>
      <c r="AM442" s="2">
        <v>0</v>
      </c>
      <c r="AN442" s="2">
        <v>5016</v>
      </c>
      <c r="AO442" s="40">
        <f t="shared" ref="AO442:AP442" si="993">AO441</f>
        <v>0.7</v>
      </c>
      <c r="AP442" s="40" t="str">
        <f t="shared" si="993"/>
        <v>Yes</v>
      </c>
      <c r="AQ442" s="138">
        <f t="shared" ref="AQ442" si="994">AQ426</f>
        <v>0.41</v>
      </c>
      <c r="AR442" s="138">
        <v>0.26</v>
      </c>
      <c r="AS442" s="138">
        <f t="shared" ref="AS442" si="995">AS426</f>
        <v>0.46</v>
      </c>
      <c r="AT442" s="138">
        <f t="shared" si="944"/>
        <v>0.4</v>
      </c>
      <c r="AU442" s="138">
        <v>0.24</v>
      </c>
      <c r="AV442" s="138">
        <f t="shared" si="945"/>
        <v>0.37</v>
      </c>
      <c r="AW442" s="38">
        <v>0.3</v>
      </c>
      <c r="AX442" s="38">
        <v>0.23</v>
      </c>
      <c r="AY442" s="38">
        <v>0.2</v>
      </c>
      <c r="AZ442" s="38">
        <v>0.2</v>
      </c>
      <c r="BA442" s="38">
        <v>1</v>
      </c>
      <c r="BB442" s="38">
        <v>0.2</v>
      </c>
      <c r="BC442" s="38">
        <v>0.1</v>
      </c>
      <c r="BD442" s="38">
        <v>0.2</v>
      </c>
      <c r="BE442" s="27">
        <v>0.63</v>
      </c>
      <c r="BF442" s="2" t="s">
        <v>114</v>
      </c>
      <c r="BG442" s="2" t="s">
        <v>114</v>
      </c>
      <c r="BH442" s="2" t="s">
        <v>114</v>
      </c>
      <c r="BI442" s="40">
        <f t="shared" si="946"/>
        <v>0</v>
      </c>
      <c r="BJ442" s="138" t="str">
        <f t="shared" si="937"/>
        <v>T24-2022 ExtWall 2x6 16oc U=0.061</v>
      </c>
      <c r="BK442" s="138" t="str">
        <f t="shared" si="937"/>
        <v>T24-2022 ExtWall 2x6 16oc U=0.059</v>
      </c>
      <c r="BL442" s="138" t="str">
        <f t="shared" si="937"/>
        <v>T24-2022 ExtWall 2x6 16oc U=0.051</v>
      </c>
      <c r="BM442" s="35" t="s">
        <v>338</v>
      </c>
      <c r="BN442" s="138" t="str">
        <f t="shared" ref="BN442:BO442" si="996">BN426</f>
        <v>T24-2022 ExtWall 6in Conc R13</v>
      </c>
      <c r="BO442" s="138" t="str">
        <f t="shared" si="996"/>
        <v>T24-2022 ExtWall 8in Conc U=0.650</v>
      </c>
      <c r="BP442" s="2" t="s">
        <v>40</v>
      </c>
      <c r="BQ442" s="2" t="s">
        <v>60</v>
      </c>
      <c r="BR442" s="2" t="s">
        <v>127</v>
      </c>
      <c r="BS442" s="2" t="s">
        <v>82</v>
      </c>
      <c r="BT442" s="2" t="s">
        <v>156</v>
      </c>
      <c r="BU442" s="2" t="s">
        <v>85</v>
      </c>
      <c r="BV442" s="2" t="s">
        <v>159</v>
      </c>
      <c r="BW442" s="2" t="s">
        <v>139</v>
      </c>
      <c r="BX442" s="2" t="s">
        <v>347</v>
      </c>
      <c r="BY442" s="2" t="s">
        <v>339</v>
      </c>
      <c r="BZ442" s="19">
        <v>0</v>
      </c>
      <c r="CA442" s="38">
        <v>2</v>
      </c>
      <c r="CB442" s="122" t="s">
        <v>274</v>
      </c>
      <c r="CC442" s="124" t="str">
        <f t="shared" ref="CC442:CG442" si="997">CC441</f>
        <v>not compact</v>
      </c>
      <c r="CD442" s="69" t="str">
        <f t="shared" si="997"/>
        <v>not compact</v>
      </c>
      <c r="CE442" s="35" t="str">
        <f t="shared" si="997"/>
        <v>Pipe Insulation, All Lines</v>
      </c>
      <c r="CF442" s="35" t="str">
        <f t="shared" si="997"/>
        <v>Standard</v>
      </c>
      <c r="CG442" s="40">
        <f t="shared" si="997"/>
        <v>-1</v>
      </c>
      <c r="CH442" s="40">
        <v>0</v>
      </c>
      <c r="CI442" s="40">
        <v>0</v>
      </c>
      <c r="CJ442" s="55" t="s">
        <v>289</v>
      </c>
      <c r="CK442" s="125">
        <v>1</v>
      </c>
      <c r="CL442" s="31" t="s">
        <v>0</v>
      </c>
      <c r="CQ442" s="14"/>
      <c r="CS442" s="13"/>
      <c r="CU442" s="13"/>
      <c r="CW442" s="13"/>
    </row>
    <row r="443" spans="1:101" s="3" customFormat="1" x14ac:dyDescent="0.25">
      <c r="A443" s="2"/>
      <c r="B443" s="2"/>
      <c r="C443" s="2">
        <v>11</v>
      </c>
      <c r="D443" s="35">
        <f t="shared" ref="D443:E443" si="998">D442</f>
        <v>2025</v>
      </c>
      <c r="E443" s="40" t="str">
        <f t="shared" si="998"/>
        <v>HiRiseRes</v>
      </c>
      <c r="F443" s="2">
        <v>1</v>
      </c>
      <c r="G443" s="2">
        <v>1.5</v>
      </c>
      <c r="H443" s="2">
        <v>0.14000000000000001</v>
      </c>
      <c r="I443" s="2">
        <v>750</v>
      </c>
      <c r="J443" s="2">
        <v>3</v>
      </c>
      <c r="K443" s="2">
        <v>29693</v>
      </c>
      <c r="L443" s="2">
        <v>8.1</v>
      </c>
      <c r="M443" s="2">
        <v>0.08</v>
      </c>
      <c r="N443" s="2">
        <v>19</v>
      </c>
      <c r="O443" s="2">
        <v>350</v>
      </c>
      <c r="P443" s="2">
        <v>1</v>
      </c>
      <c r="Q443" s="2">
        <v>0.45</v>
      </c>
      <c r="R443" s="2">
        <v>0.45</v>
      </c>
      <c r="S443" s="2">
        <v>0.62</v>
      </c>
      <c r="T443" s="35">
        <f t="shared" si="940"/>
        <v>7</v>
      </c>
      <c r="U443" s="38">
        <v>0.45</v>
      </c>
      <c r="V443" s="2" t="s">
        <v>320</v>
      </c>
      <c r="W443" s="2">
        <v>8</v>
      </c>
      <c r="X443" s="2">
        <v>8</v>
      </c>
      <c r="Y443" s="2">
        <v>7</v>
      </c>
      <c r="Z443" s="2">
        <v>15</v>
      </c>
      <c r="AA443" s="2">
        <f t="shared" si="935"/>
        <v>5.7000000000000002E-2</v>
      </c>
      <c r="AB443" s="2">
        <f t="shared" si="930"/>
        <v>5.0999999999999997E-2</v>
      </c>
      <c r="AC443" s="120">
        <v>5.0999999999999997E-2</v>
      </c>
      <c r="AD443" s="120">
        <f t="shared" ref="AD443:AE443" si="999">AD427</f>
        <v>7.6999999999999999E-2</v>
      </c>
      <c r="AE443" s="120">
        <f t="shared" si="999"/>
        <v>0.184</v>
      </c>
      <c r="AF443" s="2">
        <v>0.4</v>
      </c>
      <c r="AG443" s="2">
        <v>0.35</v>
      </c>
      <c r="AH443" s="2">
        <v>0.55000000000000004</v>
      </c>
      <c r="AI443" s="2">
        <v>0.3</v>
      </c>
      <c r="AJ443" s="2">
        <v>38</v>
      </c>
      <c r="AK443" s="2">
        <v>19</v>
      </c>
      <c r="AL443" s="2">
        <v>8</v>
      </c>
      <c r="AM443" s="2">
        <v>0</v>
      </c>
      <c r="AN443" s="2">
        <v>5016</v>
      </c>
      <c r="AO443" s="40">
        <f t="shared" ref="AO443:AP443" si="1000">AO442</f>
        <v>0.7</v>
      </c>
      <c r="AP443" s="40" t="str">
        <f t="shared" si="1000"/>
        <v>Yes</v>
      </c>
      <c r="AQ443" s="138">
        <f t="shared" ref="AQ443" si="1001">AQ427</f>
        <v>0.41</v>
      </c>
      <c r="AR443" s="138">
        <v>0.26</v>
      </c>
      <c r="AS443" s="138">
        <f t="shared" ref="AS443" si="1002">AS427</f>
        <v>0.46</v>
      </c>
      <c r="AT443" s="138">
        <f t="shared" si="944"/>
        <v>0.4</v>
      </c>
      <c r="AU443" s="138">
        <v>0.24</v>
      </c>
      <c r="AV443" s="138">
        <f t="shared" si="945"/>
        <v>0.37</v>
      </c>
      <c r="AW443" s="38">
        <v>0.3</v>
      </c>
      <c r="AX443" s="38">
        <v>0.23</v>
      </c>
      <c r="AY443" s="38">
        <v>0.2</v>
      </c>
      <c r="AZ443" s="38">
        <v>0.2</v>
      </c>
      <c r="BA443" s="38">
        <v>1</v>
      </c>
      <c r="BB443" s="38">
        <v>0.2</v>
      </c>
      <c r="BC443" s="38">
        <v>0.1</v>
      </c>
      <c r="BD443" s="38">
        <v>0.2</v>
      </c>
      <c r="BE443" s="27">
        <v>0.63</v>
      </c>
      <c r="BF443" s="2" t="s">
        <v>114</v>
      </c>
      <c r="BG443" s="2" t="s">
        <v>114</v>
      </c>
      <c r="BH443" s="2" t="s">
        <v>114</v>
      </c>
      <c r="BI443" s="40">
        <f t="shared" si="946"/>
        <v>0</v>
      </c>
      <c r="BJ443" s="138" t="str">
        <f t="shared" si="937"/>
        <v>T24-2022 ExtWall 2x6 16oc U=0.057</v>
      </c>
      <c r="BK443" s="138" t="str">
        <f t="shared" si="937"/>
        <v>T24-2022 ExtWall 2x6 16oc U=0.051</v>
      </c>
      <c r="BL443" s="138" t="str">
        <f t="shared" si="937"/>
        <v>T24-2022 ExtWall 2x6 16oc U=0.051</v>
      </c>
      <c r="BM443" s="35" t="s">
        <v>338</v>
      </c>
      <c r="BN443" s="138" t="str">
        <f t="shared" ref="BN443:BO443" si="1003">BN427</f>
        <v>T24-2022 ExtWall 6in Conc R13</v>
      </c>
      <c r="BO443" s="138" t="str">
        <f t="shared" si="1003"/>
        <v>T24-2022 ExtWall 8in Conc U=0.184</v>
      </c>
      <c r="BP443" s="2" t="s">
        <v>40</v>
      </c>
      <c r="BQ443" s="2" t="s">
        <v>59</v>
      </c>
      <c r="BR443" s="2" t="s">
        <v>127</v>
      </c>
      <c r="BS443" s="2" t="s">
        <v>82</v>
      </c>
      <c r="BT443" s="2" t="s">
        <v>155</v>
      </c>
      <c r="BU443" s="2" t="s">
        <v>85</v>
      </c>
      <c r="BV443" s="2" t="s">
        <v>158</v>
      </c>
      <c r="BW443" s="2" t="s">
        <v>139</v>
      </c>
      <c r="BX443" s="2" t="s">
        <v>348</v>
      </c>
      <c r="BY443" s="2" t="s">
        <v>339</v>
      </c>
      <c r="BZ443" s="19">
        <v>0</v>
      </c>
      <c r="CA443" s="38">
        <v>2</v>
      </c>
      <c r="CB443" s="122" t="s">
        <v>274</v>
      </c>
      <c r="CC443" s="124" t="str">
        <f t="shared" ref="CC443:CG443" si="1004">CC442</f>
        <v>not compact</v>
      </c>
      <c r="CD443" s="69" t="str">
        <f t="shared" si="1004"/>
        <v>not compact</v>
      </c>
      <c r="CE443" s="35" t="str">
        <f t="shared" si="1004"/>
        <v>Pipe Insulation, All Lines</v>
      </c>
      <c r="CF443" s="35" t="str">
        <f t="shared" si="1004"/>
        <v>Standard</v>
      </c>
      <c r="CG443" s="40">
        <f t="shared" si="1004"/>
        <v>-1</v>
      </c>
      <c r="CH443" s="40">
        <v>0</v>
      </c>
      <c r="CI443" s="40">
        <v>0</v>
      </c>
      <c r="CJ443" s="55" t="s">
        <v>289</v>
      </c>
      <c r="CK443" s="125">
        <v>1</v>
      </c>
      <c r="CL443" s="31" t="s">
        <v>0</v>
      </c>
      <c r="CQ443" s="14"/>
      <c r="CS443" s="13"/>
      <c r="CU443" s="13"/>
      <c r="CW443" s="13"/>
    </row>
    <row r="444" spans="1:101" s="3" customFormat="1" x14ac:dyDescent="0.25">
      <c r="A444" s="2"/>
      <c r="B444" s="2"/>
      <c r="C444" s="2">
        <v>12</v>
      </c>
      <c r="D444" s="35">
        <f t="shared" ref="D444:E444" si="1005">D443</f>
        <v>2025</v>
      </c>
      <c r="E444" s="40" t="str">
        <f t="shared" si="1005"/>
        <v>HiRiseRes</v>
      </c>
      <c r="F444" s="2">
        <v>1</v>
      </c>
      <c r="G444" s="2">
        <v>1.5</v>
      </c>
      <c r="H444" s="2">
        <v>0.14000000000000001</v>
      </c>
      <c r="I444" s="2">
        <v>750</v>
      </c>
      <c r="J444" s="2">
        <v>3</v>
      </c>
      <c r="K444" s="2">
        <v>29328</v>
      </c>
      <c r="L444" s="2">
        <v>9</v>
      </c>
      <c r="M444" s="2">
        <v>0.09</v>
      </c>
      <c r="N444" s="2">
        <v>19</v>
      </c>
      <c r="O444" s="2">
        <v>350</v>
      </c>
      <c r="P444" s="2">
        <v>1</v>
      </c>
      <c r="Q444" s="2">
        <v>0.45</v>
      </c>
      <c r="R444" s="2">
        <v>0.45</v>
      </c>
      <c r="S444" s="2">
        <v>0.62</v>
      </c>
      <c r="T444" s="35">
        <f t="shared" si="940"/>
        <v>7</v>
      </c>
      <c r="U444" s="38">
        <v>0.46</v>
      </c>
      <c r="V444" s="2" t="s">
        <v>321</v>
      </c>
      <c r="W444" s="2">
        <v>8</v>
      </c>
      <c r="X444" s="2">
        <v>8</v>
      </c>
      <c r="Y444" s="2">
        <v>7</v>
      </c>
      <c r="Z444" s="2">
        <v>15</v>
      </c>
      <c r="AA444" s="2">
        <f t="shared" si="935"/>
        <v>5.7000000000000002E-2</v>
      </c>
      <c r="AB444" s="2">
        <f t="shared" si="930"/>
        <v>5.8999999999999997E-2</v>
      </c>
      <c r="AC444" s="120">
        <v>5.0999999999999997E-2</v>
      </c>
      <c r="AD444" s="120">
        <f t="shared" ref="AD444:AE444" si="1006">AD428</f>
        <v>7.6999999999999999E-2</v>
      </c>
      <c r="AE444" s="120">
        <f t="shared" si="1006"/>
        <v>0.253</v>
      </c>
      <c r="AF444" s="2">
        <v>0.4</v>
      </c>
      <c r="AG444" s="2">
        <v>0.35</v>
      </c>
      <c r="AH444" s="2">
        <v>0.55000000000000004</v>
      </c>
      <c r="AI444" s="2">
        <v>0.3</v>
      </c>
      <c r="AJ444" s="2">
        <v>38</v>
      </c>
      <c r="AK444" s="2">
        <v>19</v>
      </c>
      <c r="AL444" s="2">
        <v>4</v>
      </c>
      <c r="AM444" s="2">
        <v>0</v>
      </c>
      <c r="AN444" s="2">
        <v>5016</v>
      </c>
      <c r="AO444" s="40">
        <f t="shared" ref="AO444:AP444" si="1007">AO443</f>
        <v>0.7</v>
      </c>
      <c r="AP444" s="40" t="str">
        <f t="shared" si="1007"/>
        <v>Yes</v>
      </c>
      <c r="AQ444" s="138">
        <f t="shared" ref="AQ444" si="1008">AQ428</f>
        <v>0.41</v>
      </c>
      <c r="AR444" s="138">
        <v>0.26</v>
      </c>
      <c r="AS444" s="138">
        <f t="shared" ref="AS444" si="1009">AS428</f>
        <v>0.46</v>
      </c>
      <c r="AT444" s="138">
        <f t="shared" si="944"/>
        <v>0.4</v>
      </c>
      <c r="AU444" s="138">
        <v>0.24</v>
      </c>
      <c r="AV444" s="138">
        <f t="shared" si="945"/>
        <v>0.37</v>
      </c>
      <c r="AW444" s="38">
        <v>0.3</v>
      </c>
      <c r="AX444" s="38">
        <v>0.23</v>
      </c>
      <c r="AY444" s="38">
        <v>0.2</v>
      </c>
      <c r="AZ444" s="38">
        <v>0.2</v>
      </c>
      <c r="BA444" s="38">
        <v>1</v>
      </c>
      <c r="BB444" s="38">
        <v>0.2</v>
      </c>
      <c r="BC444" s="38">
        <v>0.1</v>
      </c>
      <c r="BD444" s="38">
        <v>0.2</v>
      </c>
      <c r="BE444" s="27">
        <v>0.63</v>
      </c>
      <c r="BF444" s="2" t="s">
        <v>114</v>
      </c>
      <c r="BG444" s="2" t="s">
        <v>114</v>
      </c>
      <c r="BH444" s="2" t="s">
        <v>114</v>
      </c>
      <c r="BI444" s="40">
        <f t="shared" si="946"/>
        <v>0</v>
      </c>
      <c r="BJ444" s="138" t="str">
        <f t="shared" si="937"/>
        <v>T24-2022 ExtWall 2x6 16oc U=0.057</v>
      </c>
      <c r="BK444" s="138" t="str">
        <f t="shared" si="937"/>
        <v>T24-2022 ExtWall 2x6 16oc U=0.059</v>
      </c>
      <c r="BL444" s="138" t="str">
        <f t="shared" si="937"/>
        <v>T24-2022 ExtWall 2x6 16oc U=0.051</v>
      </c>
      <c r="BM444" s="35" t="s">
        <v>338</v>
      </c>
      <c r="BN444" s="138" t="str">
        <f t="shared" ref="BN444:BO444" si="1010">BN428</f>
        <v>T24-2022 ExtWall 6in Conc R13</v>
      </c>
      <c r="BO444" s="138" t="str">
        <f t="shared" si="1010"/>
        <v>T24-2022 ExtWall 8in Conc U=0.253</v>
      </c>
      <c r="BP444" s="2" t="s">
        <v>40</v>
      </c>
      <c r="BQ444" s="2" t="s">
        <v>59</v>
      </c>
      <c r="BR444" s="2" t="s">
        <v>127</v>
      </c>
      <c r="BS444" s="2" t="s">
        <v>82</v>
      </c>
      <c r="BT444" s="2" t="s">
        <v>157</v>
      </c>
      <c r="BU444" s="2" t="s">
        <v>85</v>
      </c>
      <c r="BV444" s="2" t="s">
        <v>160</v>
      </c>
      <c r="BW444" s="2" t="s">
        <v>139</v>
      </c>
      <c r="BX444" s="2" t="s">
        <v>349</v>
      </c>
      <c r="BY444" s="2" t="s">
        <v>339</v>
      </c>
      <c r="BZ444" s="19">
        <v>0</v>
      </c>
      <c r="CA444" s="38">
        <v>2</v>
      </c>
      <c r="CB444" s="122" t="s">
        <v>274</v>
      </c>
      <c r="CC444" s="124" t="str">
        <f t="shared" ref="CC444:CG444" si="1011">CC443</f>
        <v>not compact</v>
      </c>
      <c r="CD444" s="69" t="str">
        <f t="shared" si="1011"/>
        <v>not compact</v>
      </c>
      <c r="CE444" s="35" t="str">
        <f t="shared" si="1011"/>
        <v>Pipe Insulation, All Lines</v>
      </c>
      <c r="CF444" s="35" t="str">
        <f t="shared" si="1011"/>
        <v>Standard</v>
      </c>
      <c r="CG444" s="40">
        <f t="shared" si="1011"/>
        <v>-1</v>
      </c>
      <c r="CH444" s="40">
        <v>0</v>
      </c>
      <c r="CI444" s="40">
        <v>0</v>
      </c>
      <c r="CJ444" s="55" t="s">
        <v>289</v>
      </c>
      <c r="CK444" s="125">
        <v>1</v>
      </c>
      <c r="CL444" s="31" t="s">
        <v>0</v>
      </c>
      <c r="CQ444" s="14"/>
      <c r="CS444" s="13"/>
      <c r="CU444" s="13"/>
      <c r="CW444" s="13"/>
    </row>
    <row r="445" spans="1:101" s="3" customFormat="1" x14ac:dyDescent="0.25">
      <c r="A445" s="2"/>
      <c r="B445" s="2"/>
      <c r="C445" s="2">
        <v>13</v>
      </c>
      <c r="D445" s="35">
        <f t="shared" ref="D445:E445" si="1012">D444</f>
        <v>2025</v>
      </c>
      <c r="E445" s="40" t="str">
        <f t="shared" si="1012"/>
        <v>HiRiseRes</v>
      </c>
      <c r="F445" s="2">
        <v>1</v>
      </c>
      <c r="G445" s="2">
        <v>1.5</v>
      </c>
      <c r="H445" s="2">
        <v>0.14000000000000001</v>
      </c>
      <c r="I445" s="2">
        <v>750</v>
      </c>
      <c r="J445" s="2">
        <v>3</v>
      </c>
      <c r="K445" s="2">
        <v>29553</v>
      </c>
      <c r="L445" s="2">
        <v>8.6</v>
      </c>
      <c r="M445" s="2">
        <v>0.08</v>
      </c>
      <c r="N445" s="2">
        <v>19</v>
      </c>
      <c r="O445" s="2">
        <v>350</v>
      </c>
      <c r="P445" s="2">
        <v>1</v>
      </c>
      <c r="Q445" s="2">
        <v>0.45</v>
      </c>
      <c r="R445" s="2">
        <v>0.45</v>
      </c>
      <c r="S445" s="2">
        <v>0.62</v>
      </c>
      <c r="T445" s="35">
        <f t="shared" si="940"/>
        <v>7</v>
      </c>
      <c r="U445" s="38">
        <v>0.42</v>
      </c>
      <c r="V445" s="2" t="s">
        <v>322</v>
      </c>
      <c r="W445" s="2">
        <v>8</v>
      </c>
      <c r="X445" s="2">
        <v>8</v>
      </c>
      <c r="Y445" s="2">
        <v>7</v>
      </c>
      <c r="Z445" s="2">
        <v>15</v>
      </c>
      <c r="AA445" s="2">
        <f t="shared" si="935"/>
        <v>5.7000000000000002E-2</v>
      </c>
      <c r="AB445" s="2">
        <f t="shared" si="930"/>
        <v>5.8999999999999997E-2</v>
      </c>
      <c r="AC445" s="120">
        <v>5.0999999999999997E-2</v>
      </c>
      <c r="AD445" s="120">
        <f t="shared" ref="AD445:AE445" si="1013">AD429</f>
        <v>7.6999999999999999E-2</v>
      </c>
      <c r="AE445" s="120">
        <f t="shared" si="1013"/>
        <v>0.21099999999999999</v>
      </c>
      <c r="AF445" s="2">
        <v>0.4</v>
      </c>
      <c r="AG445" s="2">
        <v>0.35</v>
      </c>
      <c r="AH445" s="2">
        <v>0.55000000000000004</v>
      </c>
      <c r="AI445" s="2">
        <v>0.3</v>
      </c>
      <c r="AJ445" s="2">
        <v>38</v>
      </c>
      <c r="AK445" s="2">
        <v>19</v>
      </c>
      <c r="AL445" s="2">
        <v>8</v>
      </c>
      <c r="AM445" s="2">
        <v>0</v>
      </c>
      <c r="AN445" s="2">
        <v>5016</v>
      </c>
      <c r="AO445" s="40">
        <f t="shared" ref="AO445:AP445" si="1014">AO444</f>
        <v>0.7</v>
      </c>
      <c r="AP445" s="40" t="str">
        <f t="shared" si="1014"/>
        <v>Yes</v>
      </c>
      <c r="AQ445" s="138">
        <f t="shared" ref="AQ445" si="1015">AQ429</f>
        <v>0.41</v>
      </c>
      <c r="AR445" s="138">
        <v>0.26</v>
      </c>
      <c r="AS445" s="138">
        <f t="shared" ref="AS445" si="1016">AS429</f>
        <v>0.46</v>
      </c>
      <c r="AT445" s="138">
        <f t="shared" si="944"/>
        <v>0.4</v>
      </c>
      <c r="AU445" s="138">
        <v>0.24</v>
      </c>
      <c r="AV445" s="138">
        <f t="shared" si="945"/>
        <v>0.37</v>
      </c>
      <c r="AW445" s="38">
        <v>0.3</v>
      </c>
      <c r="AX445" s="38">
        <v>0.23</v>
      </c>
      <c r="AY445" s="38">
        <v>0.2</v>
      </c>
      <c r="AZ445" s="38">
        <v>0.2</v>
      </c>
      <c r="BA445" s="38">
        <v>1</v>
      </c>
      <c r="BB445" s="38">
        <v>0.2</v>
      </c>
      <c r="BC445" s="38">
        <v>0.63</v>
      </c>
      <c r="BD445" s="38">
        <v>0.2</v>
      </c>
      <c r="BE445" s="38">
        <v>0.63</v>
      </c>
      <c r="BF445" s="2" t="s">
        <v>114</v>
      </c>
      <c r="BG445" s="2" t="s">
        <v>114</v>
      </c>
      <c r="BH445" s="2" t="s">
        <v>114</v>
      </c>
      <c r="BI445" s="40">
        <f t="shared" si="946"/>
        <v>0</v>
      </c>
      <c r="BJ445" s="138" t="str">
        <f t="shared" si="937"/>
        <v>T24-2022 ExtWall 2x6 16oc U=0.057</v>
      </c>
      <c r="BK445" s="138" t="str">
        <f t="shared" si="937"/>
        <v>T24-2022 ExtWall 2x6 16oc U=0.059</v>
      </c>
      <c r="BL445" s="138" t="str">
        <f t="shared" si="937"/>
        <v>T24-2022 ExtWall 2x6 16oc U=0.051</v>
      </c>
      <c r="BM445" s="35" t="s">
        <v>338</v>
      </c>
      <c r="BN445" s="138" t="str">
        <f t="shared" ref="BN445:BO445" si="1017">BN429</f>
        <v>T24-2022 ExtWall 6in Conc R13</v>
      </c>
      <c r="BO445" s="138" t="str">
        <f t="shared" si="1017"/>
        <v>T24-2022 ExtWall 8in Conc U=0.211</v>
      </c>
      <c r="BP445" s="2" t="s">
        <v>40</v>
      </c>
      <c r="BQ445" s="2" t="s">
        <v>59</v>
      </c>
      <c r="BR445" s="2" t="s">
        <v>127</v>
      </c>
      <c r="BS445" s="2" t="s">
        <v>82</v>
      </c>
      <c r="BT445" s="2" t="s">
        <v>155</v>
      </c>
      <c r="BU445" s="2" t="s">
        <v>85</v>
      </c>
      <c r="BV445" s="2" t="s">
        <v>158</v>
      </c>
      <c r="BW445" s="2" t="s">
        <v>139</v>
      </c>
      <c r="BX445" s="2" t="s">
        <v>348</v>
      </c>
      <c r="BY445" s="2" t="s">
        <v>339</v>
      </c>
      <c r="BZ445" s="19">
        <v>0</v>
      </c>
      <c r="CA445" s="38">
        <v>2</v>
      </c>
      <c r="CB445" s="122" t="s">
        <v>274</v>
      </c>
      <c r="CC445" s="124" t="str">
        <f t="shared" ref="CC445:CG445" si="1018">CC444</f>
        <v>not compact</v>
      </c>
      <c r="CD445" s="69" t="str">
        <f t="shared" si="1018"/>
        <v>not compact</v>
      </c>
      <c r="CE445" s="35" t="str">
        <f t="shared" si="1018"/>
        <v>Pipe Insulation, All Lines</v>
      </c>
      <c r="CF445" s="35" t="str">
        <f t="shared" si="1018"/>
        <v>Standard</v>
      </c>
      <c r="CG445" s="40">
        <f t="shared" si="1018"/>
        <v>-1</v>
      </c>
      <c r="CH445" s="40">
        <v>0</v>
      </c>
      <c r="CI445" s="40">
        <v>0</v>
      </c>
      <c r="CJ445" s="55" t="s">
        <v>289</v>
      </c>
      <c r="CK445" s="125">
        <v>1</v>
      </c>
      <c r="CL445" s="31" t="s">
        <v>0</v>
      </c>
      <c r="CQ445" s="14"/>
      <c r="CS445" s="13"/>
      <c r="CU445" s="13"/>
      <c r="CW445" s="13"/>
    </row>
    <row r="446" spans="1:101" s="3" customFormat="1" x14ac:dyDescent="0.25">
      <c r="A446" s="2"/>
      <c r="B446" s="2"/>
      <c r="C446" s="2">
        <v>14</v>
      </c>
      <c r="D446" s="35">
        <f t="shared" ref="D446:E446" si="1019">D445</f>
        <v>2025</v>
      </c>
      <c r="E446" s="40" t="str">
        <f t="shared" si="1019"/>
        <v>HiRiseRes</v>
      </c>
      <c r="F446" s="2">
        <v>1</v>
      </c>
      <c r="G446" s="2">
        <v>1.5</v>
      </c>
      <c r="H446" s="2">
        <v>0.14000000000000001</v>
      </c>
      <c r="I446" s="2">
        <v>750</v>
      </c>
      <c r="J446" s="2">
        <v>3</v>
      </c>
      <c r="K446" s="2">
        <v>31651</v>
      </c>
      <c r="L446" s="2">
        <v>7.7</v>
      </c>
      <c r="M446" s="2">
        <v>0.08</v>
      </c>
      <c r="N446" s="2">
        <v>19</v>
      </c>
      <c r="O446" s="2">
        <v>350</v>
      </c>
      <c r="P446" s="2">
        <v>1</v>
      </c>
      <c r="Q446" s="2">
        <v>0.45</v>
      </c>
      <c r="R446" s="2">
        <v>0.45</v>
      </c>
      <c r="S446" s="2">
        <v>0.62</v>
      </c>
      <c r="T446" s="35">
        <f t="shared" si="940"/>
        <v>7</v>
      </c>
      <c r="U446" s="38">
        <v>0.5</v>
      </c>
      <c r="V446" s="2" t="s">
        <v>323</v>
      </c>
      <c r="W446" s="2">
        <v>8</v>
      </c>
      <c r="X446" s="2">
        <v>8</v>
      </c>
      <c r="Y446" s="2">
        <v>7</v>
      </c>
      <c r="Z446" s="2">
        <v>15</v>
      </c>
      <c r="AA446" s="2">
        <f t="shared" si="935"/>
        <v>5.7000000000000002E-2</v>
      </c>
      <c r="AB446" s="2">
        <f t="shared" si="930"/>
        <v>5.0999999999999997E-2</v>
      </c>
      <c r="AC446" s="120">
        <v>5.0999999999999997E-2</v>
      </c>
      <c r="AD446" s="120">
        <f t="shared" ref="AD446:AE446" si="1020">AD430</f>
        <v>7.6999999999999999E-2</v>
      </c>
      <c r="AE446" s="120">
        <f t="shared" si="1020"/>
        <v>0.184</v>
      </c>
      <c r="AF446" s="2">
        <v>0.4</v>
      </c>
      <c r="AG446" s="2">
        <v>0.35</v>
      </c>
      <c r="AH446" s="2">
        <v>0.55000000000000004</v>
      </c>
      <c r="AI446" s="2">
        <v>0.3</v>
      </c>
      <c r="AJ446" s="2">
        <v>38</v>
      </c>
      <c r="AK446" s="2">
        <v>19</v>
      </c>
      <c r="AL446" s="2">
        <v>8</v>
      </c>
      <c r="AM446" s="2">
        <v>0</v>
      </c>
      <c r="AN446" s="2">
        <v>5016</v>
      </c>
      <c r="AO446" s="40">
        <f t="shared" ref="AO446:AP446" si="1021">AO445</f>
        <v>0.7</v>
      </c>
      <c r="AP446" s="40" t="str">
        <f t="shared" si="1021"/>
        <v>Yes</v>
      </c>
      <c r="AQ446" s="138">
        <f t="shared" ref="AQ446" si="1022">AQ430</f>
        <v>0.41</v>
      </c>
      <c r="AR446" s="138">
        <v>0.25</v>
      </c>
      <c r="AS446" s="138">
        <f t="shared" ref="AS446" si="1023">AS430</f>
        <v>0.46</v>
      </c>
      <c r="AT446" s="138">
        <f t="shared" si="944"/>
        <v>0.4</v>
      </c>
      <c r="AU446" s="138">
        <v>0.24</v>
      </c>
      <c r="AV446" s="138">
        <f t="shared" si="945"/>
        <v>0.37</v>
      </c>
      <c r="AW446" s="38">
        <v>0.3</v>
      </c>
      <c r="AX446" s="38">
        <v>0.23</v>
      </c>
      <c r="AY446" s="38">
        <v>0.2</v>
      </c>
      <c r="AZ446" s="38">
        <v>0.2</v>
      </c>
      <c r="BA446" s="38">
        <v>1</v>
      </c>
      <c r="BB446" s="38">
        <v>0.2</v>
      </c>
      <c r="BC446" s="38">
        <v>0.1</v>
      </c>
      <c r="BD446" s="38">
        <v>0.2</v>
      </c>
      <c r="BE446" s="27">
        <v>0.63</v>
      </c>
      <c r="BF446" s="2" t="s">
        <v>114</v>
      </c>
      <c r="BG446" s="2" t="s">
        <v>114</v>
      </c>
      <c r="BH446" s="2" t="s">
        <v>114</v>
      </c>
      <c r="BI446" s="40">
        <f t="shared" si="946"/>
        <v>0</v>
      </c>
      <c r="BJ446" s="138" t="str">
        <f t="shared" si="937"/>
        <v>T24-2022 ExtWall 2x6 16oc U=0.057</v>
      </c>
      <c r="BK446" s="138" t="str">
        <f t="shared" si="937"/>
        <v>T24-2022 ExtWall 2x6 16oc U=0.051</v>
      </c>
      <c r="BL446" s="138" t="str">
        <f t="shared" si="937"/>
        <v>T24-2022 ExtWall 2x6 16oc U=0.051</v>
      </c>
      <c r="BM446" s="35" t="s">
        <v>338</v>
      </c>
      <c r="BN446" s="138" t="str">
        <f t="shared" ref="BN446:BO446" si="1024">BN430</f>
        <v>T24-2022 ExtWall 6in Conc R13</v>
      </c>
      <c r="BO446" s="138" t="str">
        <f t="shared" si="1024"/>
        <v>T24-2022 ExtWall 8in Conc U=0.184</v>
      </c>
      <c r="BP446" s="2" t="s">
        <v>40</v>
      </c>
      <c r="BQ446" s="2" t="s">
        <v>59</v>
      </c>
      <c r="BR446" s="2" t="s">
        <v>127</v>
      </c>
      <c r="BS446" s="2" t="s">
        <v>82</v>
      </c>
      <c r="BT446" s="2" t="s">
        <v>155</v>
      </c>
      <c r="BU446" s="2" t="s">
        <v>85</v>
      </c>
      <c r="BV446" s="2" t="s">
        <v>158</v>
      </c>
      <c r="BW446" s="2" t="s">
        <v>139</v>
      </c>
      <c r="BX446" s="2" t="s">
        <v>348</v>
      </c>
      <c r="BY446" s="2" t="s">
        <v>339</v>
      </c>
      <c r="BZ446" s="19">
        <v>0</v>
      </c>
      <c r="CA446" s="38">
        <v>2</v>
      </c>
      <c r="CB446" s="122" t="s">
        <v>274</v>
      </c>
      <c r="CC446" s="124" t="str">
        <f t="shared" ref="CC446:CG446" si="1025">CC445</f>
        <v>not compact</v>
      </c>
      <c r="CD446" s="69" t="str">
        <f t="shared" si="1025"/>
        <v>not compact</v>
      </c>
      <c r="CE446" s="35" t="str">
        <f t="shared" si="1025"/>
        <v>Pipe Insulation, All Lines</v>
      </c>
      <c r="CF446" s="35" t="str">
        <f t="shared" si="1025"/>
        <v>Standard</v>
      </c>
      <c r="CG446" s="40">
        <f t="shared" si="1025"/>
        <v>-1</v>
      </c>
      <c r="CH446" s="40">
        <v>0</v>
      </c>
      <c r="CI446" s="40">
        <v>0</v>
      </c>
      <c r="CJ446" s="55" t="s">
        <v>289</v>
      </c>
      <c r="CK446" s="125">
        <v>1</v>
      </c>
      <c r="CL446" s="31" t="s">
        <v>0</v>
      </c>
      <c r="CQ446" s="14"/>
      <c r="CS446" s="13"/>
      <c r="CU446" s="13"/>
      <c r="CW446" s="13"/>
    </row>
    <row r="447" spans="1:101" s="3" customFormat="1" x14ac:dyDescent="0.25">
      <c r="A447" s="2"/>
      <c r="B447" s="2"/>
      <c r="C447" s="2">
        <v>15</v>
      </c>
      <c r="D447" s="35">
        <f t="shared" ref="D447:E447" si="1026">D446</f>
        <v>2025</v>
      </c>
      <c r="E447" s="40" t="str">
        <f t="shared" si="1026"/>
        <v>HiRiseRes</v>
      </c>
      <c r="F447" s="2">
        <v>0</v>
      </c>
      <c r="G447" s="2">
        <v>0</v>
      </c>
      <c r="H447" s="2">
        <v>0.14000000000000001</v>
      </c>
      <c r="I447" s="2">
        <v>750</v>
      </c>
      <c r="J447" s="2">
        <v>3</v>
      </c>
      <c r="K447" s="2">
        <v>29177</v>
      </c>
      <c r="L447" s="2">
        <v>7.1</v>
      </c>
      <c r="M447" s="2">
        <v>0.06</v>
      </c>
      <c r="N447" s="2">
        <v>19</v>
      </c>
      <c r="O447" s="2">
        <v>350</v>
      </c>
      <c r="P447" s="2">
        <v>1</v>
      </c>
      <c r="Q447" s="2">
        <v>0.45</v>
      </c>
      <c r="R447" s="2">
        <v>0.45</v>
      </c>
      <c r="S447" s="2">
        <v>0.62</v>
      </c>
      <c r="T447" s="35">
        <f t="shared" si="940"/>
        <v>7</v>
      </c>
      <c r="U447" s="38">
        <v>0.45</v>
      </c>
      <c r="V447" s="2" t="s">
        <v>305</v>
      </c>
      <c r="W447" s="2">
        <v>8</v>
      </c>
      <c r="X447" s="2">
        <v>8</v>
      </c>
      <c r="Y447" s="2">
        <v>7</v>
      </c>
      <c r="Z447" s="2">
        <v>15</v>
      </c>
      <c r="AA447" s="2">
        <f t="shared" si="935"/>
        <v>5.7000000000000002E-2</v>
      </c>
      <c r="AB447" s="2">
        <f t="shared" si="930"/>
        <v>5.0999999999999997E-2</v>
      </c>
      <c r="AC447" s="120">
        <v>5.0999999999999997E-2</v>
      </c>
      <c r="AD447" s="120">
        <f t="shared" ref="AD447:AE447" si="1027">AD431</f>
        <v>7.6999999999999999E-2</v>
      </c>
      <c r="AE447" s="120">
        <f t="shared" si="1027"/>
        <v>0.184</v>
      </c>
      <c r="AF447" s="2">
        <v>0.4</v>
      </c>
      <c r="AG447" s="2">
        <v>0.35</v>
      </c>
      <c r="AH447" s="2">
        <v>0.55000000000000004</v>
      </c>
      <c r="AI447" s="2">
        <v>0.3</v>
      </c>
      <c r="AJ447" s="2">
        <v>38</v>
      </c>
      <c r="AK447" s="2">
        <v>19</v>
      </c>
      <c r="AL447" s="2">
        <v>4</v>
      </c>
      <c r="AM447" s="2">
        <v>0</v>
      </c>
      <c r="AN447" s="2">
        <v>5016</v>
      </c>
      <c r="AO447" s="40">
        <f t="shared" ref="AO447:AP447" si="1028">AO446</f>
        <v>0.7</v>
      </c>
      <c r="AP447" s="40" t="str">
        <f t="shared" si="1028"/>
        <v>Yes</v>
      </c>
      <c r="AQ447" s="138">
        <f t="shared" ref="AQ447" si="1029">AQ431</f>
        <v>0.41</v>
      </c>
      <c r="AR447" s="138">
        <v>0.26</v>
      </c>
      <c r="AS447" s="138">
        <f t="shared" ref="AS447" si="1030">AS431</f>
        <v>0.46</v>
      </c>
      <c r="AT447" s="138">
        <f t="shared" si="944"/>
        <v>0.4</v>
      </c>
      <c r="AU447" s="138">
        <v>0.24</v>
      </c>
      <c r="AV447" s="138">
        <f t="shared" si="945"/>
        <v>0.37</v>
      </c>
      <c r="AW447" s="38">
        <v>0.3</v>
      </c>
      <c r="AX447" s="38">
        <v>0.23</v>
      </c>
      <c r="AY447" s="38">
        <v>0.2</v>
      </c>
      <c r="AZ447" s="38">
        <v>0.2</v>
      </c>
      <c r="BA447" s="38">
        <v>1</v>
      </c>
      <c r="BB447" s="38">
        <v>0.2</v>
      </c>
      <c r="BC447" s="38">
        <v>0.63</v>
      </c>
      <c r="BD447" s="38">
        <v>0.2</v>
      </c>
      <c r="BE447" s="38">
        <v>0.63</v>
      </c>
      <c r="BF447" s="2" t="s">
        <v>114</v>
      </c>
      <c r="BG447" s="2" t="s">
        <v>114</v>
      </c>
      <c r="BH447" s="2" t="s">
        <v>114</v>
      </c>
      <c r="BI447" s="40">
        <f t="shared" si="946"/>
        <v>0</v>
      </c>
      <c r="BJ447" s="138" t="str">
        <f t="shared" si="937"/>
        <v>T24-2022 ExtWall 2x6 16oc U=0.057</v>
      </c>
      <c r="BK447" s="138" t="str">
        <f t="shared" si="937"/>
        <v>T24-2022 ExtWall 2x6 16oc U=0.051</v>
      </c>
      <c r="BL447" s="138" t="str">
        <f t="shared" si="937"/>
        <v>T24-2022 ExtWall 2x6 16oc U=0.051</v>
      </c>
      <c r="BM447" s="35" t="s">
        <v>338</v>
      </c>
      <c r="BN447" s="138" t="str">
        <f t="shared" ref="BN447:BO447" si="1031">BN431</f>
        <v>T24-2022 ExtWall 6in Conc R13</v>
      </c>
      <c r="BO447" s="138" t="str">
        <f t="shared" si="1031"/>
        <v>T24-2022 ExtWall 8in Conc U=0.184</v>
      </c>
      <c r="BP447" s="2" t="s">
        <v>40</v>
      </c>
      <c r="BQ447" s="2" t="s">
        <v>59</v>
      </c>
      <c r="BR447" s="2" t="s">
        <v>127</v>
      </c>
      <c r="BS447" s="2" t="s">
        <v>82</v>
      </c>
      <c r="BT447" s="2" t="s">
        <v>157</v>
      </c>
      <c r="BU447" s="2" t="s">
        <v>85</v>
      </c>
      <c r="BV447" s="2" t="s">
        <v>160</v>
      </c>
      <c r="BW447" s="2" t="s">
        <v>139</v>
      </c>
      <c r="BX447" s="2" t="s">
        <v>349</v>
      </c>
      <c r="BY447" s="2" t="s">
        <v>339</v>
      </c>
      <c r="BZ447" s="19">
        <v>0</v>
      </c>
      <c r="CA447" s="38">
        <v>2</v>
      </c>
      <c r="CB447" s="122" t="s">
        <v>274</v>
      </c>
      <c r="CC447" s="124" t="str">
        <f t="shared" ref="CC447:CG447" si="1032">CC446</f>
        <v>not compact</v>
      </c>
      <c r="CD447" s="69" t="str">
        <f t="shared" si="1032"/>
        <v>not compact</v>
      </c>
      <c r="CE447" s="35" t="str">
        <f t="shared" si="1032"/>
        <v>Pipe Insulation, All Lines</v>
      </c>
      <c r="CF447" s="35" t="str">
        <f t="shared" si="1032"/>
        <v>Standard</v>
      </c>
      <c r="CG447" s="40">
        <f t="shared" si="1032"/>
        <v>-1</v>
      </c>
      <c r="CH447" s="40">
        <v>0</v>
      </c>
      <c r="CI447" s="40">
        <v>0</v>
      </c>
      <c r="CJ447" s="55" t="s">
        <v>289</v>
      </c>
      <c r="CK447" s="125">
        <v>1</v>
      </c>
      <c r="CL447" s="31" t="s">
        <v>0</v>
      </c>
      <c r="CQ447" s="14"/>
      <c r="CS447" s="13"/>
      <c r="CU447" s="13"/>
      <c r="CW447" s="13"/>
    </row>
    <row r="448" spans="1:101" s="3" customFormat="1" x14ac:dyDescent="0.25">
      <c r="A448" s="2"/>
      <c r="B448" s="2"/>
      <c r="C448" s="2">
        <v>16</v>
      </c>
      <c r="D448" s="35">
        <f t="shared" ref="D448:E448" si="1033">D447</f>
        <v>2025</v>
      </c>
      <c r="E448" s="40" t="str">
        <f t="shared" si="1033"/>
        <v>HiRiseRes</v>
      </c>
      <c r="F448" s="2">
        <v>0</v>
      </c>
      <c r="G448" s="2">
        <v>0</v>
      </c>
      <c r="H448" s="2">
        <v>0.14000000000000001</v>
      </c>
      <c r="I448" s="2">
        <v>750</v>
      </c>
      <c r="J448" s="2">
        <v>3</v>
      </c>
      <c r="K448" s="2">
        <v>30930</v>
      </c>
      <c r="L448" s="2">
        <v>7.4</v>
      </c>
      <c r="M448" s="2">
        <v>0.08</v>
      </c>
      <c r="N448" s="2">
        <v>20</v>
      </c>
      <c r="O448" s="2">
        <v>350</v>
      </c>
      <c r="P448" s="2">
        <v>0</v>
      </c>
      <c r="Q448" s="2">
        <v>0.45</v>
      </c>
      <c r="R448" s="2">
        <v>0.45</v>
      </c>
      <c r="S448" s="2">
        <v>0.62</v>
      </c>
      <c r="T448" s="35">
        <f t="shared" si="940"/>
        <v>7</v>
      </c>
      <c r="U448" s="38">
        <v>0.44</v>
      </c>
      <c r="V448" s="2" t="s">
        <v>324</v>
      </c>
      <c r="W448" s="2">
        <v>8</v>
      </c>
      <c r="X448" s="2">
        <v>8</v>
      </c>
      <c r="Y448" s="2">
        <v>7</v>
      </c>
      <c r="Z448" s="2">
        <v>15</v>
      </c>
      <c r="AA448" s="2">
        <f t="shared" si="935"/>
        <v>5.7000000000000002E-2</v>
      </c>
      <c r="AB448" s="2">
        <f t="shared" si="930"/>
        <v>5.0999999999999997E-2</v>
      </c>
      <c r="AC448" s="120">
        <v>5.0999999999999997E-2</v>
      </c>
      <c r="AD448" s="120">
        <f t="shared" ref="AD448:AE448" si="1034">AD432</f>
        <v>5.8999999999999997E-2</v>
      </c>
      <c r="AE448" s="120">
        <f t="shared" si="1034"/>
        <v>0.16</v>
      </c>
      <c r="AF448" s="2">
        <v>0.4</v>
      </c>
      <c r="AG448" s="2">
        <v>0.35</v>
      </c>
      <c r="AH448" s="2">
        <v>0.55000000000000004</v>
      </c>
      <c r="AI448" s="2">
        <v>0.3</v>
      </c>
      <c r="AJ448" s="2">
        <v>38</v>
      </c>
      <c r="AK448" s="2">
        <v>19</v>
      </c>
      <c r="AL448" s="2">
        <v>8</v>
      </c>
      <c r="AM448" s="2">
        <v>7016</v>
      </c>
      <c r="AN448" s="2">
        <v>10016</v>
      </c>
      <c r="AO448" s="40">
        <f t="shared" ref="AO448:AP448" si="1035">AO447</f>
        <v>0.7</v>
      </c>
      <c r="AP448" s="40" t="str">
        <f t="shared" si="1035"/>
        <v>Yes</v>
      </c>
      <c r="AQ448" s="138">
        <f t="shared" ref="AQ448" si="1036">AQ432</f>
        <v>0.38</v>
      </c>
      <c r="AR448" s="138">
        <v>0.25</v>
      </c>
      <c r="AS448" s="138">
        <f t="shared" ref="AS448" si="1037">AS432</f>
        <v>0.46</v>
      </c>
      <c r="AT448" s="138">
        <f t="shared" si="944"/>
        <v>0.38</v>
      </c>
      <c r="AU448" s="138">
        <v>0.24</v>
      </c>
      <c r="AV448" s="138">
        <f t="shared" si="945"/>
        <v>0.37</v>
      </c>
      <c r="AW448" s="38">
        <v>0.3</v>
      </c>
      <c r="AX448" s="38">
        <v>0.23</v>
      </c>
      <c r="AY448" s="38">
        <v>0.2</v>
      </c>
      <c r="AZ448" s="38">
        <v>0.2</v>
      </c>
      <c r="BA448" s="38">
        <v>0</v>
      </c>
      <c r="BB448" s="38">
        <v>0.1</v>
      </c>
      <c r="BC448" s="38">
        <v>0.1</v>
      </c>
      <c r="BD448" s="38">
        <v>0.1</v>
      </c>
      <c r="BE448" s="38">
        <v>0.1</v>
      </c>
      <c r="BF448" s="2" t="s">
        <v>114</v>
      </c>
      <c r="BG448" s="2" t="s">
        <v>114</v>
      </c>
      <c r="BH448" s="2" t="s">
        <v>114</v>
      </c>
      <c r="BI448" s="40">
        <f t="shared" si="946"/>
        <v>0</v>
      </c>
      <c r="BJ448" s="138" t="str">
        <f t="shared" si="937"/>
        <v>T24-2022 ExtWall 2x6 16oc U=0.057</v>
      </c>
      <c r="BK448" s="138" t="str">
        <f t="shared" si="937"/>
        <v>T24-2022 ExtWall 2x6 16oc U=0.051</v>
      </c>
      <c r="BL448" s="138" t="str">
        <f t="shared" si="937"/>
        <v>T24-2022 ExtWall 2x6 16oc U=0.051</v>
      </c>
      <c r="BM448" s="35" t="s">
        <v>338</v>
      </c>
      <c r="BN448" s="138" t="str">
        <f t="shared" ref="BN448:BO448" si="1038">BN432</f>
        <v>T24-2022 ExtWall 6in Conc R17</v>
      </c>
      <c r="BO448" s="138" t="str">
        <f t="shared" si="1038"/>
        <v>T24-2022 ExtWall 10in Conc U=0.160</v>
      </c>
      <c r="BP448" s="2" t="s">
        <v>42</v>
      </c>
      <c r="BQ448" s="2" t="s">
        <v>59</v>
      </c>
      <c r="BR448" s="2" t="s">
        <v>127</v>
      </c>
      <c r="BS448" s="2" t="s">
        <v>82</v>
      </c>
      <c r="BT448" s="2" t="s">
        <v>155</v>
      </c>
      <c r="BU448" s="2" t="s">
        <v>85</v>
      </c>
      <c r="BV448" s="2" t="s">
        <v>158</v>
      </c>
      <c r="BW448" s="2" t="s">
        <v>139</v>
      </c>
      <c r="BX448" s="2" t="s">
        <v>348</v>
      </c>
      <c r="BY448" s="2" t="s">
        <v>339</v>
      </c>
      <c r="BZ448" s="19">
        <v>0</v>
      </c>
      <c r="CA448" s="38">
        <v>2</v>
      </c>
      <c r="CB448" s="122" t="s">
        <v>274</v>
      </c>
      <c r="CC448" s="124" t="str">
        <f t="shared" ref="CC448:CG448" si="1039">CC447</f>
        <v>not compact</v>
      </c>
      <c r="CD448" s="69" t="str">
        <f t="shared" si="1039"/>
        <v>not compact</v>
      </c>
      <c r="CE448" s="35" t="str">
        <f t="shared" si="1039"/>
        <v>Pipe Insulation, All Lines</v>
      </c>
      <c r="CF448" s="35" t="str">
        <f t="shared" si="1039"/>
        <v>Standard</v>
      </c>
      <c r="CG448" s="40">
        <f t="shared" si="1039"/>
        <v>-1</v>
      </c>
      <c r="CH448" s="121">
        <v>0</v>
      </c>
      <c r="CI448" s="121">
        <v>0</v>
      </c>
      <c r="CJ448" s="121" t="s">
        <v>289</v>
      </c>
      <c r="CK448" s="125">
        <v>1</v>
      </c>
      <c r="CL448" s="31" t="s">
        <v>0</v>
      </c>
      <c r="CQ448" s="14"/>
      <c r="CS448" s="13"/>
      <c r="CU448" s="13"/>
      <c r="CW448" s="13"/>
    </row>
    <row r="449" spans="2:85" x14ac:dyDescent="0.25">
      <c r="B449" t="s">
        <v>43</v>
      </c>
      <c r="U449" s="23"/>
      <c r="V449" s="23"/>
      <c r="AJ449"/>
      <c r="AL449" s="23"/>
      <c r="AM449" s="23"/>
      <c r="AN449" s="23"/>
      <c r="AO449" s="23"/>
      <c r="AP449" s="23"/>
      <c r="AQ449" s="23"/>
      <c r="AR449" s="23"/>
      <c r="BA449"/>
      <c r="BB449" s="23"/>
      <c r="BC449" s="23"/>
      <c r="BD449" s="23"/>
      <c r="BE449" s="23"/>
      <c r="BF449" s="23"/>
      <c r="BG449" s="23"/>
      <c r="BW449"/>
      <c r="BX449" s="75"/>
      <c r="CB449"/>
      <c r="CG449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 -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2023-07-01T22:45:16Z</dcterms:modified>
</cp:coreProperties>
</file>