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vn-CEC\SF_CBECC-Com\branches\CBECC-Com_EnergyPlus94\Documentation\T24N\"/>
    </mc:Choice>
  </mc:AlternateContent>
  <xr:revisionPtr revIDLastSave="0" documentId="13_ncr:1_{C47E24DD-D61C-4451-ABFD-BEC881705A15}" xr6:coauthVersionLast="46" xr6:coauthVersionMax="46" xr10:uidLastSave="{00000000-0000-0000-0000-000000000000}"/>
  <bookViews>
    <workbookView xWindow="480" yWindow="2640" windowWidth="26265" windowHeight="12075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15'!$O$45:$AC$335</definedName>
    <definedName name="_xlnm.Print_Titles" localSheetId="0">'2017 03 15'!$45:$45</definedName>
    <definedName name="Type">Sheet1!$C$3:$C$10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7" i="1" l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C46" i="1" l="1"/>
  <c r="R336" i="1" l="1"/>
  <c r="D336" i="1" s="1"/>
  <c r="R335" i="1"/>
  <c r="D335" i="1" s="1"/>
  <c r="R334" i="1"/>
  <c r="D334" i="1" s="1"/>
  <c r="R333" i="1"/>
  <c r="D333" i="1" s="1"/>
  <c r="R332" i="1"/>
  <c r="D332" i="1" s="1"/>
  <c r="R331" i="1"/>
  <c r="D331" i="1" s="1"/>
  <c r="R330" i="1"/>
  <c r="D330" i="1" s="1"/>
  <c r="R329" i="1"/>
  <c r="D329" i="1" s="1"/>
  <c r="R328" i="1"/>
  <c r="D328" i="1" s="1"/>
  <c r="R327" i="1"/>
  <c r="D327" i="1" s="1"/>
  <c r="R326" i="1"/>
  <c r="D326" i="1" s="1"/>
  <c r="R325" i="1"/>
  <c r="D325" i="1" s="1"/>
  <c r="R324" i="1"/>
  <c r="D324" i="1" s="1"/>
  <c r="R323" i="1"/>
  <c r="D323" i="1" s="1"/>
  <c r="R322" i="1"/>
  <c r="D322" i="1" s="1"/>
  <c r="R321" i="1"/>
  <c r="D321" i="1" s="1"/>
  <c r="R320" i="1"/>
  <c r="D320" i="1" s="1"/>
  <c r="R319" i="1"/>
  <c r="D319" i="1" s="1"/>
  <c r="R318" i="1"/>
  <c r="D318" i="1" s="1"/>
  <c r="R317" i="1"/>
  <c r="D317" i="1" s="1"/>
  <c r="R316" i="1"/>
  <c r="D316" i="1" s="1"/>
  <c r="R315" i="1"/>
  <c r="D315" i="1" s="1"/>
  <c r="R314" i="1"/>
  <c r="D314" i="1" s="1"/>
  <c r="R313" i="1"/>
  <c r="D313" i="1" s="1"/>
  <c r="R312" i="1"/>
  <c r="D312" i="1" s="1"/>
  <c r="R311" i="1"/>
  <c r="D311" i="1" s="1"/>
  <c r="R310" i="1"/>
  <c r="D310" i="1" s="1"/>
  <c r="R309" i="1"/>
  <c r="D309" i="1" s="1"/>
  <c r="R308" i="1"/>
  <c r="D308" i="1" s="1"/>
  <c r="R307" i="1"/>
  <c r="D307" i="1" s="1"/>
  <c r="R306" i="1"/>
  <c r="D306" i="1" s="1"/>
  <c r="R305" i="1"/>
  <c r="D305" i="1" s="1"/>
  <c r="R304" i="1"/>
  <c r="D304" i="1" s="1"/>
  <c r="R303" i="1"/>
  <c r="D303" i="1" s="1"/>
  <c r="R302" i="1"/>
  <c r="D302" i="1" s="1"/>
  <c r="R301" i="1"/>
  <c r="D301" i="1" s="1"/>
  <c r="R300" i="1"/>
  <c r="D300" i="1" s="1"/>
  <c r="R299" i="1"/>
  <c r="D299" i="1" s="1"/>
  <c r="R298" i="1"/>
  <c r="D298" i="1" s="1"/>
  <c r="R297" i="1"/>
  <c r="D297" i="1" s="1"/>
  <c r="R296" i="1"/>
  <c r="D296" i="1" s="1"/>
  <c r="R295" i="1"/>
  <c r="D295" i="1" s="1"/>
  <c r="R294" i="1"/>
  <c r="D294" i="1" s="1"/>
  <c r="R293" i="1"/>
  <c r="D293" i="1" s="1"/>
  <c r="R292" i="1"/>
  <c r="D292" i="1" s="1"/>
  <c r="R291" i="1"/>
  <c r="D291" i="1" s="1"/>
  <c r="R290" i="1"/>
  <c r="D290" i="1" s="1"/>
  <c r="R289" i="1"/>
  <c r="D289" i="1" s="1"/>
  <c r="R288" i="1"/>
  <c r="D288" i="1" s="1"/>
  <c r="R287" i="1"/>
  <c r="D287" i="1" s="1"/>
  <c r="R286" i="1"/>
  <c r="D286" i="1" s="1"/>
  <c r="R285" i="1"/>
  <c r="D285" i="1" s="1"/>
  <c r="R284" i="1"/>
  <c r="D284" i="1" s="1"/>
  <c r="R283" i="1"/>
  <c r="D283" i="1" s="1"/>
  <c r="R282" i="1"/>
  <c r="D282" i="1" s="1"/>
  <c r="R281" i="1"/>
  <c r="D281" i="1" s="1"/>
  <c r="R280" i="1"/>
  <c r="D280" i="1" s="1"/>
  <c r="R279" i="1"/>
  <c r="D279" i="1" s="1"/>
  <c r="R278" i="1"/>
  <c r="D278" i="1" s="1"/>
  <c r="R277" i="1"/>
  <c r="D277" i="1" s="1"/>
  <c r="R276" i="1"/>
  <c r="D276" i="1" s="1"/>
  <c r="R275" i="1"/>
  <c r="D275" i="1" s="1"/>
  <c r="R274" i="1"/>
  <c r="D274" i="1" s="1"/>
  <c r="R273" i="1"/>
  <c r="D273" i="1" s="1"/>
  <c r="R272" i="1"/>
  <c r="D272" i="1" s="1"/>
  <c r="R271" i="1"/>
  <c r="D271" i="1" s="1"/>
  <c r="R270" i="1"/>
  <c r="D270" i="1" s="1"/>
  <c r="R269" i="1"/>
  <c r="D269" i="1" s="1"/>
  <c r="R268" i="1"/>
  <c r="D268" i="1" s="1"/>
  <c r="R267" i="1"/>
  <c r="D267" i="1" s="1"/>
  <c r="R266" i="1"/>
  <c r="D266" i="1" s="1"/>
  <c r="R265" i="1"/>
  <c r="D265" i="1" s="1"/>
  <c r="R264" i="1"/>
  <c r="D264" i="1" s="1"/>
  <c r="R263" i="1"/>
  <c r="D263" i="1" s="1"/>
  <c r="R262" i="1"/>
  <c r="D262" i="1" s="1"/>
  <c r="R261" i="1"/>
  <c r="D261" i="1" s="1"/>
  <c r="R260" i="1"/>
  <c r="D260" i="1" s="1"/>
  <c r="R259" i="1"/>
  <c r="D259" i="1" s="1"/>
  <c r="R258" i="1"/>
  <c r="D258" i="1" s="1"/>
  <c r="R257" i="1"/>
  <c r="D257" i="1" s="1"/>
  <c r="R256" i="1"/>
  <c r="D256" i="1" s="1"/>
  <c r="R255" i="1"/>
  <c r="D255" i="1" s="1"/>
  <c r="R254" i="1"/>
  <c r="D254" i="1" s="1"/>
  <c r="R253" i="1"/>
  <c r="D253" i="1" s="1"/>
  <c r="R252" i="1"/>
  <c r="D252" i="1" s="1"/>
  <c r="R251" i="1"/>
  <c r="D251" i="1" s="1"/>
  <c r="R250" i="1"/>
  <c r="D250" i="1" s="1"/>
  <c r="R249" i="1"/>
  <c r="D249" i="1" s="1"/>
  <c r="R248" i="1"/>
  <c r="D248" i="1" s="1"/>
  <c r="R247" i="1"/>
  <c r="D247" i="1" s="1"/>
  <c r="R246" i="1"/>
  <c r="D246" i="1" s="1"/>
  <c r="R245" i="1"/>
  <c r="D245" i="1" s="1"/>
  <c r="R244" i="1"/>
  <c r="D244" i="1" s="1"/>
  <c r="R243" i="1"/>
  <c r="D243" i="1" s="1"/>
  <c r="R242" i="1"/>
  <c r="D242" i="1" s="1"/>
  <c r="R241" i="1"/>
  <c r="D241" i="1" s="1"/>
  <c r="R240" i="1"/>
  <c r="D240" i="1" s="1"/>
  <c r="R239" i="1"/>
  <c r="D239" i="1" s="1"/>
  <c r="R238" i="1"/>
  <c r="D238" i="1" s="1"/>
  <c r="R237" i="1"/>
  <c r="D237" i="1" s="1"/>
  <c r="R236" i="1"/>
  <c r="D236" i="1" s="1"/>
  <c r="R235" i="1"/>
  <c r="D235" i="1" s="1"/>
  <c r="R234" i="1"/>
  <c r="D234" i="1" s="1"/>
  <c r="R233" i="1"/>
  <c r="D233" i="1" s="1"/>
  <c r="R232" i="1"/>
  <c r="D232" i="1" s="1"/>
  <c r="R231" i="1"/>
  <c r="D231" i="1" s="1"/>
  <c r="R230" i="1"/>
  <c r="D230" i="1" s="1"/>
  <c r="R229" i="1"/>
  <c r="D229" i="1" s="1"/>
  <c r="R228" i="1"/>
  <c r="D228" i="1" s="1"/>
  <c r="R227" i="1"/>
  <c r="D227" i="1" s="1"/>
  <c r="R226" i="1"/>
  <c r="D226" i="1" s="1"/>
  <c r="R225" i="1"/>
  <c r="D225" i="1" s="1"/>
  <c r="R224" i="1"/>
  <c r="D224" i="1" s="1"/>
  <c r="R223" i="1"/>
  <c r="D223" i="1" s="1"/>
  <c r="R222" i="1"/>
  <c r="D222" i="1" s="1"/>
  <c r="R221" i="1"/>
  <c r="D221" i="1" s="1"/>
  <c r="R220" i="1"/>
  <c r="D220" i="1" s="1"/>
  <c r="R219" i="1"/>
  <c r="D219" i="1" s="1"/>
  <c r="R218" i="1"/>
  <c r="D218" i="1" s="1"/>
  <c r="R217" i="1"/>
  <c r="D217" i="1" s="1"/>
  <c r="R216" i="1"/>
  <c r="D216" i="1" s="1"/>
  <c r="R215" i="1"/>
  <c r="D215" i="1" s="1"/>
  <c r="R214" i="1"/>
  <c r="D214" i="1" s="1"/>
  <c r="R213" i="1"/>
  <c r="D213" i="1" s="1"/>
  <c r="R212" i="1"/>
  <c r="D212" i="1" s="1"/>
  <c r="R211" i="1"/>
  <c r="D211" i="1" s="1"/>
  <c r="R210" i="1"/>
  <c r="D210" i="1" s="1"/>
  <c r="R209" i="1"/>
  <c r="D209" i="1" s="1"/>
  <c r="R208" i="1"/>
  <c r="D208" i="1" s="1"/>
  <c r="R207" i="1"/>
  <c r="D207" i="1" s="1"/>
  <c r="R206" i="1"/>
  <c r="D206" i="1" s="1"/>
  <c r="R205" i="1"/>
  <c r="D205" i="1" s="1"/>
  <c r="R204" i="1"/>
  <c r="D204" i="1" s="1"/>
  <c r="R203" i="1"/>
  <c r="D203" i="1" s="1"/>
  <c r="R202" i="1"/>
  <c r="D202" i="1" s="1"/>
  <c r="R201" i="1"/>
  <c r="D201" i="1" s="1"/>
  <c r="R200" i="1"/>
  <c r="D200" i="1" s="1"/>
  <c r="R199" i="1"/>
  <c r="D199" i="1" s="1"/>
  <c r="R198" i="1"/>
  <c r="D198" i="1" s="1"/>
  <c r="R197" i="1"/>
  <c r="D197" i="1" s="1"/>
  <c r="R196" i="1"/>
  <c r="D196" i="1" s="1"/>
  <c r="R195" i="1"/>
  <c r="D195" i="1" s="1"/>
  <c r="R194" i="1"/>
  <c r="D194" i="1" s="1"/>
  <c r="R193" i="1"/>
  <c r="D193" i="1" s="1"/>
  <c r="R192" i="1"/>
  <c r="D192" i="1" s="1"/>
  <c r="R191" i="1"/>
  <c r="D191" i="1" s="1"/>
  <c r="R190" i="1"/>
  <c r="D190" i="1" s="1"/>
  <c r="R189" i="1"/>
  <c r="D189" i="1" s="1"/>
  <c r="R188" i="1"/>
  <c r="D188" i="1" s="1"/>
  <c r="R187" i="1"/>
  <c r="D187" i="1" s="1"/>
  <c r="R186" i="1"/>
  <c r="D186" i="1" s="1"/>
  <c r="R185" i="1"/>
  <c r="D185" i="1" s="1"/>
  <c r="R184" i="1"/>
  <c r="D184" i="1" s="1"/>
  <c r="R183" i="1"/>
  <c r="D183" i="1" s="1"/>
  <c r="R182" i="1"/>
  <c r="D182" i="1" s="1"/>
  <c r="R181" i="1"/>
  <c r="D181" i="1" s="1"/>
  <c r="R180" i="1"/>
  <c r="D180" i="1" s="1"/>
  <c r="R179" i="1"/>
  <c r="D179" i="1" s="1"/>
  <c r="R178" i="1"/>
  <c r="D178" i="1" s="1"/>
  <c r="R177" i="1"/>
  <c r="D177" i="1" s="1"/>
  <c r="R176" i="1"/>
  <c r="D176" i="1" s="1"/>
  <c r="R175" i="1"/>
  <c r="D175" i="1" s="1"/>
  <c r="R174" i="1"/>
  <c r="D174" i="1" s="1"/>
  <c r="R173" i="1"/>
  <c r="D173" i="1" s="1"/>
  <c r="R172" i="1"/>
  <c r="D172" i="1" s="1"/>
  <c r="R171" i="1"/>
  <c r="D171" i="1" s="1"/>
  <c r="R170" i="1"/>
  <c r="D170" i="1" s="1"/>
  <c r="R169" i="1"/>
  <c r="D169" i="1" s="1"/>
  <c r="R168" i="1"/>
  <c r="D168" i="1" s="1"/>
  <c r="R167" i="1"/>
  <c r="D167" i="1" s="1"/>
  <c r="R166" i="1"/>
  <c r="D166" i="1" s="1"/>
  <c r="R165" i="1"/>
  <c r="D165" i="1" s="1"/>
  <c r="R164" i="1"/>
  <c r="D164" i="1" s="1"/>
  <c r="R163" i="1"/>
  <c r="D163" i="1" s="1"/>
  <c r="R162" i="1"/>
  <c r="D162" i="1" s="1"/>
  <c r="R161" i="1"/>
  <c r="D161" i="1" s="1"/>
  <c r="R160" i="1"/>
  <c r="D160" i="1" s="1"/>
  <c r="R159" i="1"/>
  <c r="D159" i="1" s="1"/>
  <c r="R158" i="1"/>
  <c r="D158" i="1" s="1"/>
  <c r="R157" i="1"/>
  <c r="D157" i="1" s="1"/>
  <c r="R156" i="1"/>
  <c r="D156" i="1" s="1"/>
  <c r="R155" i="1"/>
  <c r="D155" i="1" s="1"/>
  <c r="R154" i="1"/>
  <c r="D154" i="1" s="1"/>
  <c r="R153" i="1"/>
  <c r="D153" i="1" s="1"/>
  <c r="R152" i="1"/>
  <c r="D152" i="1" s="1"/>
  <c r="R151" i="1"/>
  <c r="D151" i="1" s="1"/>
  <c r="R150" i="1"/>
  <c r="D150" i="1" s="1"/>
  <c r="R149" i="1"/>
  <c r="D149" i="1" s="1"/>
  <c r="R148" i="1"/>
  <c r="D148" i="1" s="1"/>
  <c r="R147" i="1"/>
  <c r="D147" i="1" s="1"/>
  <c r="R146" i="1"/>
  <c r="D146" i="1" s="1"/>
  <c r="R145" i="1"/>
  <c r="D145" i="1" s="1"/>
  <c r="R144" i="1"/>
  <c r="D144" i="1" s="1"/>
  <c r="R143" i="1"/>
  <c r="D143" i="1" s="1"/>
  <c r="R142" i="1"/>
  <c r="D142" i="1" s="1"/>
  <c r="R141" i="1"/>
  <c r="D141" i="1" s="1"/>
  <c r="R140" i="1"/>
  <c r="D140" i="1" s="1"/>
  <c r="R139" i="1"/>
  <c r="D139" i="1" s="1"/>
  <c r="R138" i="1"/>
  <c r="D138" i="1" s="1"/>
  <c r="R137" i="1"/>
  <c r="D137" i="1" s="1"/>
  <c r="R136" i="1"/>
  <c r="D136" i="1" s="1"/>
  <c r="R135" i="1"/>
  <c r="D135" i="1" s="1"/>
  <c r="R134" i="1"/>
  <c r="D134" i="1" s="1"/>
  <c r="R133" i="1"/>
  <c r="D133" i="1" s="1"/>
  <c r="R132" i="1"/>
  <c r="D132" i="1" s="1"/>
  <c r="R131" i="1"/>
  <c r="D131" i="1" s="1"/>
  <c r="R130" i="1"/>
  <c r="D130" i="1" s="1"/>
  <c r="R129" i="1"/>
  <c r="D129" i="1" s="1"/>
  <c r="R128" i="1"/>
  <c r="D128" i="1" s="1"/>
  <c r="R127" i="1"/>
  <c r="D127" i="1" s="1"/>
  <c r="R126" i="1"/>
  <c r="D126" i="1" s="1"/>
  <c r="R125" i="1"/>
  <c r="D125" i="1" s="1"/>
  <c r="R124" i="1"/>
  <c r="D124" i="1" s="1"/>
  <c r="R123" i="1"/>
  <c r="D123" i="1" s="1"/>
  <c r="R122" i="1"/>
  <c r="D122" i="1" s="1"/>
  <c r="R121" i="1"/>
  <c r="D121" i="1" s="1"/>
  <c r="R120" i="1"/>
  <c r="D120" i="1" s="1"/>
  <c r="R119" i="1"/>
  <c r="D119" i="1" s="1"/>
  <c r="R118" i="1"/>
  <c r="D118" i="1" s="1"/>
  <c r="R117" i="1"/>
  <c r="D117" i="1" s="1"/>
  <c r="R116" i="1"/>
  <c r="D116" i="1" s="1"/>
  <c r="R115" i="1"/>
  <c r="D115" i="1" s="1"/>
  <c r="R114" i="1"/>
  <c r="D114" i="1" s="1"/>
  <c r="R113" i="1"/>
  <c r="D113" i="1" s="1"/>
  <c r="R112" i="1"/>
  <c r="D112" i="1" s="1"/>
  <c r="R111" i="1"/>
  <c r="D111" i="1" s="1"/>
  <c r="R110" i="1"/>
  <c r="D110" i="1" s="1"/>
  <c r="R109" i="1"/>
  <c r="D109" i="1" s="1"/>
  <c r="R108" i="1"/>
  <c r="D108" i="1" s="1"/>
  <c r="R107" i="1"/>
  <c r="D107" i="1" s="1"/>
  <c r="R106" i="1"/>
  <c r="D106" i="1" s="1"/>
  <c r="R105" i="1"/>
  <c r="D105" i="1" s="1"/>
  <c r="R104" i="1"/>
  <c r="D104" i="1" s="1"/>
  <c r="R103" i="1"/>
  <c r="D103" i="1" s="1"/>
  <c r="R102" i="1"/>
  <c r="D102" i="1" s="1"/>
  <c r="R101" i="1"/>
  <c r="D101" i="1" s="1"/>
  <c r="R100" i="1"/>
  <c r="D100" i="1" s="1"/>
  <c r="R99" i="1"/>
  <c r="D99" i="1" s="1"/>
  <c r="R98" i="1"/>
  <c r="D98" i="1" s="1"/>
  <c r="R97" i="1"/>
  <c r="D97" i="1" s="1"/>
  <c r="R96" i="1"/>
  <c r="D96" i="1" s="1"/>
  <c r="R95" i="1"/>
  <c r="D95" i="1" s="1"/>
  <c r="R94" i="1"/>
  <c r="D94" i="1" s="1"/>
  <c r="R93" i="1"/>
  <c r="D93" i="1" s="1"/>
  <c r="R92" i="1"/>
  <c r="D92" i="1" s="1"/>
  <c r="R91" i="1"/>
  <c r="D91" i="1" s="1"/>
  <c r="R90" i="1"/>
  <c r="D90" i="1" s="1"/>
  <c r="R89" i="1"/>
  <c r="D89" i="1" s="1"/>
  <c r="R88" i="1"/>
  <c r="D88" i="1" s="1"/>
  <c r="R87" i="1"/>
  <c r="D87" i="1" s="1"/>
  <c r="R86" i="1"/>
  <c r="D86" i="1" s="1"/>
  <c r="R85" i="1"/>
  <c r="D85" i="1" s="1"/>
  <c r="R84" i="1"/>
  <c r="D84" i="1" s="1"/>
  <c r="R83" i="1"/>
  <c r="D83" i="1" s="1"/>
  <c r="R82" i="1"/>
  <c r="D82" i="1" s="1"/>
  <c r="R81" i="1"/>
  <c r="D81" i="1" s="1"/>
  <c r="R80" i="1"/>
  <c r="D80" i="1" s="1"/>
  <c r="R79" i="1"/>
  <c r="D79" i="1" s="1"/>
  <c r="R78" i="1"/>
  <c r="D78" i="1" s="1"/>
  <c r="R77" i="1"/>
  <c r="D77" i="1" s="1"/>
  <c r="R76" i="1"/>
  <c r="D76" i="1" s="1"/>
  <c r="R75" i="1"/>
  <c r="D75" i="1" s="1"/>
  <c r="R74" i="1"/>
  <c r="D74" i="1" s="1"/>
  <c r="R73" i="1"/>
  <c r="D73" i="1" s="1"/>
  <c r="R72" i="1"/>
  <c r="D72" i="1" s="1"/>
  <c r="R71" i="1"/>
  <c r="D71" i="1" s="1"/>
  <c r="R70" i="1"/>
  <c r="D70" i="1" s="1"/>
  <c r="R69" i="1"/>
  <c r="D69" i="1" s="1"/>
  <c r="R68" i="1"/>
  <c r="D68" i="1" s="1"/>
  <c r="R67" i="1"/>
  <c r="D67" i="1" s="1"/>
  <c r="R66" i="1"/>
  <c r="D66" i="1" s="1"/>
  <c r="R65" i="1"/>
  <c r="D65" i="1" s="1"/>
  <c r="R64" i="1"/>
  <c r="D64" i="1" s="1"/>
  <c r="R63" i="1"/>
  <c r="D63" i="1" s="1"/>
  <c r="R62" i="1"/>
  <c r="D62" i="1" s="1"/>
  <c r="R61" i="1"/>
  <c r="D61" i="1" s="1"/>
  <c r="R60" i="1"/>
  <c r="D60" i="1" s="1"/>
  <c r="R59" i="1"/>
  <c r="D59" i="1" s="1"/>
  <c r="R58" i="1"/>
  <c r="D58" i="1" s="1"/>
  <c r="R57" i="1"/>
  <c r="D57" i="1" s="1"/>
  <c r="R56" i="1"/>
  <c r="D56" i="1" s="1"/>
  <c r="R55" i="1"/>
  <c r="D55" i="1" s="1"/>
  <c r="R54" i="1"/>
  <c r="D54" i="1" s="1"/>
  <c r="R53" i="1"/>
  <c r="D53" i="1" s="1"/>
  <c r="R51" i="1"/>
  <c r="D51" i="1" s="1"/>
  <c r="R50" i="1"/>
  <c r="D50" i="1" s="1"/>
  <c r="R49" i="1"/>
  <c r="D49" i="1" s="1"/>
  <c r="R48" i="1"/>
  <c r="D48" i="1" s="1"/>
  <c r="R47" i="1"/>
  <c r="D47" i="1" s="1"/>
  <c r="R46" i="1"/>
  <c r="D46" i="1" s="1"/>
  <c r="R52" i="1"/>
  <c r="D52" i="1" s="1"/>
  <c r="AE104" i="1"/>
  <c r="AE113" i="1"/>
  <c r="AE118" i="1"/>
  <c r="AE124" i="1"/>
  <c r="AE139" i="1"/>
  <c r="AE234" i="1"/>
  <c r="AE255" i="1"/>
  <c r="AE291" i="1"/>
  <c r="AE297" i="1"/>
  <c r="AE323" i="1"/>
  <c r="AE82" i="1"/>
  <c r="AE83" i="1" s="1"/>
  <c r="AE84" i="1" s="1"/>
  <c r="AE85" i="1" s="1"/>
  <c r="AE86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66" i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47" i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330" i="3"/>
  <c r="A329" i="3"/>
  <c r="AE105" i="1" l="1"/>
  <c r="AE106" i="1" s="1"/>
  <c r="AE107" i="1" s="1"/>
  <c r="AE108" i="1" s="1"/>
  <c r="AE109" i="1" s="1"/>
  <c r="AE110" i="1" s="1"/>
  <c r="AE111" i="1" s="1"/>
  <c r="AE112" i="1" s="1"/>
  <c r="AE114" i="1"/>
  <c r="AE115" i="1" s="1"/>
  <c r="AE116" i="1" s="1"/>
  <c r="AE117" i="1" s="1"/>
  <c r="AE119" i="1"/>
  <c r="AE120" i="1" s="1"/>
  <c r="AE121" i="1" s="1"/>
  <c r="AE122" i="1" s="1"/>
  <c r="AE123" i="1" s="1"/>
  <c r="AE125" i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40" i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5" i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6" i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2" i="1" s="1"/>
  <c r="AE293" i="1" s="1"/>
  <c r="AE294" i="1" s="1"/>
  <c r="AE295" i="1" s="1"/>
  <c r="AE296" i="1" s="1"/>
  <c r="AE298" i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3" i="1" s="1"/>
  <c r="AE315" i="1" s="1"/>
  <c r="AE316" i="1" s="1"/>
  <c r="AE317" i="1" s="1"/>
  <c r="AE318" i="1" s="1"/>
  <c r="AE319" i="1" s="1"/>
  <c r="AE320" i="1" s="1"/>
  <c r="AE321" i="1" s="1"/>
  <c r="AE322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W311" i="1"/>
  <c r="K311" i="1"/>
  <c r="J311" i="1"/>
  <c r="I311" i="1"/>
  <c r="W308" i="1"/>
  <c r="K308" i="1"/>
  <c r="J308" i="1"/>
  <c r="I308" i="1"/>
  <c r="W305" i="1"/>
  <c r="K305" i="1"/>
  <c r="J305" i="1"/>
  <c r="I305" i="1"/>
  <c r="W278" i="1"/>
  <c r="K278" i="1"/>
  <c r="J278" i="1"/>
  <c r="I278" i="1"/>
  <c r="W277" i="1"/>
  <c r="K277" i="1"/>
  <c r="J277" i="1"/>
  <c r="I277" i="1"/>
  <c r="W276" i="1"/>
  <c r="K276" i="1"/>
  <c r="J276" i="1"/>
  <c r="I276" i="1"/>
  <c r="W275" i="1"/>
  <c r="K275" i="1"/>
  <c r="J275" i="1"/>
  <c r="I275" i="1"/>
  <c r="W233" i="1"/>
  <c r="K233" i="1"/>
  <c r="J233" i="1"/>
  <c r="I233" i="1"/>
  <c r="W232" i="1"/>
  <c r="K232" i="1"/>
  <c r="J232" i="1"/>
  <c r="I232" i="1"/>
  <c r="W231" i="1"/>
  <c r="K231" i="1"/>
  <c r="J231" i="1"/>
  <c r="I231" i="1"/>
  <c r="W230" i="1"/>
  <c r="K230" i="1"/>
  <c r="J230" i="1"/>
  <c r="I230" i="1"/>
  <c r="W174" i="1"/>
  <c r="K174" i="1"/>
  <c r="J174" i="1"/>
  <c r="I174" i="1"/>
  <c r="W173" i="1"/>
  <c r="K173" i="1"/>
  <c r="J173" i="1"/>
  <c r="I173" i="1"/>
  <c r="W172" i="1"/>
  <c r="K172" i="1"/>
  <c r="J172" i="1"/>
  <c r="I172" i="1"/>
  <c r="W171" i="1"/>
  <c r="K171" i="1"/>
  <c r="J171" i="1"/>
  <c r="I171" i="1"/>
  <c r="W133" i="1"/>
  <c r="K133" i="1"/>
  <c r="J133" i="1"/>
  <c r="I133" i="1"/>
  <c r="W130" i="1"/>
  <c r="K130" i="1"/>
  <c r="J130" i="1"/>
  <c r="I130" i="1"/>
  <c r="W126" i="1"/>
  <c r="K126" i="1"/>
  <c r="J126" i="1"/>
  <c r="I126" i="1"/>
  <c r="W102" i="1"/>
  <c r="K102" i="1"/>
  <c r="J102" i="1"/>
  <c r="I102" i="1"/>
  <c r="W101" i="1"/>
  <c r="K101" i="1"/>
  <c r="J101" i="1"/>
  <c r="I101" i="1"/>
  <c r="W100" i="1"/>
  <c r="K100" i="1"/>
  <c r="J100" i="1"/>
  <c r="I100" i="1"/>
  <c r="W99" i="1"/>
  <c r="K99" i="1"/>
  <c r="J99" i="1"/>
  <c r="I99" i="1"/>
  <c r="W76" i="1"/>
  <c r="K76" i="1"/>
  <c r="J76" i="1"/>
  <c r="I76" i="1"/>
  <c r="W73" i="1"/>
  <c r="K73" i="1"/>
  <c r="J73" i="1"/>
  <c r="I73" i="1"/>
  <c r="W70" i="1"/>
  <c r="K70" i="1"/>
  <c r="J70" i="1"/>
  <c r="I70" i="1"/>
  <c r="W62" i="1"/>
  <c r="N62" i="1"/>
  <c r="K62" i="1"/>
  <c r="J62" i="1"/>
  <c r="I62" i="1"/>
  <c r="W59" i="1"/>
  <c r="N59" i="1"/>
  <c r="K59" i="1"/>
  <c r="J59" i="1"/>
  <c r="I59" i="1"/>
  <c r="W56" i="1"/>
  <c r="N56" i="1"/>
  <c r="K56" i="1"/>
  <c r="J56" i="1"/>
  <c r="I56" i="1"/>
  <c r="W53" i="1"/>
  <c r="N53" i="1"/>
  <c r="K53" i="1"/>
  <c r="J53" i="1"/>
  <c r="I53" i="1"/>
  <c r="W52" i="1"/>
  <c r="N52" i="1"/>
  <c r="K52" i="1"/>
  <c r="J52" i="1"/>
  <c r="I52" i="1"/>
  <c r="W258" i="1" l="1"/>
  <c r="K258" i="1"/>
  <c r="J258" i="1"/>
  <c r="I258" i="1"/>
  <c r="W257" i="1"/>
  <c r="K257" i="1"/>
  <c r="J257" i="1"/>
  <c r="I257" i="1"/>
  <c r="W256" i="1"/>
  <c r="P256" i="1"/>
  <c r="P257" i="1" s="1"/>
  <c r="P258" i="1" s="1"/>
  <c r="K256" i="1"/>
  <c r="J256" i="1"/>
  <c r="I256" i="1"/>
  <c r="W255" i="1"/>
  <c r="K255" i="1"/>
  <c r="J255" i="1"/>
  <c r="I255" i="1"/>
  <c r="W229" i="1"/>
  <c r="K229" i="1"/>
  <c r="J229" i="1"/>
  <c r="I229" i="1"/>
  <c r="W228" i="1"/>
  <c r="K228" i="1"/>
  <c r="J228" i="1"/>
  <c r="I228" i="1"/>
  <c r="W227" i="1"/>
  <c r="K227" i="1"/>
  <c r="J227" i="1"/>
  <c r="I227" i="1"/>
  <c r="W226" i="1"/>
  <c r="K226" i="1"/>
  <c r="J226" i="1"/>
  <c r="I226" i="1"/>
  <c r="W225" i="1"/>
  <c r="K225" i="1"/>
  <c r="J225" i="1"/>
  <c r="I225" i="1"/>
  <c r="W224" i="1"/>
  <c r="K224" i="1"/>
  <c r="J224" i="1"/>
  <c r="I224" i="1"/>
  <c r="W223" i="1"/>
  <c r="K223" i="1"/>
  <c r="J223" i="1"/>
  <c r="I223" i="1"/>
  <c r="W222" i="1"/>
  <c r="K222" i="1"/>
  <c r="J222" i="1"/>
  <c r="I222" i="1"/>
  <c r="W221" i="1"/>
  <c r="K221" i="1"/>
  <c r="J221" i="1"/>
  <c r="I221" i="1"/>
  <c r="W220" i="1"/>
  <c r="K220" i="1"/>
  <c r="J220" i="1"/>
  <c r="I220" i="1"/>
  <c r="W219" i="1"/>
  <c r="K219" i="1"/>
  <c r="J219" i="1"/>
  <c r="I219" i="1"/>
  <c r="W218" i="1"/>
  <c r="K218" i="1"/>
  <c r="J218" i="1"/>
  <c r="I218" i="1"/>
  <c r="W217" i="1"/>
  <c r="K217" i="1"/>
  <c r="J217" i="1"/>
  <c r="I217" i="1"/>
  <c r="W216" i="1"/>
  <c r="K216" i="1"/>
  <c r="J216" i="1"/>
  <c r="I216" i="1"/>
  <c r="W215" i="1"/>
  <c r="K215" i="1"/>
  <c r="J215" i="1"/>
  <c r="I215" i="1"/>
  <c r="W214" i="1"/>
  <c r="K214" i="1"/>
  <c r="J214" i="1"/>
  <c r="I214" i="1"/>
  <c r="W213" i="1"/>
  <c r="K213" i="1"/>
  <c r="J213" i="1"/>
  <c r="I213" i="1"/>
  <c r="W212" i="1"/>
  <c r="K212" i="1"/>
  <c r="J212" i="1"/>
  <c r="I212" i="1"/>
  <c r="W211" i="1"/>
  <c r="K211" i="1"/>
  <c r="J211" i="1"/>
  <c r="I211" i="1"/>
  <c r="W210" i="1"/>
  <c r="K210" i="1"/>
  <c r="J210" i="1"/>
  <c r="I210" i="1"/>
  <c r="W209" i="1"/>
  <c r="K209" i="1"/>
  <c r="J209" i="1"/>
  <c r="I209" i="1"/>
  <c r="W208" i="1"/>
  <c r="K208" i="1"/>
  <c r="J208" i="1"/>
  <c r="I208" i="1"/>
  <c r="W207" i="1"/>
  <c r="P207" i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K207" i="1"/>
  <c r="J207" i="1"/>
  <c r="I207" i="1"/>
  <c r="W206" i="1"/>
  <c r="K206" i="1"/>
  <c r="J206" i="1"/>
  <c r="I206" i="1"/>
  <c r="W142" i="1"/>
  <c r="K142" i="1"/>
  <c r="J142" i="1"/>
  <c r="I142" i="1"/>
  <c r="W141" i="1"/>
  <c r="K141" i="1"/>
  <c r="J141" i="1"/>
  <c r="I141" i="1"/>
  <c r="W140" i="1"/>
  <c r="P140" i="1"/>
  <c r="P141" i="1" s="1"/>
  <c r="P142" i="1" s="1"/>
  <c r="K140" i="1"/>
  <c r="J140" i="1"/>
  <c r="I140" i="1"/>
  <c r="W139" i="1"/>
  <c r="K139" i="1"/>
  <c r="J139" i="1"/>
  <c r="I139" i="1"/>
  <c r="W98" i="1"/>
  <c r="K98" i="1"/>
  <c r="J98" i="1"/>
  <c r="I98" i="1"/>
  <c r="W97" i="1"/>
  <c r="K97" i="1"/>
  <c r="J97" i="1"/>
  <c r="I97" i="1"/>
  <c r="W96" i="1"/>
  <c r="K96" i="1"/>
  <c r="J96" i="1"/>
  <c r="I96" i="1"/>
  <c r="W95" i="1"/>
  <c r="K95" i="1"/>
  <c r="J95" i="1"/>
  <c r="I95" i="1"/>
  <c r="W94" i="1"/>
  <c r="K94" i="1"/>
  <c r="J94" i="1"/>
  <c r="I94" i="1"/>
  <c r="W93" i="1"/>
  <c r="K93" i="1"/>
  <c r="J93" i="1"/>
  <c r="I93" i="1"/>
  <c r="W92" i="1"/>
  <c r="K92" i="1"/>
  <c r="J92" i="1"/>
  <c r="I92" i="1"/>
  <c r="W91" i="1"/>
  <c r="K91" i="1"/>
  <c r="J91" i="1"/>
  <c r="I91" i="1"/>
  <c r="W90" i="1"/>
  <c r="K90" i="1"/>
  <c r="J90" i="1"/>
  <c r="I90" i="1"/>
  <c r="W89" i="1"/>
  <c r="K89" i="1"/>
  <c r="J89" i="1"/>
  <c r="I89" i="1"/>
  <c r="W88" i="1"/>
  <c r="P88" i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K88" i="1"/>
  <c r="J88" i="1"/>
  <c r="I88" i="1"/>
  <c r="W87" i="1"/>
  <c r="K87" i="1"/>
  <c r="J87" i="1"/>
  <c r="I87" i="1"/>
  <c r="N336" i="1"/>
  <c r="N64" i="1"/>
  <c r="N63" i="1"/>
  <c r="N61" i="1"/>
  <c r="N60" i="1"/>
  <c r="N58" i="1"/>
  <c r="N57" i="1"/>
  <c r="N55" i="1"/>
  <c r="N54" i="1"/>
  <c r="N51" i="1"/>
  <c r="N50" i="1"/>
  <c r="N49" i="1"/>
  <c r="N48" i="1"/>
  <c r="N47" i="1"/>
  <c r="N46" i="1"/>
  <c r="K336" i="1" l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0" i="1"/>
  <c r="K309" i="1"/>
  <c r="K307" i="1"/>
  <c r="K306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38" i="1"/>
  <c r="K137" i="1"/>
  <c r="K136" i="1"/>
  <c r="K135" i="1"/>
  <c r="K134" i="1"/>
  <c r="K132" i="1"/>
  <c r="K131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86" i="1"/>
  <c r="K85" i="1"/>
  <c r="K84" i="1"/>
  <c r="K83" i="1"/>
  <c r="K82" i="1"/>
  <c r="K81" i="1"/>
  <c r="K80" i="1"/>
  <c r="K79" i="1"/>
  <c r="K78" i="1"/>
  <c r="K77" i="1"/>
  <c r="K75" i="1"/>
  <c r="K74" i="1"/>
  <c r="K72" i="1"/>
  <c r="K71" i="1"/>
  <c r="K69" i="1"/>
  <c r="K68" i="1"/>
  <c r="K67" i="1"/>
  <c r="K66" i="1"/>
  <c r="K65" i="1"/>
  <c r="K64" i="1"/>
  <c r="K63" i="1"/>
  <c r="K61" i="1"/>
  <c r="K60" i="1"/>
  <c r="K58" i="1"/>
  <c r="K57" i="1"/>
  <c r="K55" i="1"/>
  <c r="K54" i="1"/>
  <c r="K51" i="1"/>
  <c r="K50" i="1"/>
  <c r="K49" i="1"/>
  <c r="K48" i="1"/>
  <c r="K47" i="1"/>
  <c r="K46" i="1"/>
  <c r="J86" i="1" l="1"/>
  <c r="I86" i="1"/>
  <c r="J82" i="1"/>
  <c r="I82" i="1"/>
  <c r="J85" i="1"/>
  <c r="I85" i="1"/>
  <c r="J84" i="1"/>
  <c r="I84" i="1"/>
  <c r="W86" i="1"/>
  <c r="W85" i="1"/>
  <c r="W84" i="1"/>
  <c r="P85" i="1"/>
  <c r="P86" i="1" s="1"/>
  <c r="W82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P260" i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P235" i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P144" i="1"/>
  <c r="P145" i="1" s="1"/>
  <c r="P146" i="1" s="1"/>
  <c r="P147" i="1" s="1"/>
  <c r="P148" i="1" s="1"/>
  <c r="P149" i="1" l="1"/>
  <c r="J295" i="1"/>
  <c r="I336" i="1"/>
  <c r="J335" i="1"/>
  <c r="J334" i="1"/>
  <c r="J333" i="1"/>
  <c r="J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J312" i="1"/>
  <c r="J310" i="1"/>
  <c r="I310" i="1"/>
  <c r="J309" i="1"/>
  <c r="I309" i="1"/>
  <c r="J307" i="1"/>
  <c r="I307" i="1"/>
  <c r="J306" i="1"/>
  <c r="I306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4" i="1"/>
  <c r="I293" i="1"/>
  <c r="I292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I284" i="1"/>
  <c r="J283" i="1"/>
  <c r="I282" i="1"/>
  <c r="I281" i="1"/>
  <c r="J280" i="1"/>
  <c r="J279" i="1"/>
  <c r="J254" i="1"/>
  <c r="I254" i="1"/>
  <c r="J253" i="1"/>
  <c r="I253" i="1"/>
  <c r="J252" i="1"/>
  <c r="I252" i="1"/>
  <c r="J251" i="1"/>
  <c r="J250" i="1"/>
  <c r="J249" i="1"/>
  <c r="I248" i="1"/>
  <c r="I247" i="1"/>
  <c r="I24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J186" i="1"/>
  <c r="I185" i="1"/>
  <c r="I184" i="1"/>
  <c r="J183" i="1"/>
  <c r="J182" i="1"/>
  <c r="I181" i="1"/>
  <c r="I180" i="1"/>
  <c r="J179" i="1"/>
  <c r="I178" i="1"/>
  <c r="I177" i="1"/>
  <c r="J176" i="1"/>
  <c r="J175" i="1"/>
  <c r="J138" i="1"/>
  <c r="I138" i="1"/>
  <c r="J137" i="1"/>
  <c r="I137" i="1"/>
  <c r="J136" i="1"/>
  <c r="I136" i="1"/>
  <c r="J135" i="1"/>
  <c r="I135" i="1"/>
  <c r="J134" i="1"/>
  <c r="I134" i="1"/>
  <c r="J132" i="1"/>
  <c r="I132" i="1"/>
  <c r="J131" i="1"/>
  <c r="I131" i="1"/>
  <c r="J129" i="1"/>
  <c r="I129" i="1"/>
  <c r="J128" i="1"/>
  <c r="I128" i="1"/>
  <c r="J127" i="1"/>
  <c r="I127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J111" i="1"/>
  <c r="J110" i="1"/>
  <c r="J109" i="1"/>
  <c r="J108" i="1"/>
  <c r="J107" i="1"/>
  <c r="I107" i="1"/>
  <c r="J106" i="1"/>
  <c r="J105" i="1"/>
  <c r="J104" i="1"/>
  <c r="J103" i="1"/>
  <c r="I83" i="1"/>
  <c r="I81" i="1"/>
  <c r="J80" i="1"/>
  <c r="I80" i="1"/>
  <c r="J79" i="1"/>
  <c r="I79" i="1"/>
  <c r="J78" i="1"/>
  <c r="I78" i="1"/>
  <c r="J77" i="1"/>
  <c r="I77" i="1"/>
  <c r="J75" i="1"/>
  <c r="I75" i="1"/>
  <c r="J74" i="1"/>
  <c r="I74" i="1"/>
  <c r="J72" i="1"/>
  <c r="I72" i="1"/>
  <c r="J71" i="1"/>
  <c r="I71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I61" i="1"/>
  <c r="I60" i="1"/>
  <c r="J61" i="1"/>
  <c r="J60" i="1"/>
  <c r="J58" i="1"/>
  <c r="J57" i="1"/>
  <c r="J55" i="1"/>
  <c r="J54" i="1"/>
  <c r="J51" i="1"/>
  <c r="J50" i="1"/>
  <c r="J49" i="1"/>
  <c r="J48" i="1"/>
  <c r="J47" i="1"/>
  <c r="J46" i="1"/>
  <c r="I58" i="1"/>
  <c r="I57" i="1"/>
  <c r="I55" i="1"/>
  <c r="I54" i="1"/>
  <c r="I51" i="1"/>
  <c r="I50" i="1"/>
  <c r="I49" i="1"/>
  <c r="I48" i="1"/>
  <c r="I47" i="1"/>
  <c r="I46" i="1"/>
  <c r="P150" i="1" l="1"/>
  <c r="P151" i="1" l="1"/>
  <c r="W290" i="1"/>
  <c r="W289" i="1"/>
  <c r="W288" i="1"/>
  <c r="W287" i="1"/>
  <c r="W286" i="1"/>
  <c r="W285" i="1"/>
  <c r="W254" i="1"/>
  <c r="W253" i="1"/>
  <c r="W252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P152" i="1" l="1"/>
  <c r="AB336" i="1"/>
  <c r="AA336" i="1"/>
  <c r="Z336" i="1"/>
  <c r="Y336" i="1"/>
  <c r="W336" i="1"/>
  <c r="P153" i="1" l="1"/>
  <c r="W296" i="1"/>
  <c r="W295" i="1"/>
  <c r="W294" i="1"/>
  <c r="W293" i="1"/>
  <c r="P154" i="1" l="1"/>
  <c r="E46" i="1"/>
  <c r="P155" i="1" l="1"/>
  <c r="P292" i="1"/>
  <c r="P293" i="1" s="1"/>
  <c r="P294" i="1" s="1"/>
  <c r="P295" i="1" s="1"/>
  <c r="P296" i="1" s="1"/>
  <c r="W292" i="1"/>
  <c r="Y292" i="1"/>
  <c r="Z292" i="1"/>
  <c r="AA292" i="1"/>
  <c r="J292" i="1" s="1"/>
  <c r="W297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0" i="1"/>
  <c r="W309" i="1"/>
  <c r="W307" i="1"/>
  <c r="W306" i="1"/>
  <c r="W304" i="1"/>
  <c r="W303" i="1"/>
  <c r="W302" i="1"/>
  <c r="W301" i="1"/>
  <c r="W300" i="1"/>
  <c r="W299" i="1"/>
  <c r="W298" i="1"/>
  <c r="W291" i="1"/>
  <c r="W284" i="1"/>
  <c r="W283" i="1"/>
  <c r="W282" i="1"/>
  <c r="W281" i="1"/>
  <c r="W280" i="1"/>
  <c r="W279" i="1"/>
  <c r="W251" i="1"/>
  <c r="W250" i="1"/>
  <c r="W249" i="1"/>
  <c r="W248" i="1"/>
  <c r="W247" i="1"/>
  <c r="W246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38" i="1"/>
  <c r="W137" i="1"/>
  <c r="W136" i="1"/>
  <c r="W135" i="1"/>
  <c r="W134" i="1"/>
  <c r="W132" i="1"/>
  <c r="W131" i="1"/>
  <c r="W129" i="1"/>
  <c r="W128" i="1"/>
  <c r="W127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83" i="1"/>
  <c r="W81" i="1"/>
  <c r="W80" i="1"/>
  <c r="W79" i="1"/>
  <c r="W78" i="1"/>
  <c r="W77" i="1"/>
  <c r="W75" i="1"/>
  <c r="W74" i="1"/>
  <c r="W72" i="1"/>
  <c r="W71" i="1"/>
  <c r="W69" i="1"/>
  <c r="W68" i="1"/>
  <c r="W67" i="1"/>
  <c r="W66" i="1"/>
  <c r="W65" i="1"/>
  <c r="W64" i="1"/>
  <c r="W63" i="1"/>
  <c r="W61" i="1"/>
  <c r="W60" i="1"/>
  <c r="W58" i="1"/>
  <c r="W57" i="1"/>
  <c r="W55" i="1"/>
  <c r="W54" i="1"/>
  <c r="W51" i="1"/>
  <c r="W50" i="1"/>
  <c r="W49" i="1"/>
  <c r="W48" i="1"/>
  <c r="W47" i="1"/>
  <c r="W46" i="1"/>
  <c r="Q46" i="1"/>
  <c r="AG46" i="1" s="1"/>
  <c r="P3" i="1"/>
  <c r="P324" i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15" i="1"/>
  <c r="P316" i="1" s="1"/>
  <c r="P317" i="1" s="1"/>
  <c r="P318" i="1" s="1"/>
  <c r="P319" i="1" s="1"/>
  <c r="P320" i="1" s="1"/>
  <c r="P321" i="1" s="1"/>
  <c r="P322" i="1" s="1"/>
  <c r="P313" i="1"/>
  <c r="P298" i="1"/>
  <c r="P299" i="1" s="1"/>
  <c r="P300" i="1" s="1"/>
  <c r="P301" i="1" s="1"/>
  <c r="P302" i="1" s="1"/>
  <c r="P303" i="1" s="1"/>
  <c r="P304" i="1" s="1"/>
  <c r="P280" i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47" i="1"/>
  <c r="P248" i="1" s="1"/>
  <c r="P249" i="1" s="1"/>
  <c r="P250" i="1" s="1"/>
  <c r="P251" i="1" s="1"/>
  <c r="P252" i="1" s="1"/>
  <c r="P253" i="1" s="1"/>
  <c r="P254" i="1" s="1"/>
  <c r="P176" i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25" i="1"/>
  <c r="P119" i="1"/>
  <c r="P120" i="1" s="1"/>
  <c r="P121" i="1" s="1"/>
  <c r="P122" i="1" s="1"/>
  <c r="P123" i="1" s="1"/>
  <c r="P114" i="1"/>
  <c r="P115" i="1" s="1"/>
  <c r="P116" i="1" s="1"/>
  <c r="P117" i="1" s="1"/>
  <c r="P105" i="1"/>
  <c r="P106" i="1" s="1"/>
  <c r="P107" i="1" s="1"/>
  <c r="P108" i="1" s="1"/>
  <c r="P109" i="1" s="1"/>
  <c r="P110" i="1" s="1"/>
  <c r="P111" i="1" s="1"/>
  <c r="P112" i="1" s="1"/>
  <c r="P83" i="1"/>
  <c r="P66" i="1"/>
  <c r="P67" i="1" s="1"/>
  <c r="P68" i="1" s="1"/>
  <c r="P69" i="1" s="1"/>
  <c r="P47" i="1"/>
  <c r="P48" i="1" s="1"/>
  <c r="P49" i="1" s="1"/>
  <c r="P50" i="1" s="1"/>
  <c r="P51" i="1" s="1"/>
  <c r="AD46" i="1" l="1"/>
  <c r="A38" i="3"/>
  <c r="N76" i="1"/>
  <c r="N73" i="1"/>
  <c r="N70" i="1"/>
  <c r="Q70" i="1" s="1"/>
  <c r="AG70" i="1" s="1"/>
  <c r="N71" i="1"/>
  <c r="N66" i="1"/>
  <c r="Q66" i="1" s="1"/>
  <c r="AG66" i="1" s="1"/>
  <c r="N74" i="1"/>
  <c r="N72" i="1"/>
  <c r="N69" i="1"/>
  <c r="Q69" i="1" s="1"/>
  <c r="N67" i="1"/>
  <c r="Q67" i="1" s="1"/>
  <c r="AG67" i="1" s="1"/>
  <c r="N68" i="1"/>
  <c r="Q68" i="1" s="1"/>
  <c r="AG68" i="1" s="1"/>
  <c r="N65" i="1"/>
  <c r="Q65" i="1" s="1"/>
  <c r="AG65" i="1" s="1"/>
  <c r="N80" i="1"/>
  <c r="N78" i="1"/>
  <c r="N79" i="1"/>
  <c r="N75" i="1"/>
  <c r="N77" i="1"/>
  <c r="P306" i="1"/>
  <c r="P307" i="1" s="1"/>
  <c r="P309" i="1" s="1"/>
  <c r="P127" i="1"/>
  <c r="P128" i="1" s="1"/>
  <c r="P129" i="1" s="1"/>
  <c r="P131" i="1" s="1"/>
  <c r="P71" i="1"/>
  <c r="P72" i="1" s="1"/>
  <c r="P74" i="1" s="1"/>
  <c r="P54" i="1"/>
  <c r="P55" i="1" s="1"/>
  <c r="Q55" i="1" s="1"/>
  <c r="P156" i="1"/>
  <c r="P188" i="1"/>
  <c r="Q47" i="1"/>
  <c r="AG47" i="1" s="1"/>
  <c r="Q50" i="1"/>
  <c r="AG50" i="1" s="1"/>
  <c r="Q51" i="1"/>
  <c r="AD51" i="1" s="1"/>
  <c r="Q48" i="1"/>
  <c r="AG48" i="1" s="1"/>
  <c r="Q49" i="1"/>
  <c r="AG49" i="1" s="1"/>
  <c r="P4" i="1"/>
  <c r="Z335" i="1"/>
  <c r="AA335" i="1"/>
  <c r="Y335" i="1"/>
  <c r="I335" i="1" s="1"/>
  <c r="AB335" i="1"/>
  <c r="AD69" i="1" l="1"/>
  <c r="AG69" i="1"/>
  <c r="AD55" i="1"/>
  <c r="AG55" i="1"/>
  <c r="A43" i="3"/>
  <c r="AG51" i="1"/>
  <c r="AD66" i="1"/>
  <c r="A58" i="3"/>
  <c r="A59" i="3"/>
  <c r="AD67" i="1"/>
  <c r="A62" i="3"/>
  <c r="AD70" i="1"/>
  <c r="AD47" i="1"/>
  <c r="A39" i="3"/>
  <c r="A47" i="3"/>
  <c r="A60" i="3"/>
  <c r="AD68" i="1"/>
  <c r="AD49" i="1"/>
  <c r="A41" i="3"/>
  <c r="A40" i="3"/>
  <c r="AD48" i="1"/>
  <c r="A61" i="3"/>
  <c r="AD50" i="1"/>
  <c r="A42" i="3"/>
  <c r="AD65" i="1"/>
  <c r="A57" i="3"/>
  <c r="P310" i="1"/>
  <c r="P132" i="1"/>
  <c r="P134" i="1" s="1"/>
  <c r="Q71" i="1"/>
  <c r="AG71" i="1" s="1"/>
  <c r="P75" i="1"/>
  <c r="P77" i="1" s="1"/>
  <c r="Q73" i="1"/>
  <c r="AG73" i="1" s="1"/>
  <c r="Q72" i="1"/>
  <c r="AG72" i="1" s="1"/>
  <c r="Q54" i="1"/>
  <c r="AG54" i="1" s="1"/>
  <c r="P57" i="1"/>
  <c r="Q56" i="1"/>
  <c r="AG56" i="1" s="1"/>
  <c r="P53" i="1"/>
  <c r="Q53" i="1" s="1"/>
  <c r="AG53" i="1" s="1"/>
  <c r="Q52" i="1"/>
  <c r="AG52" i="1" s="1"/>
  <c r="N85" i="1"/>
  <c r="Q85" i="1" s="1"/>
  <c r="AG85" i="1" s="1"/>
  <c r="N83" i="1"/>
  <c r="Q83" i="1" s="1"/>
  <c r="AG83" i="1" s="1"/>
  <c r="P6" i="1"/>
  <c r="N82" i="1"/>
  <c r="Q82" i="1" s="1"/>
  <c r="AG82" i="1" s="1"/>
  <c r="N84" i="1"/>
  <c r="Q84" i="1" s="1"/>
  <c r="AG84" i="1" s="1"/>
  <c r="N81" i="1"/>
  <c r="Q81" i="1" s="1"/>
  <c r="AG81" i="1" s="1"/>
  <c r="N86" i="1"/>
  <c r="Q86" i="1" s="1"/>
  <c r="AG86" i="1" s="1"/>
  <c r="P157" i="1"/>
  <c r="P189" i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AB334" i="1"/>
  <c r="Y334" i="1"/>
  <c r="I334" i="1" s="1"/>
  <c r="AA334" i="1"/>
  <c r="Z334" i="1"/>
  <c r="AB333" i="1"/>
  <c r="Y333" i="1"/>
  <c r="I333" i="1" s="1"/>
  <c r="AA333" i="1"/>
  <c r="Z333" i="1"/>
  <c r="AB332" i="1"/>
  <c r="Y332" i="1"/>
  <c r="I332" i="1" s="1"/>
  <c r="AA332" i="1"/>
  <c r="Z332" i="1"/>
  <c r="AB313" i="1"/>
  <c r="Y313" i="1"/>
  <c r="I313" i="1" s="1"/>
  <c r="AA313" i="1"/>
  <c r="Z313" i="1"/>
  <c r="AB312" i="1"/>
  <c r="Y312" i="1"/>
  <c r="I312" i="1" s="1"/>
  <c r="AA312" i="1"/>
  <c r="Z312" i="1"/>
  <c r="AB283" i="1"/>
  <c r="Y283" i="1"/>
  <c r="I283" i="1" s="1"/>
  <c r="AA283" i="1"/>
  <c r="Z283" i="1"/>
  <c r="AB280" i="1"/>
  <c r="Y280" i="1"/>
  <c r="I280" i="1" s="1"/>
  <c r="AA280" i="1"/>
  <c r="Z280" i="1"/>
  <c r="AB279" i="1"/>
  <c r="Y279" i="1"/>
  <c r="I279" i="1" s="1"/>
  <c r="AA279" i="1"/>
  <c r="Z279" i="1"/>
  <c r="AB251" i="1"/>
  <c r="Y251" i="1"/>
  <c r="I251" i="1" s="1"/>
  <c r="AA251" i="1"/>
  <c r="Z251" i="1"/>
  <c r="AB250" i="1"/>
  <c r="Y250" i="1"/>
  <c r="I250" i="1" s="1"/>
  <c r="AA250" i="1"/>
  <c r="Z250" i="1"/>
  <c r="AB249" i="1"/>
  <c r="Y249" i="1"/>
  <c r="I249" i="1" s="1"/>
  <c r="AA249" i="1"/>
  <c r="Z249" i="1"/>
  <c r="AB187" i="1"/>
  <c r="Y187" i="1"/>
  <c r="I187" i="1" s="1"/>
  <c r="AA187" i="1"/>
  <c r="Z187" i="1"/>
  <c r="AB186" i="1"/>
  <c r="Y186" i="1"/>
  <c r="I186" i="1" s="1"/>
  <c r="AA186" i="1"/>
  <c r="Z186" i="1"/>
  <c r="AB183" i="1"/>
  <c r="Y183" i="1"/>
  <c r="I183" i="1" s="1"/>
  <c r="AA183" i="1"/>
  <c r="Z183" i="1"/>
  <c r="AB182" i="1"/>
  <c r="Y182" i="1"/>
  <c r="I182" i="1" s="1"/>
  <c r="AA182" i="1"/>
  <c r="Z182" i="1"/>
  <c r="AB179" i="1"/>
  <c r="Y179" i="1"/>
  <c r="I179" i="1" s="1"/>
  <c r="AA179" i="1"/>
  <c r="Z179" i="1"/>
  <c r="AB176" i="1"/>
  <c r="Y176" i="1"/>
  <c r="I176" i="1" s="1"/>
  <c r="AA176" i="1"/>
  <c r="Z176" i="1"/>
  <c r="AB175" i="1"/>
  <c r="Y175" i="1"/>
  <c r="I175" i="1" s="1"/>
  <c r="AA175" i="1"/>
  <c r="Z175" i="1"/>
  <c r="AB103" i="1"/>
  <c r="Y103" i="1"/>
  <c r="I103" i="1" s="1"/>
  <c r="AA103" i="1"/>
  <c r="Z103" i="1"/>
  <c r="AA291" i="1"/>
  <c r="J291" i="1" s="1"/>
  <c r="AB284" i="1"/>
  <c r="Y284" i="1"/>
  <c r="AA284" i="1"/>
  <c r="J284" i="1" s="1"/>
  <c r="Z284" i="1"/>
  <c r="AB282" i="1"/>
  <c r="Y282" i="1"/>
  <c r="AA282" i="1"/>
  <c r="J282" i="1" s="1"/>
  <c r="Z282" i="1"/>
  <c r="AB281" i="1"/>
  <c r="Y281" i="1"/>
  <c r="AA281" i="1"/>
  <c r="J281" i="1" s="1"/>
  <c r="Z281" i="1"/>
  <c r="AB248" i="1"/>
  <c r="Y248" i="1"/>
  <c r="AA248" i="1"/>
  <c r="J248" i="1" s="1"/>
  <c r="Z248" i="1"/>
  <c r="AB247" i="1"/>
  <c r="Y247" i="1"/>
  <c r="AA247" i="1"/>
  <c r="J247" i="1" s="1"/>
  <c r="Z247" i="1"/>
  <c r="AB246" i="1"/>
  <c r="Y246" i="1"/>
  <c r="AA246" i="1"/>
  <c r="J246" i="1" s="1"/>
  <c r="Z246" i="1"/>
  <c r="AB185" i="1"/>
  <c r="Y185" i="1"/>
  <c r="AA185" i="1"/>
  <c r="J185" i="1" s="1"/>
  <c r="Z185" i="1"/>
  <c r="AB184" i="1"/>
  <c r="Y184" i="1"/>
  <c r="AA184" i="1"/>
  <c r="J184" i="1" s="1"/>
  <c r="Z184" i="1"/>
  <c r="AB181" i="1"/>
  <c r="Y181" i="1"/>
  <c r="AA181" i="1"/>
  <c r="J181" i="1" s="1"/>
  <c r="Z181" i="1"/>
  <c r="AB180" i="1"/>
  <c r="Y180" i="1"/>
  <c r="AA180" i="1"/>
  <c r="J180" i="1" s="1"/>
  <c r="Z180" i="1"/>
  <c r="AB178" i="1"/>
  <c r="Y178" i="1"/>
  <c r="AA178" i="1"/>
  <c r="J178" i="1" s="1"/>
  <c r="Z178" i="1"/>
  <c r="AB177" i="1"/>
  <c r="Y177" i="1"/>
  <c r="AA177" i="1"/>
  <c r="J177" i="1" s="1"/>
  <c r="Z177" i="1"/>
  <c r="AB112" i="1"/>
  <c r="Y112" i="1"/>
  <c r="I112" i="1" s="1"/>
  <c r="AA112" i="1"/>
  <c r="Z112" i="1"/>
  <c r="AB111" i="1"/>
  <c r="Y111" i="1"/>
  <c r="I111" i="1" s="1"/>
  <c r="AA111" i="1"/>
  <c r="Z111" i="1"/>
  <c r="AB110" i="1"/>
  <c r="Y110" i="1"/>
  <c r="I110" i="1" s="1"/>
  <c r="AA110" i="1"/>
  <c r="Z110" i="1"/>
  <c r="AB109" i="1"/>
  <c r="Y109" i="1"/>
  <c r="I109" i="1" s="1"/>
  <c r="AA109" i="1"/>
  <c r="Z109" i="1"/>
  <c r="AB108" i="1"/>
  <c r="Y108" i="1"/>
  <c r="I108" i="1" s="1"/>
  <c r="AA108" i="1"/>
  <c r="Z108" i="1"/>
  <c r="AB106" i="1"/>
  <c r="Y106" i="1"/>
  <c r="I106" i="1" s="1"/>
  <c r="AA106" i="1"/>
  <c r="Z106" i="1"/>
  <c r="AB105" i="1"/>
  <c r="Y105" i="1"/>
  <c r="I105" i="1" s="1"/>
  <c r="AA105" i="1"/>
  <c r="Z105" i="1"/>
  <c r="AB104" i="1"/>
  <c r="Y104" i="1"/>
  <c r="I104" i="1" s="1"/>
  <c r="AA104" i="1"/>
  <c r="Z104" i="1"/>
  <c r="AB83" i="1"/>
  <c r="Y83" i="1"/>
  <c r="AA83" i="1"/>
  <c r="J83" i="1" s="1"/>
  <c r="Z83" i="1"/>
  <c r="AB81" i="1"/>
  <c r="Y81" i="1"/>
  <c r="AA81" i="1"/>
  <c r="J81" i="1" s="1"/>
  <c r="Z81" i="1"/>
  <c r="AD85" i="1" l="1"/>
  <c r="A77" i="3"/>
  <c r="AD56" i="1"/>
  <c r="A48" i="3"/>
  <c r="AD86" i="1"/>
  <c r="A78" i="3"/>
  <c r="AD83" i="1"/>
  <c r="A75" i="3"/>
  <c r="A46" i="3"/>
  <c r="AD54" i="1"/>
  <c r="A64" i="3"/>
  <c r="AD72" i="1"/>
  <c r="A45" i="3"/>
  <c r="AD53" i="1"/>
  <c r="A65" i="3"/>
  <c r="AD73" i="1"/>
  <c r="AD52" i="1"/>
  <c r="A44" i="3"/>
  <c r="A63" i="3"/>
  <c r="AD71" i="1"/>
  <c r="AD81" i="1"/>
  <c r="A73" i="3"/>
  <c r="AD84" i="1"/>
  <c r="A76" i="3"/>
  <c r="A74" i="3"/>
  <c r="AD82" i="1"/>
  <c r="P135" i="1"/>
  <c r="P136" i="1" s="1"/>
  <c r="P137" i="1" s="1"/>
  <c r="P138" i="1" s="1"/>
  <c r="P78" i="1"/>
  <c r="Q76" i="1"/>
  <c r="AG76" i="1" s="1"/>
  <c r="Q75" i="1"/>
  <c r="AG75" i="1" s="1"/>
  <c r="Q74" i="1"/>
  <c r="AG74" i="1" s="1"/>
  <c r="P58" i="1"/>
  <c r="Q59" i="1" s="1"/>
  <c r="AG59" i="1" s="1"/>
  <c r="Q57" i="1"/>
  <c r="AG57" i="1" s="1"/>
  <c r="P7" i="1"/>
  <c r="N103" i="1"/>
  <c r="Q103" i="1" s="1"/>
  <c r="AG103" i="1" s="1"/>
  <c r="P158" i="1"/>
  <c r="A67" i="3" l="1"/>
  <c r="AD75" i="1"/>
  <c r="AD59" i="1"/>
  <c r="A51" i="3"/>
  <c r="A68" i="3"/>
  <c r="AD76" i="1"/>
  <c r="AD103" i="1"/>
  <c r="A95" i="3"/>
  <c r="AD74" i="1"/>
  <c r="A66" i="3"/>
  <c r="AD57" i="1"/>
  <c r="A49" i="3"/>
  <c r="Q77" i="1"/>
  <c r="AG77" i="1" s="1"/>
  <c r="P79" i="1"/>
  <c r="Q78" i="1"/>
  <c r="AG78" i="1" s="1"/>
  <c r="P60" i="1"/>
  <c r="Q58" i="1"/>
  <c r="AG58" i="1" s="1"/>
  <c r="P8" i="1"/>
  <c r="N112" i="1"/>
  <c r="Q112" i="1" s="1"/>
  <c r="AG112" i="1" s="1"/>
  <c r="N111" i="1"/>
  <c r="Q111" i="1" s="1"/>
  <c r="AG111" i="1" s="1"/>
  <c r="N110" i="1"/>
  <c r="Q110" i="1" s="1"/>
  <c r="AG110" i="1" s="1"/>
  <c r="N106" i="1"/>
  <c r="Q106" i="1" s="1"/>
  <c r="AG106" i="1" s="1"/>
  <c r="N109" i="1"/>
  <c r="Q109" i="1" s="1"/>
  <c r="AG109" i="1" s="1"/>
  <c r="N108" i="1"/>
  <c r="Q108" i="1" s="1"/>
  <c r="AG108" i="1" s="1"/>
  <c r="N107" i="1"/>
  <c r="Q107" i="1" s="1"/>
  <c r="AG107" i="1" s="1"/>
  <c r="N105" i="1"/>
  <c r="Q105" i="1" s="1"/>
  <c r="AG105" i="1" s="1"/>
  <c r="N104" i="1"/>
  <c r="Q104" i="1" s="1"/>
  <c r="AG104" i="1" s="1"/>
  <c r="P159" i="1"/>
  <c r="AD77" i="1" l="1"/>
  <c r="A69" i="3"/>
  <c r="AD104" i="1"/>
  <c r="A96" i="3"/>
  <c r="AD107" i="1"/>
  <c r="A99" i="3"/>
  <c r="A100" i="3"/>
  <c r="AD108" i="1"/>
  <c r="A101" i="3"/>
  <c r="AD109" i="1"/>
  <c r="A50" i="3"/>
  <c r="AD58" i="1"/>
  <c r="AD78" i="1"/>
  <c r="A70" i="3"/>
  <c r="A102" i="3"/>
  <c r="AD110" i="1"/>
  <c r="A98" i="3"/>
  <c r="AD106" i="1"/>
  <c r="A103" i="3"/>
  <c r="AD111" i="1"/>
  <c r="AD105" i="1"/>
  <c r="A97" i="3"/>
  <c r="AD112" i="1"/>
  <c r="A104" i="3"/>
  <c r="P80" i="1"/>
  <c r="Q80" i="1" s="1"/>
  <c r="AG80" i="1" s="1"/>
  <c r="Q79" i="1"/>
  <c r="AG79" i="1" s="1"/>
  <c r="P61" i="1"/>
  <c r="Q62" i="1" s="1"/>
  <c r="AG62" i="1" s="1"/>
  <c r="Q60" i="1"/>
  <c r="AG60" i="1" s="1"/>
  <c r="P9" i="1"/>
  <c r="N117" i="1"/>
  <c r="Q117" i="1" s="1"/>
  <c r="AG117" i="1" s="1"/>
  <c r="N115" i="1"/>
  <c r="Q115" i="1" s="1"/>
  <c r="AG115" i="1" s="1"/>
  <c r="N114" i="1"/>
  <c r="Q114" i="1" s="1"/>
  <c r="AG114" i="1" s="1"/>
  <c r="N113" i="1"/>
  <c r="Q113" i="1" s="1"/>
  <c r="AG113" i="1" s="1"/>
  <c r="N116" i="1"/>
  <c r="Q116" i="1" s="1"/>
  <c r="AG116" i="1" s="1"/>
  <c r="P160" i="1"/>
  <c r="A106" i="3" l="1"/>
  <c r="AD114" i="1"/>
  <c r="AD117" i="1"/>
  <c r="A109" i="3"/>
  <c r="AD62" i="1"/>
  <c r="A54" i="3"/>
  <c r="A52" i="3"/>
  <c r="AD60" i="1"/>
  <c r="A71" i="3"/>
  <c r="AD79" i="1"/>
  <c r="A72" i="3"/>
  <c r="AD80" i="1"/>
  <c r="AD115" i="1"/>
  <c r="A107" i="3"/>
  <c r="AD116" i="1"/>
  <c r="A108" i="3"/>
  <c r="A105" i="3"/>
  <c r="AD113" i="1"/>
  <c r="P63" i="1"/>
  <c r="Q61" i="1"/>
  <c r="AG61" i="1" s="1"/>
  <c r="P10" i="1"/>
  <c r="N133" i="1" s="1"/>
  <c r="Q133" i="1" s="1"/>
  <c r="AG133" i="1" s="1"/>
  <c r="N122" i="1"/>
  <c r="Q122" i="1" s="1"/>
  <c r="AG122" i="1" s="1"/>
  <c r="N118" i="1"/>
  <c r="Q118" i="1" s="1"/>
  <c r="AG118" i="1" s="1"/>
  <c r="N123" i="1"/>
  <c r="Q123" i="1" s="1"/>
  <c r="AG123" i="1" s="1"/>
  <c r="N121" i="1"/>
  <c r="Q121" i="1" s="1"/>
  <c r="AG121" i="1" s="1"/>
  <c r="N120" i="1"/>
  <c r="Q120" i="1" s="1"/>
  <c r="AG120" i="1" s="1"/>
  <c r="N119" i="1"/>
  <c r="Q119" i="1" s="1"/>
  <c r="AG119" i="1" s="1"/>
  <c r="P161" i="1"/>
  <c r="AD123" i="1" l="1"/>
  <c r="A115" i="3"/>
  <c r="AD119" i="1"/>
  <c r="A111" i="3"/>
  <c r="AD120" i="1"/>
  <c r="A112" i="3"/>
  <c r="AD121" i="1"/>
  <c r="A113" i="3"/>
  <c r="A125" i="3"/>
  <c r="AD133" i="1"/>
  <c r="AD118" i="1"/>
  <c r="A110" i="3"/>
  <c r="AD122" i="1"/>
  <c r="A114" i="3"/>
  <c r="AD61" i="1"/>
  <c r="A53" i="3"/>
  <c r="N126" i="1"/>
  <c r="Q126" i="1" s="1"/>
  <c r="AG126" i="1" s="1"/>
  <c r="N130" i="1"/>
  <c r="Q130" i="1" s="1"/>
  <c r="AG130" i="1" s="1"/>
  <c r="P64" i="1"/>
  <c r="Q64" i="1" s="1"/>
  <c r="AG64" i="1" s="1"/>
  <c r="Q63" i="1"/>
  <c r="AG63" i="1" s="1"/>
  <c r="P11" i="1"/>
  <c r="N136" i="1"/>
  <c r="Q136" i="1" s="1"/>
  <c r="AG136" i="1" s="1"/>
  <c r="N134" i="1"/>
  <c r="Q134" i="1" s="1"/>
  <c r="AG134" i="1" s="1"/>
  <c r="N132" i="1"/>
  <c r="Q132" i="1" s="1"/>
  <c r="AG132" i="1" s="1"/>
  <c r="N129" i="1"/>
  <c r="Q129" i="1" s="1"/>
  <c r="AG129" i="1" s="1"/>
  <c r="N131" i="1"/>
  <c r="Q131" i="1" s="1"/>
  <c r="AG131" i="1" s="1"/>
  <c r="N128" i="1"/>
  <c r="Q128" i="1" s="1"/>
  <c r="AG128" i="1" s="1"/>
  <c r="N127" i="1"/>
  <c r="Q127" i="1" s="1"/>
  <c r="AG127" i="1" s="1"/>
  <c r="N125" i="1"/>
  <c r="Q125" i="1" s="1"/>
  <c r="AG125" i="1" s="1"/>
  <c r="N124" i="1"/>
  <c r="Q124" i="1" s="1"/>
  <c r="AG124" i="1" s="1"/>
  <c r="N137" i="1"/>
  <c r="Q137" i="1" s="1"/>
  <c r="AG137" i="1" s="1"/>
  <c r="N135" i="1"/>
  <c r="Q135" i="1" s="1"/>
  <c r="AG135" i="1" s="1"/>
  <c r="N138" i="1"/>
  <c r="Q138" i="1" s="1"/>
  <c r="AG138" i="1" s="1"/>
  <c r="P162" i="1"/>
  <c r="AD137" i="1" l="1"/>
  <c r="A129" i="3"/>
  <c r="A116" i="3"/>
  <c r="AD124" i="1"/>
  <c r="AD135" i="1"/>
  <c r="A127" i="3"/>
  <c r="AD127" i="1"/>
  <c r="A119" i="3"/>
  <c r="A120" i="3"/>
  <c r="AD128" i="1"/>
  <c r="AD64" i="1"/>
  <c r="A56" i="3"/>
  <c r="A123" i="3"/>
  <c r="AD131" i="1"/>
  <c r="A121" i="3"/>
  <c r="AD129" i="1"/>
  <c r="AD125" i="1"/>
  <c r="A117" i="3"/>
  <c r="A124" i="3"/>
  <c r="AD132" i="1"/>
  <c r="A126" i="3"/>
  <c r="AD134" i="1"/>
  <c r="AD136" i="1"/>
  <c r="A128" i="3"/>
  <c r="AD63" i="1"/>
  <c r="A55" i="3"/>
  <c r="AD130" i="1"/>
  <c r="A122" i="3"/>
  <c r="AD138" i="1"/>
  <c r="A130" i="3"/>
  <c r="AD126" i="1"/>
  <c r="A118" i="3"/>
  <c r="N230" i="1"/>
  <c r="Q230" i="1" s="1"/>
  <c r="AG230" i="1" s="1"/>
  <c r="N233" i="1"/>
  <c r="Q233" i="1" s="1"/>
  <c r="AG233" i="1" s="1"/>
  <c r="N231" i="1"/>
  <c r="Q231" i="1" s="1"/>
  <c r="AG231" i="1" s="1"/>
  <c r="N232" i="1"/>
  <c r="Q232" i="1" s="1"/>
  <c r="AG232" i="1" s="1"/>
  <c r="N171" i="1"/>
  <c r="N174" i="1"/>
  <c r="N172" i="1"/>
  <c r="N173" i="1"/>
  <c r="N99" i="1"/>
  <c r="Q99" i="1" s="1"/>
  <c r="AG99" i="1" s="1"/>
  <c r="N102" i="1"/>
  <c r="Q102" i="1" s="1"/>
  <c r="AG102" i="1" s="1"/>
  <c r="N100" i="1"/>
  <c r="Q100" i="1" s="1"/>
  <c r="AG100" i="1" s="1"/>
  <c r="N101" i="1"/>
  <c r="Q101" i="1" s="1"/>
  <c r="AG101" i="1" s="1"/>
  <c r="N223" i="1"/>
  <c r="Q223" i="1" s="1"/>
  <c r="AG223" i="1" s="1"/>
  <c r="N215" i="1"/>
  <c r="Q215" i="1" s="1"/>
  <c r="AG215" i="1" s="1"/>
  <c r="N207" i="1"/>
  <c r="Q207" i="1" s="1"/>
  <c r="AG207" i="1" s="1"/>
  <c r="N226" i="1"/>
  <c r="Q226" i="1" s="1"/>
  <c r="AG226" i="1" s="1"/>
  <c r="N218" i="1"/>
  <c r="Q218" i="1" s="1"/>
  <c r="AG218" i="1" s="1"/>
  <c r="N210" i="1"/>
  <c r="Q210" i="1" s="1"/>
  <c r="AG210" i="1" s="1"/>
  <c r="N229" i="1"/>
  <c r="Q229" i="1" s="1"/>
  <c r="AG229" i="1" s="1"/>
  <c r="N221" i="1"/>
  <c r="Q221" i="1" s="1"/>
  <c r="AG221" i="1" s="1"/>
  <c r="N213" i="1"/>
  <c r="Q213" i="1" s="1"/>
  <c r="AG213" i="1" s="1"/>
  <c r="N220" i="1"/>
  <c r="Q220" i="1" s="1"/>
  <c r="AG220" i="1" s="1"/>
  <c r="N224" i="1"/>
  <c r="Q224" i="1" s="1"/>
  <c r="AG224" i="1" s="1"/>
  <c r="N216" i="1"/>
  <c r="Q216" i="1" s="1"/>
  <c r="AG216" i="1" s="1"/>
  <c r="N208" i="1"/>
  <c r="Q208" i="1" s="1"/>
  <c r="AG208" i="1" s="1"/>
  <c r="N212" i="1"/>
  <c r="Q212" i="1" s="1"/>
  <c r="AG212" i="1" s="1"/>
  <c r="N227" i="1"/>
  <c r="Q227" i="1" s="1"/>
  <c r="AG227" i="1" s="1"/>
  <c r="N219" i="1"/>
  <c r="Q219" i="1" s="1"/>
  <c r="AG219" i="1" s="1"/>
  <c r="N211" i="1"/>
  <c r="Q211" i="1" s="1"/>
  <c r="AG211" i="1" s="1"/>
  <c r="N209" i="1"/>
  <c r="Q209" i="1" s="1"/>
  <c r="AG209" i="1" s="1"/>
  <c r="N206" i="1"/>
  <c r="Q206" i="1" s="1"/>
  <c r="AG206" i="1" s="1"/>
  <c r="N222" i="1"/>
  <c r="Q222" i="1" s="1"/>
  <c r="AG222" i="1" s="1"/>
  <c r="N214" i="1"/>
  <c r="Q214" i="1" s="1"/>
  <c r="AG214" i="1" s="1"/>
  <c r="N225" i="1"/>
  <c r="Q225" i="1" s="1"/>
  <c r="AG225" i="1" s="1"/>
  <c r="N217" i="1"/>
  <c r="Q217" i="1" s="1"/>
  <c r="AG217" i="1" s="1"/>
  <c r="N228" i="1"/>
  <c r="Q228" i="1" s="1"/>
  <c r="AG228" i="1" s="1"/>
  <c r="N142" i="1"/>
  <c r="Q142" i="1" s="1"/>
  <c r="AG142" i="1" s="1"/>
  <c r="N140" i="1"/>
  <c r="Q140" i="1" s="1"/>
  <c r="AG140" i="1" s="1"/>
  <c r="N139" i="1"/>
  <c r="Q139" i="1" s="1"/>
  <c r="AG139" i="1" s="1"/>
  <c r="N141" i="1"/>
  <c r="Q141" i="1" s="1"/>
  <c r="AG141" i="1" s="1"/>
  <c r="N192" i="1"/>
  <c r="Q192" i="1" s="1"/>
  <c r="AG192" i="1" s="1"/>
  <c r="N176" i="1"/>
  <c r="Q176" i="1" s="1"/>
  <c r="AG176" i="1" s="1"/>
  <c r="N156" i="1"/>
  <c r="Q156" i="1" s="1"/>
  <c r="AG156" i="1" s="1"/>
  <c r="P13" i="1"/>
  <c r="N190" i="1"/>
  <c r="Q190" i="1" s="1"/>
  <c r="AG190" i="1" s="1"/>
  <c r="N170" i="1"/>
  <c r="N154" i="1"/>
  <c r="Q154" i="1" s="1"/>
  <c r="AG154" i="1" s="1"/>
  <c r="N205" i="1"/>
  <c r="Q205" i="1" s="1"/>
  <c r="AG205" i="1" s="1"/>
  <c r="N189" i="1"/>
  <c r="Q189" i="1" s="1"/>
  <c r="AG189" i="1" s="1"/>
  <c r="N169" i="1"/>
  <c r="N153" i="1"/>
  <c r="Q153" i="1" s="1"/>
  <c r="AG153" i="1" s="1"/>
  <c r="N203" i="1"/>
  <c r="Q203" i="1" s="1"/>
  <c r="AG203" i="1" s="1"/>
  <c r="N187" i="1"/>
  <c r="Q187" i="1" s="1"/>
  <c r="AG187" i="1" s="1"/>
  <c r="N167" i="1"/>
  <c r="N151" i="1"/>
  <c r="Q151" i="1" s="1"/>
  <c r="AG151" i="1" s="1"/>
  <c r="N191" i="1"/>
  <c r="Q191" i="1" s="1"/>
  <c r="AG191" i="1" s="1"/>
  <c r="N204" i="1"/>
  <c r="Q204" i="1" s="1"/>
  <c r="AG204" i="1" s="1"/>
  <c r="N188" i="1"/>
  <c r="N168" i="1"/>
  <c r="N152" i="1"/>
  <c r="Q152" i="1" s="1"/>
  <c r="AG152" i="1" s="1"/>
  <c r="N202" i="1"/>
  <c r="Q202" i="1" s="1"/>
  <c r="AG202" i="1" s="1"/>
  <c r="N186" i="1"/>
  <c r="Q186" i="1" s="1"/>
  <c r="AG186" i="1" s="1"/>
  <c r="N166" i="1"/>
  <c r="N150" i="1"/>
  <c r="Q150" i="1" s="1"/>
  <c r="AG150" i="1" s="1"/>
  <c r="N201" i="1"/>
  <c r="Q201" i="1" s="1"/>
  <c r="AG201" i="1" s="1"/>
  <c r="N185" i="1"/>
  <c r="Q185" i="1" s="1"/>
  <c r="AG185" i="1" s="1"/>
  <c r="N165" i="1"/>
  <c r="N149" i="1"/>
  <c r="Q149" i="1" s="1"/>
  <c r="AG149" i="1" s="1"/>
  <c r="N161" i="1"/>
  <c r="Q161" i="1" s="1"/>
  <c r="AG161" i="1" s="1"/>
  <c r="N177" i="1"/>
  <c r="Q177" i="1" s="1"/>
  <c r="AG177" i="1" s="1"/>
  <c r="N155" i="1"/>
  <c r="Q155" i="1" s="1"/>
  <c r="AG155" i="1" s="1"/>
  <c r="N200" i="1"/>
  <c r="Q200" i="1" s="1"/>
  <c r="AG200" i="1" s="1"/>
  <c r="N184" i="1"/>
  <c r="Q184" i="1" s="1"/>
  <c r="AG184" i="1" s="1"/>
  <c r="N164" i="1"/>
  <c r="N148" i="1"/>
  <c r="Q148" i="1" s="1"/>
  <c r="AG148" i="1" s="1"/>
  <c r="N199" i="1"/>
  <c r="Q199" i="1" s="1"/>
  <c r="AG199" i="1" s="1"/>
  <c r="N183" i="1"/>
  <c r="Q183" i="1" s="1"/>
  <c r="AG183" i="1" s="1"/>
  <c r="N163" i="1"/>
  <c r="N147" i="1"/>
  <c r="Q147" i="1" s="1"/>
  <c r="AG147" i="1" s="1"/>
  <c r="N197" i="1"/>
  <c r="Q197" i="1" s="1"/>
  <c r="AG197" i="1" s="1"/>
  <c r="N181" i="1"/>
  <c r="Q181" i="1" s="1"/>
  <c r="AG181" i="1" s="1"/>
  <c r="N145" i="1"/>
  <c r="Q145" i="1" s="1"/>
  <c r="AG145" i="1" s="1"/>
  <c r="N193" i="1"/>
  <c r="Q193" i="1" s="1"/>
  <c r="AG193" i="1" s="1"/>
  <c r="N157" i="1"/>
  <c r="Q157" i="1" s="1"/>
  <c r="AG157" i="1" s="1"/>
  <c r="N175" i="1"/>
  <c r="Q175" i="1" s="1"/>
  <c r="AG175" i="1" s="1"/>
  <c r="N198" i="1"/>
  <c r="Q198" i="1" s="1"/>
  <c r="AG198" i="1" s="1"/>
  <c r="N182" i="1"/>
  <c r="Q182" i="1" s="1"/>
  <c r="AG182" i="1" s="1"/>
  <c r="N162" i="1"/>
  <c r="Q162" i="1" s="1"/>
  <c r="AG162" i="1" s="1"/>
  <c r="N146" i="1"/>
  <c r="Q146" i="1" s="1"/>
  <c r="AG146" i="1" s="1"/>
  <c r="N196" i="1"/>
  <c r="Q196" i="1" s="1"/>
  <c r="AG196" i="1" s="1"/>
  <c r="N180" i="1"/>
  <c r="Q180" i="1" s="1"/>
  <c r="AG180" i="1" s="1"/>
  <c r="N160" i="1"/>
  <c r="Q160" i="1" s="1"/>
  <c r="AG160" i="1" s="1"/>
  <c r="N144" i="1"/>
  <c r="Q144" i="1" s="1"/>
  <c r="AG144" i="1" s="1"/>
  <c r="N195" i="1"/>
  <c r="Q195" i="1" s="1"/>
  <c r="AG195" i="1" s="1"/>
  <c r="N179" i="1"/>
  <c r="Q179" i="1" s="1"/>
  <c r="AG179" i="1" s="1"/>
  <c r="N159" i="1"/>
  <c r="Q159" i="1" s="1"/>
  <c r="AG159" i="1" s="1"/>
  <c r="N143" i="1"/>
  <c r="Q143" i="1" s="1"/>
  <c r="AG143" i="1" s="1"/>
  <c r="N194" i="1"/>
  <c r="Q194" i="1" s="1"/>
  <c r="AG194" i="1" s="1"/>
  <c r="N178" i="1"/>
  <c r="Q178" i="1" s="1"/>
  <c r="AG178" i="1" s="1"/>
  <c r="N158" i="1"/>
  <c r="Q158" i="1" s="1"/>
  <c r="AG158" i="1" s="1"/>
  <c r="P163" i="1"/>
  <c r="AD158" i="1" l="1"/>
  <c r="A150" i="3"/>
  <c r="A142" i="3"/>
  <c r="AD150" i="1"/>
  <c r="A198" i="3"/>
  <c r="AD206" i="1"/>
  <c r="A199" i="3"/>
  <c r="AD207" i="1"/>
  <c r="AD195" i="1"/>
  <c r="A187" i="3"/>
  <c r="AD186" i="1"/>
  <c r="A178" i="3"/>
  <c r="A201" i="3"/>
  <c r="AD209" i="1"/>
  <c r="A207" i="3"/>
  <c r="AD215" i="1"/>
  <c r="AD229" i="1"/>
  <c r="A221" i="3"/>
  <c r="A218" i="3"/>
  <c r="AD226" i="1"/>
  <c r="AD144" i="1"/>
  <c r="A136" i="3"/>
  <c r="A182" i="3"/>
  <c r="AD190" i="1"/>
  <c r="AD211" i="1"/>
  <c r="A203" i="3"/>
  <c r="AD160" i="1"/>
  <c r="A152" i="3"/>
  <c r="AD199" i="1"/>
  <c r="A191" i="3"/>
  <c r="A144" i="3"/>
  <c r="AD152" i="1"/>
  <c r="AD219" i="1"/>
  <c r="A211" i="3"/>
  <c r="AD101" i="1"/>
  <c r="A93" i="3"/>
  <c r="A214" i="3"/>
  <c r="AD222" i="1"/>
  <c r="A146" i="3"/>
  <c r="AD154" i="1"/>
  <c r="AD202" i="1"/>
  <c r="A194" i="3"/>
  <c r="AD223" i="1"/>
  <c r="A215" i="3"/>
  <c r="AD180" i="1"/>
  <c r="A172" i="3"/>
  <c r="AD148" i="1"/>
  <c r="A140" i="3"/>
  <c r="AD156" i="1"/>
  <c r="A148" i="3"/>
  <c r="AD227" i="1"/>
  <c r="A219" i="3"/>
  <c r="AD100" i="1"/>
  <c r="A92" i="3"/>
  <c r="A151" i="3"/>
  <c r="AD159" i="1"/>
  <c r="AD179" i="1"/>
  <c r="A171" i="3"/>
  <c r="A204" i="3"/>
  <c r="AD212" i="1"/>
  <c r="A145" i="3"/>
  <c r="AD153" i="1"/>
  <c r="AD197" i="1"/>
  <c r="A189" i="3"/>
  <c r="AD147" i="1"/>
  <c r="A139" i="3"/>
  <c r="AD196" i="1"/>
  <c r="A188" i="3"/>
  <c r="A94" i="3"/>
  <c r="AD102" i="1"/>
  <c r="AD146" i="1"/>
  <c r="A138" i="3"/>
  <c r="AD184" i="1"/>
  <c r="A176" i="3"/>
  <c r="AD204" i="1"/>
  <c r="A196" i="3"/>
  <c r="A184" i="3"/>
  <c r="AD192" i="1"/>
  <c r="AD208" i="1"/>
  <c r="A200" i="3"/>
  <c r="A91" i="3"/>
  <c r="AD99" i="1"/>
  <c r="AD157" i="1"/>
  <c r="A149" i="3"/>
  <c r="A197" i="3"/>
  <c r="AD205" i="1"/>
  <c r="AD183" i="1"/>
  <c r="A175" i="3"/>
  <c r="AD176" i="1"/>
  <c r="A168" i="3"/>
  <c r="AD162" i="1"/>
  <c r="A154" i="3"/>
  <c r="AD200" i="1"/>
  <c r="A192" i="3"/>
  <c r="A183" i="3"/>
  <c r="AD191" i="1"/>
  <c r="AD141" i="1"/>
  <c r="A133" i="3"/>
  <c r="AD216" i="1"/>
  <c r="A208" i="3"/>
  <c r="A143" i="3"/>
  <c r="AD151" i="1"/>
  <c r="AD178" i="1"/>
  <c r="A170" i="3"/>
  <c r="A147" i="3"/>
  <c r="AD155" i="1"/>
  <c r="AD224" i="1"/>
  <c r="A216" i="3"/>
  <c r="AD198" i="1"/>
  <c r="A190" i="3"/>
  <c r="AD140" i="1"/>
  <c r="A132" i="3"/>
  <c r="A209" i="3"/>
  <c r="AD217" i="1"/>
  <c r="AD182" i="1"/>
  <c r="A174" i="3"/>
  <c r="AD139" i="1"/>
  <c r="A131" i="3"/>
  <c r="A169" i="3"/>
  <c r="AD177" i="1"/>
  <c r="A212" i="3"/>
  <c r="AD220" i="1"/>
  <c r="A167" i="3"/>
  <c r="AD175" i="1"/>
  <c r="AD161" i="1"/>
  <c r="A153" i="3"/>
  <c r="A179" i="3"/>
  <c r="AD187" i="1"/>
  <c r="A134" i="3"/>
  <c r="AD142" i="1"/>
  <c r="AD213" i="1"/>
  <c r="A205" i="3"/>
  <c r="AD149" i="1"/>
  <c r="A141" i="3"/>
  <c r="A195" i="3"/>
  <c r="AD203" i="1"/>
  <c r="AD228" i="1"/>
  <c r="A220" i="3"/>
  <c r="A213" i="3"/>
  <c r="AD221" i="1"/>
  <c r="AD232" i="1"/>
  <c r="A224" i="3"/>
  <c r="A223" i="3"/>
  <c r="AD231" i="1"/>
  <c r="AD193" i="1"/>
  <c r="A185" i="3"/>
  <c r="AD145" i="1"/>
  <c r="A137" i="3"/>
  <c r="AD233" i="1"/>
  <c r="A225" i="3"/>
  <c r="AD194" i="1"/>
  <c r="A186" i="3"/>
  <c r="A177" i="3"/>
  <c r="AD185" i="1"/>
  <c r="A217" i="3"/>
  <c r="AD225" i="1"/>
  <c r="AD210" i="1"/>
  <c r="A202" i="3"/>
  <c r="AD143" i="1"/>
  <c r="A135" i="3"/>
  <c r="AD181" i="1"/>
  <c r="A173" i="3"/>
  <c r="A193" i="3"/>
  <c r="AD201" i="1"/>
  <c r="A181" i="3"/>
  <c r="AD189" i="1"/>
  <c r="A206" i="3"/>
  <c r="AD214" i="1"/>
  <c r="A210" i="3"/>
  <c r="AD218" i="1"/>
  <c r="A222" i="3"/>
  <c r="AD230" i="1"/>
  <c r="N252" i="1"/>
  <c r="Q252" i="1" s="1"/>
  <c r="AG252" i="1" s="1"/>
  <c r="N236" i="1"/>
  <c r="Q236" i="1" s="1"/>
  <c r="AG236" i="1" s="1"/>
  <c r="N250" i="1"/>
  <c r="Q250" i="1" s="1"/>
  <c r="AG250" i="1" s="1"/>
  <c r="N234" i="1"/>
  <c r="Q234" i="1" s="1"/>
  <c r="AG234" i="1" s="1"/>
  <c r="N249" i="1"/>
  <c r="Q249" i="1" s="1"/>
  <c r="AG249" i="1" s="1"/>
  <c r="N247" i="1"/>
  <c r="Q247" i="1" s="1"/>
  <c r="AG247" i="1" s="1"/>
  <c r="N248" i="1"/>
  <c r="Q248" i="1" s="1"/>
  <c r="AG248" i="1" s="1"/>
  <c r="N246" i="1"/>
  <c r="Q246" i="1" s="1"/>
  <c r="AG246" i="1" s="1"/>
  <c r="N245" i="1"/>
  <c r="Q245" i="1" s="1"/>
  <c r="AG245" i="1" s="1"/>
  <c r="N241" i="1"/>
  <c r="Q241" i="1" s="1"/>
  <c r="AG241" i="1" s="1"/>
  <c r="N253" i="1"/>
  <c r="N235" i="1"/>
  <c r="Q235" i="1" s="1"/>
  <c r="AG235" i="1" s="1"/>
  <c r="N244" i="1"/>
  <c r="Q244" i="1" s="1"/>
  <c r="AG244" i="1" s="1"/>
  <c r="N243" i="1"/>
  <c r="Q243" i="1" s="1"/>
  <c r="AG243" i="1" s="1"/>
  <c r="P14" i="1"/>
  <c r="N242" i="1"/>
  <c r="Q242" i="1" s="1"/>
  <c r="AG242" i="1" s="1"/>
  <c r="N240" i="1"/>
  <c r="Q240" i="1" s="1"/>
  <c r="AG240" i="1" s="1"/>
  <c r="N239" i="1"/>
  <c r="Q239" i="1" s="1"/>
  <c r="AG239" i="1" s="1"/>
  <c r="N237" i="1"/>
  <c r="Q237" i="1" s="1"/>
  <c r="AG237" i="1" s="1"/>
  <c r="N251" i="1"/>
  <c r="Q251" i="1" s="1"/>
  <c r="AG251" i="1" s="1"/>
  <c r="N254" i="1"/>
  <c r="N238" i="1"/>
  <c r="Q238" i="1" s="1"/>
  <c r="AG238" i="1" s="1"/>
  <c r="Q163" i="1"/>
  <c r="AG163" i="1" s="1"/>
  <c r="P164" i="1"/>
  <c r="Q188" i="1"/>
  <c r="AG188" i="1" s="1"/>
  <c r="AD250" i="1" l="1"/>
  <c r="A242" i="3"/>
  <c r="AD239" i="1"/>
  <c r="A231" i="3"/>
  <c r="A228" i="3"/>
  <c r="AD236" i="1"/>
  <c r="A232" i="3"/>
  <c r="AD240" i="1"/>
  <c r="AD242" i="1"/>
  <c r="A234" i="3"/>
  <c r="AD237" i="1"/>
  <c r="A229" i="3"/>
  <c r="AD252" i="1"/>
  <c r="A244" i="3"/>
  <c r="A240" i="3"/>
  <c r="AD248" i="1"/>
  <c r="AD243" i="1"/>
  <c r="A235" i="3"/>
  <c r="AD246" i="1"/>
  <c r="A238" i="3"/>
  <c r="A243" i="3"/>
  <c r="AD251" i="1"/>
  <c r="AD244" i="1"/>
  <c r="A236" i="3"/>
  <c r="A227" i="3"/>
  <c r="AD235" i="1"/>
  <c r="AD163" i="1"/>
  <c r="A155" i="3"/>
  <c r="AD241" i="1"/>
  <c r="A233" i="3"/>
  <c r="A226" i="3"/>
  <c r="AD234" i="1"/>
  <c r="AD188" i="1"/>
  <c r="A180" i="3"/>
  <c r="A237" i="3"/>
  <c r="AD245" i="1"/>
  <c r="AD238" i="1"/>
  <c r="A230" i="3"/>
  <c r="A239" i="3"/>
  <c r="AD247" i="1"/>
  <c r="A241" i="3"/>
  <c r="AD249" i="1"/>
  <c r="N275" i="1"/>
  <c r="Q275" i="1" s="1"/>
  <c r="AG275" i="1" s="1"/>
  <c r="N278" i="1"/>
  <c r="Q278" i="1" s="1"/>
  <c r="AG278" i="1" s="1"/>
  <c r="N276" i="1"/>
  <c r="Q276" i="1" s="1"/>
  <c r="AG276" i="1" s="1"/>
  <c r="N277" i="1"/>
  <c r="Q277" i="1" s="1"/>
  <c r="AG277" i="1" s="1"/>
  <c r="N258" i="1"/>
  <c r="Q258" i="1" s="1"/>
  <c r="AG258" i="1" s="1"/>
  <c r="N255" i="1"/>
  <c r="Q255" i="1" s="1"/>
  <c r="AG255" i="1" s="1"/>
  <c r="N256" i="1"/>
  <c r="Q256" i="1" s="1"/>
  <c r="AG256" i="1" s="1"/>
  <c r="N257" i="1"/>
  <c r="Q257" i="1" s="1"/>
  <c r="AG257" i="1" s="1"/>
  <c r="P15" i="1"/>
  <c r="N92" i="1"/>
  <c r="Q92" i="1" s="1"/>
  <c r="AG92" i="1" s="1"/>
  <c r="N272" i="1"/>
  <c r="Q272" i="1" s="1"/>
  <c r="AG272" i="1" s="1"/>
  <c r="N95" i="1"/>
  <c r="Q95" i="1" s="1"/>
  <c r="AG95" i="1" s="1"/>
  <c r="N290" i="1"/>
  <c r="Q290" i="1" s="1"/>
  <c r="AG290" i="1" s="1"/>
  <c r="N270" i="1"/>
  <c r="Q270" i="1" s="1"/>
  <c r="AG270" i="1" s="1"/>
  <c r="N289" i="1"/>
  <c r="Q289" i="1" s="1"/>
  <c r="AG289" i="1" s="1"/>
  <c r="N269" i="1"/>
  <c r="Q269" i="1" s="1"/>
  <c r="AG269" i="1" s="1"/>
  <c r="N287" i="1"/>
  <c r="Q287" i="1" s="1"/>
  <c r="AG287" i="1" s="1"/>
  <c r="N267" i="1"/>
  <c r="Q267" i="1" s="1"/>
  <c r="AG267" i="1" s="1"/>
  <c r="N98" i="1"/>
  <c r="Q98" i="1" s="1"/>
  <c r="AG98" i="1" s="1"/>
  <c r="N90" i="1"/>
  <c r="Q90" i="1" s="1"/>
  <c r="AG90" i="1" s="1"/>
  <c r="N288" i="1"/>
  <c r="Q288" i="1" s="1"/>
  <c r="AG288" i="1" s="1"/>
  <c r="N268" i="1"/>
  <c r="Q268" i="1" s="1"/>
  <c r="AG268" i="1" s="1"/>
  <c r="N93" i="1"/>
  <c r="Q93" i="1" s="1"/>
  <c r="AG93" i="1" s="1"/>
  <c r="N286" i="1"/>
  <c r="Q286" i="1" s="1"/>
  <c r="AG286" i="1" s="1"/>
  <c r="N266" i="1"/>
  <c r="Q266" i="1" s="1"/>
  <c r="AG266" i="1" s="1"/>
  <c r="N285" i="1"/>
  <c r="Q285" i="1" s="1"/>
  <c r="AG285" i="1" s="1"/>
  <c r="N265" i="1"/>
  <c r="Q265" i="1" s="1"/>
  <c r="AG265" i="1" s="1"/>
  <c r="N87" i="1"/>
  <c r="Q87" i="1" s="1"/>
  <c r="AG87" i="1" s="1"/>
  <c r="N96" i="1"/>
  <c r="Q96" i="1" s="1"/>
  <c r="AG96" i="1" s="1"/>
  <c r="N88" i="1"/>
  <c r="Q88" i="1" s="1"/>
  <c r="AG88" i="1" s="1"/>
  <c r="N284" i="1"/>
  <c r="Q284" i="1" s="1"/>
  <c r="AG284" i="1" s="1"/>
  <c r="N264" i="1"/>
  <c r="Q264" i="1" s="1"/>
  <c r="AG264" i="1" s="1"/>
  <c r="N283" i="1"/>
  <c r="Q283" i="1" s="1"/>
  <c r="AG283" i="1" s="1"/>
  <c r="N263" i="1"/>
  <c r="Q263" i="1" s="1"/>
  <c r="AG263" i="1" s="1"/>
  <c r="N281" i="1"/>
  <c r="Q281" i="1" s="1"/>
  <c r="AG281" i="1" s="1"/>
  <c r="N261" i="1"/>
  <c r="Q261" i="1" s="1"/>
  <c r="AG261" i="1" s="1"/>
  <c r="N273" i="1"/>
  <c r="Q273" i="1" s="1"/>
  <c r="AG273" i="1" s="1"/>
  <c r="N271" i="1"/>
  <c r="Q271" i="1" s="1"/>
  <c r="AG271" i="1" s="1"/>
  <c r="N91" i="1"/>
  <c r="Q91" i="1" s="1"/>
  <c r="AG91" i="1" s="1"/>
  <c r="N282" i="1"/>
  <c r="Q282" i="1" s="1"/>
  <c r="AG282" i="1" s="1"/>
  <c r="N262" i="1"/>
  <c r="Q262" i="1" s="1"/>
  <c r="AG262" i="1" s="1"/>
  <c r="N94" i="1"/>
  <c r="Q94" i="1" s="1"/>
  <c r="AG94" i="1" s="1"/>
  <c r="N280" i="1"/>
  <c r="Q280" i="1" s="1"/>
  <c r="AG280" i="1" s="1"/>
  <c r="N260" i="1"/>
  <c r="Q260" i="1" s="1"/>
  <c r="AG260" i="1" s="1"/>
  <c r="N279" i="1"/>
  <c r="Q279" i="1" s="1"/>
  <c r="AG279" i="1" s="1"/>
  <c r="N259" i="1"/>
  <c r="Q259" i="1" s="1"/>
  <c r="AG259" i="1" s="1"/>
  <c r="N97" i="1"/>
  <c r="Q97" i="1" s="1"/>
  <c r="AG97" i="1" s="1"/>
  <c r="N89" i="1"/>
  <c r="Q89" i="1" s="1"/>
  <c r="AG89" i="1" s="1"/>
  <c r="N274" i="1"/>
  <c r="Q274" i="1" s="1"/>
  <c r="AG274" i="1" s="1"/>
  <c r="Q164" i="1"/>
  <c r="AG164" i="1" s="1"/>
  <c r="P165" i="1"/>
  <c r="Q253" i="1"/>
  <c r="AG253" i="1" s="1"/>
  <c r="Q254" i="1"/>
  <c r="AG254" i="1" s="1"/>
  <c r="A263" i="3" l="1"/>
  <c r="AD271" i="1"/>
  <c r="AD281" i="1"/>
  <c r="A273" i="3"/>
  <c r="A268" i="3"/>
  <c r="AD276" i="1"/>
  <c r="AD254" i="1"/>
  <c r="A246" i="3"/>
  <c r="AD261" i="1"/>
  <c r="A253" i="3"/>
  <c r="AD263" i="1"/>
  <c r="A255" i="3"/>
  <c r="AD267" i="1"/>
  <c r="A259" i="3"/>
  <c r="A270" i="3"/>
  <c r="AD278" i="1"/>
  <c r="AD88" i="1"/>
  <c r="A80" i="3"/>
  <c r="A265" i="3"/>
  <c r="AD273" i="1"/>
  <c r="A269" i="3"/>
  <c r="AD277" i="1"/>
  <c r="AD274" i="1"/>
  <c r="A266" i="3"/>
  <c r="AD283" i="1"/>
  <c r="A275" i="3"/>
  <c r="A279" i="3"/>
  <c r="AD287" i="1"/>
  <c r="AD275" i="1"/>
  <c r="A267" i="3"/>
  <c r="A247" i="3"/>
  <c r="AD255" i="1"/>
  <c r="A250" i="3"/>
  <c r="AD258" i="1"/>
  <c r="AD253" i="1"/>
  <c r="A245" i="3"/>
  <c r="A156" i="3"/>
  <c r="AD164" i="1"/>
  <c r="A81" i="3"/>
  <c r="AD89" i="1"/>
  <c r="AD264" i="1"/>
  <c r="A256" i="3"/>
  <c r="A261" i="3"/>
  <c r="AD269" i="1"/>
  <c r="A260" i="3"/>
  <c r="AD268" i="1"/>
  <c r="AD288" i="1"/>
  <c r="A280" i="3"/>
  <c r="AD90" i="1"/>
  <c r="A82" i="3"/>
  <c r="AD98" i="1"/>
  <c r="A90" i="3"/>
  <c r="AD97" i="1"/>
  <c r="A89" i="3"/>
  <c r="AD284" i="1"/>
  <c r="A276" i="3"/>
  <c r="A281" i="3"/>
  <c r="AD289" i="1"/>
  <c r="A251" i="3"/>
  <c r="AD259" i="1"/>
  <c r="A271" i="3"/>
  <c r="AD279" i="1"/>
  <c r="AD290" i="1"/>
  <c r="A282" i="3"/>
  <c r="AD260" i="1"/>
  <c r="A252" i="3"/>
  <c r="AD87" i="1"/>
  <c r="A79" i="3"/>
  <c r="A87" i="3"/>
  <c r="AD95" i="1"/>
  <c r="A262" i="3"/>
  <c r="AD270" i="1"/>
  <c r="A88" i="3"/>
  <c r="AD96" i="1"/>
  <c r="AD280" i="1"/>
  <c r="A272" i="3"/>
  <c r="AD265" i="1"/>
  <c r="A257" i="3"/>
  <c r="A264" i="3"/>
  <c r="AD272" i="1"/>
  <c r="AD285" i="1"/>
  <c r="A277" i="3"/>
  <c r="AD262" i="1"/>
  <c r="A254" i="3"/>
  <c r="AD286" i="1"/>
  <c r="A278" i="3"/>
  <c r="A249" i="3"/>
  <c r="AD257" i="1"/>
  <c r="A86" i="3"/>
  <c r="AD94" i="1"/>
  <c r="AD92" i="1"/>
  <c r="A84" i="3"/>
  <c r="AD266" i="1"/>
  <c r="A258" i="3"/>
  <c r="AD282" i="1"/>
  <c r="A274" i="3"/>
  <c r="A83" i="3"/>
  <c r="AD91" i="1"/>
  <c r="AD93" i="1"/>
  <c r="A85" i="3"/>
  <c r="A248" i="3"/>
  <c r="AD256" i="1"/>
  <c r="P16" i="1"/>
  <c r="N311" i="1" s="1"/>
  <c r="Q311" i="1" s="1"/>
  <c r="AG311" i="1" s="1"/>
  <c r="N292" i="1"/>
  <c r="Q292" i="1" s="1"/>
  <c r="AG292" i="1" s="1"/>
  <c r="N293" i="1"/>
  <c r="Q293" i="1" s="1"/>
  <c r="AG293" i="1" s="1"/>
  <c r="N291" i="1"/>
  <c r="Q291" i="1" s="1"/>
  <c r="AG291" i="1" s="1"/>
  <c r="N296" i="1"/>
  <c r="Q296" i="1" s="1"/>
  <c r="AG296" i="1" s="1"/>
  <c r="N295" i="1"/>
  <c r="Q295" i="1" s="1"/>
  <c r="AG295" i="1" s="1"/>
  <c r="N294" i="1"/>
  <c r="Q294" i="1" s="1"/>
  <c r="AG294" i="1" s="1"/>
  <c r="P166" i="1"/>
  <c r="Q165" i="1"/>
  <c r="AG165" i="1" s="1"/>
  <c r="A287" i="3" l="1"/>
  <c r="AD295" i="1"/>
  <c r="A286" i="3"/>
  <c r="AD294" i="1"/>
  <c r="AD296" i="1"/>
  <c r="A288" i="3"/>
  <c r="AD165" i="1"/>
  <c r="A157" i="3"/>
  <c r="A283" i="3"/>
  <c r="AD291" i="1"/>
  <c r="A285" i="3"/>
  <c r="AD293" i="1"/>
  <c r="AD311" i="1"/>
  <c r="A303" i="3"/>
  <c r="A284" i="3"/>
  <c r="AD292" i="1"/>
  <c r="N305" i="1"/>
  <c r="Q305" i="1" s="1"/>
  <c r="AG305" i="1" s="1"/>
  <c r="N308" i="1"/>
  <c r="Q308" i="1" s="1"/>
  <c r="AG308" i="1" s="1"/>
  <c r="P17" i="1"/>
  <c r="N310" i="1"/>
  <c r="Q310" i="1" s="1"/>
  <c r="AG310" i="1" s="1"/>
  <c r="N307" i="1"/>
  <c r="Q307" i="1" s="1"/>
  <c r="AG307" i="1" s="1"/>
  <c r="N306" i="1"/>
  <c r="Q306" i="1" s="1"/>
  <c r="AG306" i="1" s="1"/>
  <c r="N303" i="1"/>
  <c r="Q303" i="1" s="1"/>
  <c r="AG303" i="1" s="1"/>
  <c r="N304" i="1"/>
  <c r="Q304" i="1" s="1"/>
  <c r="AG304" i="1" s="1"/>
  <c r="N302" i="1"/>
  <c r="Q302" i="1" s="1"/>
  <c r="AG302" i="1" s="1"/>
  <c r="N301" i="1"/>
  <c r="Q301" i="1" s="1"/>
  <c r="AG301" i="1" s="1"/>
  <c r="N297" i="1"/>
  <c r="Q297" i="1" s="1"/>
  <c r="AG297" i="1" s="1"/>
  <c r="N300" i="1"/>
  <c r="Q300" i="1" s="1"/>
  <c r="AG300" i="1" s="1"/>
  <c r="N299" i="1"/>
  <c r="Q299" i="1" s="1"/>
  <c r="AG299" i="1" s="1"/>
  <c r="N309" i="1"/>
  <c r="Q309" i="1" s="1"/>
  <c r="AG309" i="1" s="1"/>
  <c r="N298" i="1"/>
  <c r="Q298" i="1" s="1"/>
  <c r="AG298" i="1" s="1"/>
  <c r="P167" i="1"/>
  <c r="Q166" i="1"/>
  <c r="AG166" i="1" s="1"/>
  <c r="AD310" i="1" l="1"/>
  <c r="A302" i="3"/>
  <c r="A290" i="3"/>
  <c r="AD298" i="1"/>
  <c r="AD300" i="1"/>
  <c r="A292" i="3"/>
  <c r="AD297" i="1"/>
  <c r="A289" i="3"/>
  <c r="A301" i="3"/>
  <c r="AD309" i="1"/>
  <c r="AD301" i="1"/>
  <c r="A293" i="3"/>
  <c r="A296" i="3"/>
  <c r="AD304" i="1"/>
  <c r="AD299" i="1"/>
  <c r="A291" i="3"/>
  <c r="AD302" i="1"/>
  <c r="A294" i="3"/>
  <c r="A298" i="3"/>
  <c r="AD306" i="1"/>
  <c r="AD307" i="1"/>
  <c r="A299" i="3"/>
  <c r="A295" i="3"/>
  <c r="AD303" i="1"/>
  <c r="AD308" i="1"/>
  <c r="A300" i="3"/>
  <c r="A158" i="3"/>
  <c r="AD166" i="1"/>
  <c r="A297" i="3"/>
  <c r="AD305" i="1"/>
  <c r="P18" i="1"/>
  <c r="N312" i="1"/>
  <c r="Q312" i="1" s="1"/>
  <c r="AG312" i="1" s="1"/>
  <c r="N313" i="1"/>
  <c r="Q313" i="1" s="1"/>
  <c r="AG313" i="1" s="1"/>
  <c r="P168" i="1"/>
  <c r="Q167" i="1"/>
  <c r="AG167" i="1" s="1"/>
  <c r="Q336" i="1"/>
  <c r="AG336" i="1" s="1"/>
  <c r="A304" i="3" l="1"/>
  <c r="AD312" i="1"/>
  <c r="A328" i="3"/>
  <c r="AD336" i="1"/>
  <c r="AD167" i="1"/>
  <c r="A159" i="3"/>
  <c r="AD313" i="1"/>
  <c r="A305" i="3"/>
  <c r="P19" i="1"/>
  <c r="N322" i="1"/>
  <c r="Q322" i="1" s="1"/>
  <c r="AG322" i="1" s="1"/>
  <c r="N321" i="1"/>
  <c r="Q321" i="1" s="1"/>
  <c r="AG321" i="1" s="1"/>
  <c r="N320" i="1"/>
  <c r="Q320" i="1" s="1"/>
  <c r="AG320" i="1" s="1"/>
  <c r="N319" i="1"/>
  <c r="Q319" i="1" s="1"/>
  <c r="AG319" i="1" s="1"/>
  <c r="N318" i="1"/>
  <c r="Q318" i="1" s="1"/>
  <c r="AG318" i="1" s="1"/>
  <c r="N316" i="1"/>
  <c r="Q316" i="1" s="1"/>
  <c r="AG316" i="1" s="1"/>
  <c r="N317" i="1"/>
  <c r="Q317" i="1" s="1"/>
  <c r="AG317" i="1" s="1"/>
  <c r="N315" i="1"/>
  <c r="Q315" i="1" s="1"/>
  <c r="AG315" i="1" s="1"/>
  <c r="N314" i="1"/>
  <c r="Q314" i="1" s="1"/>
  <c r="AG314" i="1" s="1"/>
  <c r="Q168" i="1"/>
  <c r="AG168" i="1" s="1"/>
  <c r="P169" i="1"/>
  <c r="A309" i="3" l="1"/>
  <c r="AD317" i="1"/>
  <c r="A310" i="3"/>
  <c r="AD318" i="1"/>
  <c r="AD321" i="1"/>
  <c r="A313" i="3"/>
  <c r="A311" i="3"/>
  <c r="AD319" i="1"/>
  <c r="AD320" i="1"/>
  <c r="A312" i="3"/>
  <c r="AD316" i="1"/>
  <c r="A308" i="3"/>
  <c r="AD322" i="1"/>
  <c r="A314" i="3"/>
  <c r="A306" i="3"/>
  <c r="AD314" i="1"/>
  <c r="A160" i="3"/>
  <c r="AD168" i="1"/>
  <c r="AD315" i="1"/>
  <c r="A307" i="3"/>
  <c r="N327" i="1"/>
  <c r="Q327" i="1" s="1"/>
  <c r="AG327" i="1" s="1"/>
  <c r="N325" i="1"/>
  <c r="Q325" i="1" s="1"/>
  <c r="AG325" i="1" s="1"/>
  <c r="N324" i="1"/>
  <c r="Q324" i="1" s="1"/>
  <c r="AG324" i="1" s="1"/>
  <c r="N323" i="1"/>
  <c r="Q323" i="1" s="1"/>
  <c r="AG323" i="1" s="1"/>
  <c r="N335" i="1"/>
  <c r="Q335" i="1" s="1"/>
  <c r="AG335" i="1" s="1"/>
  <c r="N334" i="1"/>
  <c r="Q334" i="1" s="1"/>
  <c r="AG334" i="1" s="1"/>
  <c r="N332" i="1"/>
  <c r="Q332" i="1" s="1"/>
  <c r="AG332" i="1" s="1"/>
  <c r="N333" i="1"/>
  <c r="Q333" i="1" s="1"/>
  <c r="AG333" i="1" s="1"/>
  <c r="N331" i="1"/>
  <c r="Q331" i="1" s="1"/>
  <c r="AG331" i="1" s="1"/>
  <c r="N330" i="1"/>
  <c r="Q330" i="1" s="1"/>
  <c r="AG330" i="1" s="1"/>
  <c r="N328" i="1"/>
  <c r="Q328" i="1" s="1"/>
  <c r="AG328" i="1" s="1"/>
  <c r="N326" i="1"/>
  <c r="Q326" i="1" s="1"/>
  <c r="AG326" i="1" s="1"/>
  <c r="N329" i="1"/>
  <c r="Q329" i="1" s="1"/>
  <c r="AG329" i="1" s="1"/>
  <c r="P170" i="1"/>
  <c r="Q169" i="1"/>
  <c r="AG169" i="1" s="1"/>
  <c r="AD335" i="1" l="1"/>
  <c r="A327" i="3"/>
  <c r="A320" i="3"/>
  <c r="AD328" i="1"/>
  <c r="AD326" i="1"/>
  <c r="A318" i="3"/>
  <c r="A323" i="3"/>
  <c r="AD331" i="1"/>
  <c r="A325" i="3"/>
  <c r="AD333" i="1"/>
  <c r="A322" i="3"/>
  <c r="AD330" i="1"/>
  <c r="A326" i="3"/>
  <c r="AD334" i="1"/>
  <c r="A324" i="3"/>
  <c r="AD332" i="1"/>
  <c r="AD324" i="1"/>
  <c r="A316" i="3"/>
  <c r="AD327" i="1"/>
  <c r="A319" i="3"/>
  <c r="AD323" i="1"/>
  <c r="A315" i="3"/>
  <c r="AD169" i="1"/>
  <c r="A161" i="3"/>
  <c r="AD325" i="1"/>
  <c r="A317" i="3"/>
  <c r="AD329" i="1"/>
  <c r="A321" i="3"/>
  <c r="Q170" i="1"/>
  <c r="AG170" i="1" s="1"/>
  <c r="AD170" i="1" l="1"/>
  <c r="A162" i="3"/>
  <c r="P172" i="1"/>
  <c r="Q171" i="1"/>
  <c r="AG171" i="1" s="1"/>
  <c r="A163" i="3" l="1"/>
  <c r="AD171" i="1"/>
  <c r="P173" i="1"/>
  <c r="Q172" i="1"/>
  <c r="AG172" i="1" s="1"/>
  <c r="AD172" i="1" l="1"/>
  <c r="A164" i="3"/>
  <c r="P174" i="1"/>
  <c r="Q174" i="1" s="1"/>
  <c r="AG174" i="1" s="1"/>
  <c r="Q173" i="1"/>
  <c r="AG173" i="1" s="1"/>
  <c r="A165" i="3" l="1"/>
  <c r="AD173" i="1"/>
  <c r="A166" i="3"/>
  <c r="AD1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O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O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2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9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2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0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3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6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2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84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87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26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3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9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71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U17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U1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06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0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55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59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275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T291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05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08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1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<sst xmlns="http://schemas.openxmlformats.org/spreadsheetml/2006/main" count="2247" uniqueCount="743">
  <si>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</si>
  <si>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</si>
  <si>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</si>
  <si>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</si>
  <si>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</si>
  <si>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</si>
  <si>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</si>
  <si>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</si>
  <si>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</si>
  <si>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</si>
  <si>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</si>
  <si>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</si>
  <si>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</si>
  <si>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</si>
  <si>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</si>
  <si>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</si>
  <si>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</si>
  <si>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</si>
  <si>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</si>
  <si>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</si>
  <si>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</si>
  <si>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</si>
  <si>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</si>
  <si>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</si>
  <si>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</si>
  <si>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</si>
  <si>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</si>
  <si>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</si>
  <si>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</si>
  <si>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</si>
  <si>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</si>
  <si>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</si>
  <si>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</si>
  <si>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</si>
  <si>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</si>
  <si>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</si>
  <si>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</si>
  <si>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</si>
  <si>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</si>
  <si>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</si>
  <si>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</si>
  <si>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</si>
  <si>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</si>
  <si>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</si>
  <si>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</si>
  <si>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</si>
  <si>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</si>
  <si>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</si>
  <si>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</si>
  <si>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</si>
  <si>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</si>
  <si>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</si>
  <si>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</si>
  <si>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</si>
  <si>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</si>
  <si>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</si>
  <si>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</si>
  <si>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</si>
  <si>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</si>
  <si>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</si>
  <si>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</si>
  <si>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</si>
  <si>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</si>
  <si>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</si>
  <si>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</si>
  <si>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</si>
  <si>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</si>
  <si>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</si>
  <si>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</si>
  <si>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</si>
  <si>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</si>
  <si>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</si>
  <si>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</si>
  <si>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</si>
  <si>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</si>
  <si>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</si>
  <si>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</si>
  <si>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</si>
  <si>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</si>
  <si>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</si>
  <si>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</si>
  <si>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</si>
  <si>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</si>
  <si>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</si>
  <si>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</si>
  <si>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</si>
  <si>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</si>
  <si>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</si>
  <si>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</si>
  <si>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</si>
  <si>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</si>
  <si>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</si>
  <si>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</si>
  <si>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</si>
  <si>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</si>
  <si>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</si>
  <si>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</si>
  <si>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</si>
  <si>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</si>
  <si>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</si>
  <si>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</si>
  <si>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</si>
  <si>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</si>
  <si>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</si>
  <si>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</si>
  <si>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</si>
  <si>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</si>
  <si>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</si>
  <si>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</si>
  <si>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</si>
  <si>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</si>
  <si>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</si>
  <si>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</si>
  <si>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</si>
  <si>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</si>
  <si>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</si>
  <si>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</si>
  <si>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</si>
  <si>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</si>
  <si>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</si>
  <si>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</si>
  <si>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</si>
  <si>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</si>
  <si>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</si>
  <si>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</si>
  <si>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</si>
  <si>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</si>
  <si>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</si>
  <si>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</si>
  <si>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</si>
  <si>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</si>
  <si>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</si>
  <si>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</si>
  <si>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</si>
  <si>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</si>
  <si>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</si>
  <si>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</si>
  <si>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</si>
  <si>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</si>
  <si>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</si>
  <si>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</si>
  <si>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</si>
  <si>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</si>
  <si>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</si>
  <si>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</si>
  <si>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</si>
  <si>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</si>
  <si>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</si>
  <si>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</si>
  <si>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</si>
  <si>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</si>
  <si>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</si>
  <si>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</si>
  <si>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</si>
  <si>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</si>
  <si>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</si>
  <si>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</si>
  <si>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</si>
  <si>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</si>
  <si>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</si>
  <si>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</si>
  <si>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</si>
  <si>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</si>
  <si>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</si>
  <si>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</si>
  <si>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</si>
  <si>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</si>
  <si>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</si>
  <si>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</si>
  <si>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</si>
  <si>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</si>
  <si>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</si>
  <si>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</si>
  <si>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</si>
  <si>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</si>
  <si>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</si>
  <si>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</si>
  <si>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</si>
  <si>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</si>
  <si>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</si>
  <si>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</si>
  <si>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</si>
  <si>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</si>
  <si>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</si>
  <si>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</si>
  <si>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</si>
  <si>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</si>
  <si>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</si>
  <si>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</si>
  <si>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</si>
  <si>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</si>
  <si>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</si>
  <si>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</si>
  <si>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</si>
  <si>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</si>
  <si>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</si>
  <si>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</si>
  <si>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</si>
  <si>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</si>
  <si>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</si>
  <si>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</si>
  <si>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</si>
  <si>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</si>
  <si>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</si>
  <si>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NEEA HPWH make/model data</t>
  </si>
  <si>
    <t>Created from file:  HPWH_models_list_2017-04d.xlsx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</si>
  <si>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</si>
  <si>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</si>
  <si>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</si>
  <si>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</si>
  <si>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</si>
  <si>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</si>
  <si>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</si>
  <si>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</si>
  <si>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</si>
  <si>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</si>
  <si>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</si>
  <si>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</si>
  <si>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</si>
  <si>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</si>
  <si>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</si>
  <si>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</si>
  <si>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</si>
  <si>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</si>
  <si>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</si>
  <si>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</si>
  <si>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</si>
  <si>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</si>
  <si>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</si>
  <si>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</si>
  <si>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</si>
  <si>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</si>
  <si>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</si>
  <si>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</si>
  <si>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</si>
  <si>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</si>
  <si>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</si>
  <si>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</si>
  <si>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</si>
  <si>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</si>
  <si>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</si>
  <si>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</si>
  <si>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</si>
  <si>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</si>
  <si>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</si>
  <si>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</si>
  <si>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</si>
  <si>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</si>
  <si>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</si>
  <si>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</si>
  <si>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</si>
  <si>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</si>
  <si>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</si>
  <si>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</si>
  <si>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</si>
  <si>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</si>
  <si>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</si>
  <si>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</si>
  <si>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</si>
  <si>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</si>
  <si>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</si>
  <si>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</si>
  <si>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</si>
  <si>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</si>
  <si>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</si>
  <si>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</si>
  <si>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</si>
  <si>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</si>
  <si>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</si>
  <si>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</si>
  <si>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</si>
  <si>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</si>
  <si>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</si>
  <si>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</si>
  <si>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</si>
  <si>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</si>
  <si>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</si>
  <si>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</si>
  <si>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</si>
  <si>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</si>
  <si>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</si>
  <si>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</si>
  <si>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</si>
  <si>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</si>
  <si>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</si>
  <si>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</si>
  <si>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</si>
  <si>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</si>
  <si>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</si>
  <si>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</si>
  <si>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</si>
  <si>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</si>
  <si>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</si>
  <si>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</si>
  <si>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</si>
  <si>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</si>
  <si>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</si>
  <si>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</si>
  <si>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</si>
  <si>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</si>
  <si>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</si>
  <si>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</si>
  <si>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</si>
  <si>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</si>
  <si>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</si>
  <si>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</si>
  <si>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</si>
  <si>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</si>
  <si>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</si>
  <si>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</si>
  <si>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</si>
  <si>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</si>
  <si>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</si>
  <si>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</si>
  <si>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</si>
  <si>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</si>
  <si>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</si>
  <si>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</si>
  <si>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</si>
  <si>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</si>
  <si>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</si>
  <si>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</si>
  <si>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</si>
  <si>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</si>
  <si>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</si>
  <si>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</si>
  <si>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</si>
  <si>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</si>
  <si>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</si>
  <si>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</si>
  <si>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</si>
  <si>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</si>
  <si>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</si>
  <si>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</si>
  <si>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</si>
  <si>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</si>
  <si>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</si>
  <si>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</si>
  <si>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</si>
  <si>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</si>
  <si>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</si>
  <si>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</si>
  <si>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</si>
  <si>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</si>
  <si>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</si>
  <si>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</si>
  <si>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</si>
  <si>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</si>
  <si>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</si>
  <si>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</si>
  <si>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</si>
  <si>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</si>
  <si>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</si>
  <si>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</si>
  <si>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</si>
  <si>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</si>
  <si>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</si>
  <si>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</si>
  <si>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</si>
  <si>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</si>
  <si>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</si>
  <si>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</si>
  <si>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</si>
  <si>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</si>
  <si>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</si>
  <si>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</si>
  <si>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</si>
  <si>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</si>
  <si>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</si>
  <si>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</si>
  <si>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</si>
  <si>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</si>
  <si>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</si>
  <si>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</si>
  <si>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</si>
  <si>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</si>
  <si>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</si>
  <si>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</si>
  <si>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</si>
  <si>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</si>
  <si>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</si>
  <si>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</si>
  <si>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</si>
  <si>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</si>
  <si>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</si>
  <si>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</si>
  <si>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</si>
  <si>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</si>
  <si>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</si>
  <si>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</si>
  <si>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</si>
  <si>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</si>
  <si>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</si>
  <si>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</si>
  <si>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</si>
  <si>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</si>
  <si>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</si>
  <si>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</si>
  <si>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</si>
  <si>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</si>
  <si>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</si>
  <si>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</si>
  <si>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</si>
  <si>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</si>
  <si>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</si>
  <si>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</si>
  <si>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</si>
  <si>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</si>
  <si>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</si>
  <si>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</si>
  <si>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</si>
  <si>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</si>
  <si>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</si>
  <si>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</si>
  <si>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</si>
  <si>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</si>
  <si>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</si>
  <si>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</si>
  <si>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</si>
  <si>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</si>
  <si>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</si>
  <si>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</si>
  <si>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</si>
  <si>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</si>
  <si>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</si>
  <si>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</si>
  <si>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</si>
  <si>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</si>
  <si>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</si>
  <si>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</si>
  <si>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</si>
  <si>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</si>
  <si>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</si>
  <si>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</si>
  <si>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</si>
  <si>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</si>
  <si>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</si>
  <si>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</si>
  <si>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</si>
  <si>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</si>
  <si>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</si>
  <si>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</si>
  <si>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</si>
  <si>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</si>
  <si>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</si>
  <si>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</si>
  <si>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</si>
  <si>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</si>
  <si>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</si>
  <si>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</si>
  <si>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</si>
  <si>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</si>
  <si>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</si>
  <si>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</si>
  <si>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</si>
  <si>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</si>
  <si>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</si>
  <si>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</si>
  <si>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</si>
  <si>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</si>
  <si>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</si>
  <si>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</si>
  <si>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</si>
  <si>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</si>
  <si>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</si>
  <si>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</si>
  <si>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</si>
  <si>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</si>
  <si>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</si>
  <si>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</si>
  <si>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</si>
  <si>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</si>
  <si>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</si>
  <si>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</si>
  <si>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</si>
  <si>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</si>
  <si>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</si>
  <si>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</si>
  <si>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</si>
  <si>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</si>
  <si>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</si>
  <si>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</si>
  <si>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</si>
  <si>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</si>
  <si>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</si>
  <si>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</si>
  <si>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</si>
  <si>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</si>
  <si>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</si>
  <si>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</si>
  <si>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</si>
  <si>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</si>
  <si>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</si>
  <si>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</si>
  <si>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</si>
  <si>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</si>
  <si>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</si>
  <si>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</si>
  <si>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</si>
  <si>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</si>
  <si>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</si>
  <si>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</si>
  <si>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</si>
  <si>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</si>
  <si>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</si>
  <si>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</si>
  <si>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</si>
  <si>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</si>
  <si>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</si>
  <si>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</si>
  <si>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</si>
  <si>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</si>
  <si>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</si>
  <si>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</si>
  <si>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</si>
  <si>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</si>
  <si>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</si>
  <si>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</si>
  <si>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</si>
  <si>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</si>
  <si>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</si>
  <si>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</si>
  <si>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</si>
  <si>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</si>
  <si>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</si>
  <si>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</si>
  <si>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</si>
  <si>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</si>
  <si>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</si>
  <si>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</si>
  <si>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</si>
  <si>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</si>
  <si>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</si>
  <si>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</si>
  <si>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</si>
  <si>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</si>
  <si>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</si>
  <si>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</si>
  <si>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</si>
  <si>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</si>
  <si>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</si>
  <si>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</si>
  <si>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</si>
  <si>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</si>
  <si>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</si>
  <si>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</si>
  <si>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</si>
  <si>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</si>
  <si>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</si>
  <si>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</si>
  <si>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</si>
  <si>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</si>
  <si>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</si>
  <si>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</si>
  <si>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</si>
  <si>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</si>
  <si>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</si>
  <si>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</si>
  <si>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</si>
  <si>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</si>
  <si>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</si>
  <si>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</si>
  <si>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</si>
  <si>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</si>
  <si>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</si>
  <si>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</si>
  <si>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</si>
  <si>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</si>
  <si>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</si>
  <si>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</si>
  <si>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</si>
  <si>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</si>
  <si>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</si>
  <si>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</si>
  <si>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</si>
  <si>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</si>
  <si>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</si>
  <si>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</si>
  <si>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</si>
  <si>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</si>
  <si>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</si>
  <si>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</si>
  <si>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</si>
  <si>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</si>
  <si>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</si>
  <si>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</si>
  <si>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</si>
  <si>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</si>
  <si>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</si>
  <si>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</si>
  <si>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</si>
  <si>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</si>
  <si>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</si>
  <si>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</si>
  <si>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</si>
  <si>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</si>
  <si>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</si>
  <si>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</si>
  <si>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</si>
  <si>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</si>
  <si>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</si>
  <si>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</si>
  <si>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</si>
  <si>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</si>
  <si>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</si>
  <si>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</si>
  <si>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</si>
  <si>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</si>
  <si>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</si>
  <si>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</si>
  <si>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</si>
  <si>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</si>
  <si>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</si>
  <si>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</si>
  <si>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</si>
  <si>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</si>
  <si>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</si>
  <si>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</si>
  <si>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</si>
  <si>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</si>
  <si>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</si>
  <si>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</si>
  <si>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</si>
  <si>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</si>
  <si>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</si>
  <si>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</si>
  <si>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</si>
  <si>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</si>
  <si>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</si>
  <si>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</si>
  <si>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</si>
  <si>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</si>
  <si>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</si>
  <si>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</si>
  <si>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</si>
  <si>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</si>
  <si>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</si>
  <si>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</si>
  <si>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</si>
  <si>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</si>
  <si>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</si>
  <si>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</si>
  <si>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</si>
  <si>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</si>
  <si>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</si>
  <si>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</si>
  <si>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</si>
  <si>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</si>
  <si>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</si>
  <si>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</si>
  <si>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</si>
  <si>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</si>
  <si>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</si>
  <si>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</si>
  <si>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</si>
  <si>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</si>
  <si>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</si>
  <si>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</si>
  <si>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</si>
  <si>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</si>
  <si>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</si>
  <si>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</si>
  <si>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</si>
  <si>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</si>
  <si>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</si>
  <si>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</si>
  <si>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</si>
  <si>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</si>
  <si>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</si>
  <si>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</si>
  <si>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</si>
  <si>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</si>
  <si>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</si>
  <si>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</si>
  <si>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</si>
  <si>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</si>
  <si>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</si>
  <si>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</si>
  <si>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</si>
  <si>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</si>
  <si>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</si>
  <si>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</si>
  <si>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</si>
  <si>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</si>
  <si>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</si>
  <si>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</si>
  <si>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</si>
  <si>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</si>
  <si>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</si>
  <si>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</si>
  <si>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</si>
  <si>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</si>
  <si>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</si>
  <si>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</si>
  <si>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</si>
  <si>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</si>
  <si>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</si>
  <si>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</si>
  <si>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</si>
  <si>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</si>
  <si>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</si>
  <si>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</si>
  <si>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</si>
  <si>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</si>
  <si>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</si>
  <si>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</si>
  <si>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</si>
  <si>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</si>
  <si>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</si>
  <si>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</si>
  <si>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</si>
  <si>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</si>
  <si>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</si>
  <si>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</si>
  <si>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</si>
  <si>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</si>
  <si>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</si>
  <si>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</si>
  <si>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</si>
  <si>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</si>
  <si>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</si>
  <si>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</si>
  <si>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</si>
  <si>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</si>
  <si>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</si>
  <si>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</si>
  <si>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</si>
  <si>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</si>
  <si>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</si>
  <si>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</si>
  <si>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</si>
  <si>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</si>
  <si>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</si>
  <si>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</si>
  <si>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</si>
  <si>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</si>
  <si>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</si>
  <si>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</si>
  <si>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03/09/21 - SAC - transformed Res table into Com</t>
  </si>
  <si>
    <t>03/09/21 - SAC</t>
  </si>
  <si>
    <t>CEC Title-24 Nonresidential Compliance Ruleset</t>
  </si>
  <si>
    <t>ASHPType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</si>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</sst>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</fills>
  <borders count="1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8" fillId="4" borderId="0" xfId="0" applyFont="1" applyFill="1" applyBorder="1"/>
    <xf numFmtId="0" fontId="0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wrapText="1"/>
    </xf>
    <xf numFmtId="2" fontId="0" fillId="4" borderId="0" xfId="1" applyNumberFormat="1" applyFont="1" applyFill="1" applyBorder="1" applyAlignment="1">
      <alignment horizontal="center" vertical="center" wrapText="1"/>
    </xf>
    <xf numFmtId="2" fontId="7" fillId="4" borderId="0" xfId="1" applyNumberFormat="1" applyFont="1" applyFill="1" applyBorder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1" fontId="9" fillId="4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4" fontId="9" fillId="4" borderId="0" xfId="1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1" fontId="9" fillId="4" borderId="0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4" fontId="9" fillId="4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wrapText="1"/>
    </xf>
    <xf numFmtId="0" fontId="8" fillId="4" borderId="0" xfId="0" applyFont="1" applyFill="1" applyBorder="1" applyAlignment="1"/>
    <xf numFmtId="0" fontId="11" fillId="5" borderId="0" xfId="0" applyFont="1" applyFill="1" applyBorder="1" applyAlignment="1">
      <alignment vertical="center" wrapText="1"/>
    </xf>
    <xf numFmtId="0" fontId="8" fillId="8" borderId="0" xfId="0" applyFont="1" applyFill="1" applyBorder="1"/>
    <xf numFmtId="0" fontId="11" fillId="9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0" fillId="8" borderId="0" xfId="1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0" borderId="5" xfId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8" borderId="0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 applyBorder="1" applyAlignment="1"/>
    <xf numFmtId="1" fontId="0" fillId="7" borderId="0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4" fillId="0" borderId="11" xfId="0" applyFont="1" applyBorder="1" applyAlignment="1">
      <alignment horizontal="center"/>
    </xf>
    <xf numFmtId="0" fontId="0" fillId="12" borderId="0" xfId="0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/>
    <xf numFmtId="0" fontId="17" fillId="14" borderId="0" xfId="0" applyFont="1" applyFill="1" applyBorder="1" applyAlignment="1"/>
    <xf numFmtId="14" fontId="0" fillId="0" borderId="0" xfId="0" applyNumberFormat="1"/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17" fillId="0" borderId="13" xfId="0" applyFont="1" applyFill="1" applyBorder="1" applyAlignment="1">
      <alignment wrapText="1"/>
    </xf>
    <xf numFmtId="0" fontId="17" fillId="0" borderId="12" xfId="0" applyFont="1" applyFill="1" applyBorder="1" applyAlignment="1">
      <alignment wrapText="1"/>
    </xf>
    <xf numFmtId="0" fontId="17" fillId="0" borderId="1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15" borderId="0" xfId="0" applyFont="1" applyFill="1" applyBorder="1" applyAlignment="1">
      <alignment horizontal="center" wrapText="1"/>
    </xf>
    <xf numFmtId="2" fontId="0" fillId="15" borderId="0" xfId="0" applyNumberFormat="1" applyFont="1" applyFill="1" applyBorder="1" applyAlignment="1">
      <alignment horizontal="center" wrapText="1"/>
    </xf>
    <xf numFmtId="164" fontId="0" fillId="15" borderId="0" xfId="0" applyNumberFormat="1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center" wrapText="1"/>
    </xf>
    <xf numFmtId="0" fontId="0" fillId="16" borderId="0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12" fillId="8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Border="1"/>
    <xf numFmtId="0" fontId="12" fillId="0" borderId="0" xfId="0" applyFont="1"/>
    <xf numFmtId="0" fontId="7" fillId="17" borderId="0" xfId="0" applyFont="1" applyFill="1" applyBorder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0" fontId="20" fillId="15" borderId="15" xfId="0" applyFont="1" applyFill="1" applyBorder="1" applyAlignment="1">
      <alignment horizontal="center"/>
    </xf>
    <xf numFmtId="0" fontId="0" fillId="16" borderId="5" xfId="0" applyFont="1" applyFill="1" applyBorder="1" applyAlignment="1">
      <alignment vertical="center" wrapText="1"/>
    </xf>
    <xf numFmtId="0" fontId="0" fillId="16" borderId="6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wrapText="1"/>
    </xf>
    <xf numFmtId="0" fontId="21" fillId="8" borderId="0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22" fillId="8" borderId="0" xfId="1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2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/>
    <xf numFmtId="0" fontId="25" fillId="0" borderId="0" xfId="0" applyFont="1" applyFill="1" applyBorder="1"/>
    <xf numFmtId="0" fontId="26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12" borderId="0" xfId="0" applyFont="1" applyFill="1" applyBorder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Border="1"/>
    <xf numFmtId="0" fontId="0" fillId="0" borderId="0" xfId="0" applyAlignment="1"/>
    <xf numFmtId="14" fontId="0" fillId="0" borderId="0" xfId="0" applyNumberFormat="1" applyAlignment="1"/>
    <xf numFmtId="0" fontId="15" fillId="0" borderId="0" xfId="0" applyFont="1" applyAlignment="1"/>
    <xf numFmtId="0" fontId="0" fillId="0" borderId="0" xfId="0" applyAlignment="1">
      <alignment horizontal="center"/>
    </xf>
    <xf numFmtId="0" fontId="14" fillId="0" borderId="11" xfId="0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17 03 14"/>
      <sheetName val="2017 03 15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22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D345"/>
  <sheetViews>
    <sheetView tabSelected="1" zoomScaleNormal="100" workbookViewId="0">
      <selection activeCell="F314" sqref="F1:F1048576"/>
    </sheetView>
  </sheetViews>
  <sheetFormatPr defaultColWidth="24.85546875" defaultRowHeight="15" x14ac:dyDescent="0.25"/>
  <cols>
    <col min="1" max="1" width="5.5703125" style="17" customWidth="1"/>
    <col min="2" max="2" width="5.85546875" style="17" customWidth="1"/>
    <col min="3" max="3" width="17.5703125" style="17" customWidth="1"/>
    <col min="4" max="4" width="37.28515625" style="17" customWidth="1"/>
    <col min="5" max="5" width="12.42578125" style="17" customWidth="1"/>
    <col min="6" max="6" width="20.42578125" style="19" customWidth="1"/>
    <col min="7" max="11" width="7.5703125" style="17" customWidth="1"/>
    <col min="12" max="12" width="3.140625" style="17" customWidth="1"/>
    <col min="13" max="13" width="7.5703125" style="43" customWidth="1"/>
    <col min="14" max="14" width="6.85546875" style="71" customWidth="1"/>
    <col min="15" max="15" width="24.85546875" style="18"/>
    <col min="16" max="16" width="5.85546875" style="71" customWidth="1"/>
    <col min="17" max="17" width="9.85546875" style="76" customWidth="1"/>
    <col min="18" max="18" width="37.140625" style="76" customWidth="1"/>
    <col min="19" max="19" width="29.85546875" style="30" customWidth="1"/>
    <col min="20" max="20" width="8.85546875" style="8" customWidth="1"/>
    <col min="21" max="21" width="19.140625" style="64" customWidth="1"/>
    <col min="22" max="22" width="22.85546875" style="99" customWidth="1"/>
    <col min="23" max="23" width="19.140625" style="99" customWidth="1"/>
    <col min="24" max="24" width="16.28515625" style="99" customWidth="1"/>
    <col min="25" max="25" width="24.85546875" style="46"/>
    <col min="26" max="26" width="24.85546875" style="51"/>
    <col min="27" max="27" width="24.85546875" style="52"/>
    <col min="28" max="28" width="24.85546875" style="51"/>
    <col min="29" max="29" width="24.85546875" style="52"/>
    <col min="30" max="30" width="67" style="17" bestFit="1" customWidth="1"/>
    <col min="31" max="31" width="12.28515625" style="17" customWidth="1"/>
    <col min="32" max="32" width="33.42578125" style="164" customWidth="1"/>
    <col min="33" max="33" width="71.7109375" style="17" bestFit="1" customWidth="1"/>
    <col min="34" max="50" width="24.85546875" style="17"/>
    <col min="51" max="1044" width="24.85546875" style="18"/>
    <col min="1045" max="16384" width="24.85546875" style="17"/>
  </cols>
  <sheetData>
    <row r="1" spans="1:1044" s="31" customFormat="1" ht="30" x14ac:dyDescent="0.25">
      <c r="A1" s="142" t="s">
        <v>196</v>
      </c>
      <c r="B1" s="143" t="s">
        <v>740</v>
      </c>
      <c r="C1"/>
      <c r="D1"/>
      <c r="E1"/>
      <c r="F1" s="169"/>
      <c r="G1"/>
      <c r="H1"/>
      <c r="I1"/>
      <c r="J1"/>
      <c r="K1"/>
      <c r="L1"/>
      <c r="M1" s="72"/>
      <c r="O1" s="89" t="s">
        <v>169</v>
      </c>
      <c r="P1" s="83"/>
      <c r="Q1" s="6"/>
      <c r="R1" s="6"/>
      <c r="S1" s="90" t="s">
        <v>172</v>
      </c>
      <c r="T1" s="91"/>
      <c r="U1" s="89" t="s">
        <v>206</v>
      </c>
      <c r="V1" s="98"/>
      <c r="W1" s="98"/>
      <c r="X1" s="98"/>
      <c r="Y1" s="73"/>
      <c r="Z1" s="74"/>
      <c r="AA1" s="75"/>
      <c r="AB1" s="74"/>
      <c r="AC1" s="75"/>
      <c r="AF1" s="163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</row>
    <row r="2" spans="1:1044" s="31" customFormat="1" x14ac:dyDescent="0.25">
      <c r="A2" t="s">
        <v>196</v>
      </c>
      <c r="B2" s="144" t="s">
        <v>204</v>
      </c>
      <c r="C2"/>
      <c r="D2"/>
      <c r="E2"/>
      <c r="F2" s="169"/>
      <c r="G2"/>
      <c r="H2"/>
      <c r="I2"/>
      <c r="J2"/>
      <c r="K2"/>
      <c r="L2"/>
      <c r="M2" s="72"/>
      <c r="N2" s="72"/>
      <c r="O2" s="84" t="s">
        <v>7</v>
      </c>
      <c r="P2" s="85">
        <v>11</v>
      </c>
      <c r="Q2" s="6"/>
      <c r="R2" s="6"/>
      <c r="S2" s="92" t="s">
        <v>107</v>
      </c>
      <c r="T2" s="93">
        <v>11</v>
      </c>
      <c r="U2" s="103" t="s">
        <v>180</v>
      </c>
      <c r="V2" s="98"/>
      <c r="W2" s="98"/>
      <c r="X2" s="98"/>
      <c r="Y2" s="73"/>
      <c r="Z2" s="74"/>
      <c r="AA2" s="75"/>
      <c r="AB2" s="74"/>
      <c r="AC2" s="75"/>
      <c r="AF2" s="163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</row>
    <row r="3" spans="1:1044" s="31" customFormat="1" x14ac:dyDescent="0.25">
      <c r="A3" t="s">
        <v>196</v>
      </c>
      <c r="B3" s="145"/>
      <c r="C3"/>
      <c r="D3"/>
      <c r="E3"/>
      <c r="F3" s="169"/>
      <c r="G3"/>
      <c r="H3"/>
      <c r="I3"/>
      <c r="J3"/>
      <c r="K3"/>
      <c r="L3"/>
      <c r="M3" s="72"/>
      <c r="N3" s="72"/>
      <c r="O3" s="86" t="s">
        <v>19</v>
      </c>
      <c r="P3" s="85">
        <f>P2+1</f>
        <v>12</v>
      </c>
      <c r="Q3" s="6"/>
      <c r="R3" s="6"/>
      <c r="S3" s="92" t="s">
        <v>108</v>
      </c>
      <c r="T3" s="93">
        <v>12</v>
      </c>
      <c r="U3" s="103" t="s">
        <v>181</v>
      </c>
      <c r="V3" s="98"/>
      <c r="W3" s="98"/>
      <c r="X3" s="98"/>
      <c r="Y3" s="73"/>
      <c r="Z3" s="74"/>
      <c r="AA3" s="75"/>
      <c r="AB3" s="74"/>
      <c r="AC3" s="75"/>
      <c r="AF3" s="163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</row>
    <row r="4" spans="1:1044" s="31" customFormat="1" x14ac:dyDescent="0.25">
      <c r="A4" t="s">
        <v>196</v>
      </c>
      <c r="B4" t="s">
        <v>197</v>
      </c>
      <c r="C4"/>
      <c r="D4" t="s">
        <v>203</v>
      </c>
      <c r="E4"/>
      <c r="F4" s="169"/>
      <c r="G4"/>
      <c r="H4"/>
      <c r="I4"/>
      <c r="J4"/>
      <c r="K4"/>
      <c r="L4"/>
      <c r="M4" s="72"/>
      <c r="N4" s="72"/>
      <c r="O4" s="87" t="s">
        <v>96</v>
      </c>
      <c r="P4" s="85">
        <f t="shared" ref="P4:P19" si="0">P3+1</f>
        <v>13</v>
      </c>
      <c r="Q4" s="6"/>
      <c r="R4" s="6"/>
      <c r="S4" s="92" t="s">
        <v>109</v>
      </c>
      <c r="T4" s="93">
        <v>13</v>
      </c>
      <c r="U4" s="103" t="s">
        <v>182</v>
      </c>
      <c r="V4" s="98"/>
      <c r="W4" s="98"/>
      <c r="X4" s="98"/>
      <c r="Y4" s="73"/>
      <c r="Z4" s="74"/>
      <c r="AA4" s="75"/>
      <c r="AB4" s="74"/>
      <c r="AC4" s="75"/>
      <c r="AF4" s="163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</row>
    <row r="5" spans="1:1044" s="31" customFormat="1" x14ac:dyDescent="0.25">
      <c r="A5" t="s">
        <v>196</v>
      </c>
      <c r="B5" t="s">
        <v>198</v>
      </c>
      <c r="C5"/>
      <c r="D5" s="123" t="s">
        <v>739</v>
      </c>
      <c r="E5" s="123"/>
      <c r="F5" s="170"/>
      <c r="G5" s="123"/>
      <c r="H5" s="123"/>
      <c r="I5" s="123"/>
      <c r="J5" s="123"/>
      <c r="K5" s="123"/>
      <c r="L5"/>
      <c r="M5" s="72"/>
      <c r="N5" s="72"/>
      <c r="O5" s="151" t="s">
        <v>359</v>
      </c>
      <c r="P5" s="152">
        <v>27</v>
      </c>
      <c r="Q5" s="6"/>
      <c r="R5" s="6"/>
      <c r="S5" s="92" t="s">
        <v>105</v>
      </c>
      <c r="T5" s="93">
        <v>14</v>
      </c>
      <c r="U5" s="103" t="s">
        <v>183</v>
      </c>
      <c r="V5" s="98"/>
      <c r="W5" s="98"/>
      <c r="X5" s="98"/>
      <c r="Y5" s="73"/>
      <c r="Z5" s="74"/>
      <c r="AA5" s="75"/>
      <c r="AB5" s="74"/>
      <c r="AC5" s="75"/>
      <c r="AF5" s="163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</row>
    <row r="6" spans="1:1044" s="31" customFormat="1" x14ac:dyDescent="0.25">
      <c r="A6" t="s">
        <v>196</v>
      </c>
      <c r="B6"/>
      <c r="C6"/>
      <c r="D6"/>
      <c r="E6"/>
      <c r="F6" s="169"/>
      <c r="G6"/>
      <c r="H6"/>
      <c r="I6"/>
      <c r="J6"/>
      <c r="K6"/>
      <c r="L6"/>
      <c r="M6" s="72"/>
      <c r="N6" s="72"/>
      <c r="O6" s="87" t="s">
        <v>101</v>
      </c>
      <c r="P6" s="85">
        <f>P4+1</f>
        <v>14</v>
      </c>
      <c r="Q6" s="6"/>
      <c r="R6" s="6"/>
      <c r="S6" s="92" t="s">
        <v>106</v>
      </c>
      <c r="T6" s="93">
        <v>15</v>
      </c>
      <c r="U6" s="103" t="s">
        <v>184</v>
      </c>
      <c r="V6" s="98"/>
      <c r="W6" s="98"/>
      <c r="X6" s="98"/>
      <c r="Y6" s="73"/>
      <c r="Z6" s="74"/>
      <c r="AA6" s="75"/>
      <c r="AB6" s="74"/>
      <c r="AC6" s="75"/>
      <c r="AF6" s="163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</row>
    <row r="7" spans="1:1044" s="31" customFormat="1" x14ac:dyDescent="0.25">
      <c r="A7" t="s">
        <v>196</v>
      </c>
      <c r="B7" t="s">
        <v>199</v>
      </c>
      <c r="C7"/>
      <c r="D7" t="s">
        <v>205</v>
      </c>
      <c r="E7"/>
      <c r="F7" s="169"/>
      <c r="G7"/>
      <c r="H7"/>
      <c r="I7"/>
      <c r="J7"/>
      <c r="K7"/>
      <c r="L7"/>
      <c r="M7" s="72"/>
      <c r="N7" s="72"/>
      <c r="O7" s="87" t="s">
        <v>97</v>
      </c>
      <c r="P7" s="85">
        <f t="shared" si="0"/>
        <v>15</v>
      </c>
      <c r="Q7" s="6"/>
      <c r="R7" s="6"/>
      <c r="S7" s="96" t="s">
        <v>173</v>
      </c>
      <c r="T7" s="97">
        <v>31</v>
      </c>
      <c r="U7" s="104" t="s">
        <v>185</v>
      </c>
      <c r="V7" s="98"/>
      <c r="W7" s="98"/>
      <c r="X7" s="98"/>
      <c r="Y7" s="73"/>
      <c r="Z7" s="74"/>
      <c r="AA7" s="75"/>
      <c r="AB7" s="74"/>
      <c r="AC7" s="75"/>
      <c r="AF7" s="163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</row>
    <row r="8" spans="1:1044" s="31" customFormat="1" x14ac:dyDescent="0.25">
      <c r="A8" t="s">
        <v>196</v>
      </c>
      <c r="B8"/>
      <c r="C8"/>
      <c r="D8"/>
      <c r="E8"/>
      <c r="F8" s="169"/>
      <c r="G8"/>
      <c r="H8"/>
      <c r="I8"/>
      <c r="J8"/>
      <c r="K8"/>
      <c r="L8"/>
      <c r="M8" s="72"/>
      <c r="N8" s="72"/>
      <c r="O8" s="86" t="s">
        <v>26</v>
      </c>
      <c r="P8" s="85">
        <f t="shared" si="0"/>
        <v>16</v>
      </c>
      <c r="Q8" s="6"/>
      <c r="R8" s="6"/>
      <c r="S8" s="92" t="s">
        <v>164</v>
      </c>
      <c r="T8" s="93">
        <v>32</v>
      </c>
      <c r="U8" s="103" t="s">
        <v>186</v>
      </c>
      <c r="V8" s="98"/>
      <c r="W8" s="98"/>
      <c r="X8" s="98"/>
      <c r="Y8" s="73"/>
      <c r="Z8" s="74"/>
      <c r="AA8" s="75"/>
      <c r="AB8" s="74"/>
      <c r="AC8" s="75"/>
      <c r="AF8" s="163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</row>
    <row r="9" spans="1:1044" s="31" customFormat="1" x14ac:dyDescent="0.25">
      <c r="A9" t="s">
        <v>196</v>
      </c>
      <c r="B9" t="s">
        <v>200</v>
      </c>
      <c r="C9"/>
      <c r="D9" t="s">
        <v>738</v>
      </c>
      <c r="E9"/>
      <c r="F9" s="169"/>
      <c r="G9"/>
      <c r="H9"/>
      <c r="I9"/>
      <c r="J9"/>
      <c r="K9"/>
      <c r="L9"/>
      <c r="M9" s="72"/>
      <c r="N9" s="72"/>
      <c r="O9" s="86" t="s">
        <v>27</v>
      </c>
      <c r="P9" s="85">
        <f t="shared" si="0"/>
        <v>17</v>
      </c>
      <c r="Q9" s="6"/>
      <c r="R9" s="6"/>
      <c r="S9" s="92" t="s">
        <v>174</v>
      </c>
      <c r="T9" s="93">
        <v>33</v>
      </c>
      <c r="U9" s="103" t="s">
        <v>187</v>
      </c>
      <c r="V9" s="98"/>
      <c r="W9" s="98"/>
      <c r="X9" s="98"/>
      <c r="Y9" s="73"/>
      <c r="Z9" s="74"/>
      <c r="AA9" s="75"/>
      <c r="AB9" s="74"/>
      <c r="AC9" s="75"/>
      <c r="AF9" s="163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</row>
    <row r="10" spans="1:1044" s="31" customFormat="1" x14ac:dyDescent="0.25">
      <c r="A10" t="s">
        <v>196</v>
      </c>
      <c r="C10"/>
      <c r="D10" t="s">
        <v>736</v>
      </c>
      <c r="E10"/>
      <c r="F10" s="169"/>
      <c r="G10"/>
      <c r="H10"/>
      <c r="I10"/>
      <c r="J10"/>
      <c r="K10"/>
      <c r="L10"/>
      <c r="M10" s="72"/>
      <c r="N10" s="72"/>
      <c r="O10" s="86" t="s">
        <v>34</v>
      </c>
      <c r="P10" s="85">
        <f t="shared" si="0"/>
        <v>18</v>
      </c>
      <c r="Q10" s="6"/>
      <c r="R10" s="6"/>
      <c r="S10" s="92" t="s">
        <v>165</v>
      </c>
      <c r="T10" s="93">
        <v>34</v>
      </c>
      <c r="U10" s="103" t="s">
        <v>188</v>
      </c>
      <c r="V10" s="98"/>
      <c r="W10" s="98"/>
      <c r="X10" s="98"/>
      <c r="Y10" s="73"/>
      <c r="Z10" s="74"/>
      <c r="AA10" s="75"/>
      <c r="AB10" s="74"/>
      <c r="AC10" s="75"/>
      <c r="AF10" s="163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</row>
    <row r="11" spans="1:1044" s="31" customFormat="1" x14ac:dyDescent="0.25">
      <c r="A11" t="s">
        <v>196</v>
      </c>
      <c r="C11"/>
      <c r="D11" t="s">
        <v>737</v>
      </c>
      <c r="E11"/>
      <c r="F11" s="169"/>
      <c r="G11"/>
      <c r="H11"/>
      <c r="I11"/>
      <c r="J11"/>
      <c r="K11"/>
      <c r="L11"/>
      <c r="M11" s="72"/>
      <c r="N11" s="72"/>
      <c r="O11" s="87" t="s">
        <v>91</v>
      </c>
      <c r="P11" s="85">
        <f t="shared" si="0"/>
        <v>19</v>
      </c>
      <c r="Q11" s="6"/>
      <c r="R11" s="6"/>
      <c r="S11" s="116" t="s">
        <v>175</v>
      </c>
      <c r="T11" s="117">
        <v>19</v>
      </c>
      <c r="U11" s="118" t="s">
        <v>195</v>
      </c>
      <c r="V11" s="98"/>
      <c r="W11" s="98"/>
      <c r="X11" s="98"/>
      <c r="Y11" s="73"/>
      <c r="Z11" s="74"/>
      <c r="AA11" s="75"/>
      <c r="AB11" s="74"/>
      <c r="AC11" s="75"/>
      <c r="AF11" s="163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</row>
    <row r="12" spans="1:1044" s="31" customFormat="1" x14ac:dyDescent="0.25">
      <c r="A12" t="s">
        <v>196</v>
      </c>
      <c r="B12"/>
      <c r="C12"/>
      <c r="D12" t="s">
        <v>378</v>
      </c>
      <c r="E12"/>
      <c r="F12" s="169"/>
      <c r="G12"/>
      <c r="H12"/>
      <c r="I12"/>
      <c r="J12"/>
      <c r="K12"/>
      <c r="L12"/>
      <c r="M12" s="72"/>
      <c r="N12" s="72"/>
      <c r="O12" s="151" t="s">
        <v>360</v>
      </c>
      <c r="P12" s="152">
        <v>28</v>
      </c>
      <c r="Q12" s="6"/>
      <c r="R12" s="6"/>
      <c r="S12" s="92" t="s">
        <v>176</v>
      </c>
      <c r="T12" s="93">
        <v>19</v>
      </c>
      <c r="U12" s="103" t="s">
        <v>195</v>
      </c>
      <c r="V12" s="98" t="s">
        <v>229</v>
      </c>
      <c r="W12" s="98"/>
      <c r="X12" s="98"/>
      <c r="Y12" s="73"/>
      <c r="Z12" s="74"/>
      <c r="AA12" s="75"/>
      <c r="AB12" s="74"/>
      <c r="AC12" s="75"/>
      <c r="AF12" s="163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</row>
    <row r="13" spans="1:1044" s="31" customFormat="1" x14ac:dyDescent="0.25">
      <c r="A13" t="s">
        <v>196</v>
      </c>
      <c r="B13"/>
      <c r="C13"/>
      <c r="D13" t="s">
        <v>721</v>
      </c>
      <c r="E13"/>
      <c r="F13" s="169"/>
      <c r="G13"/>
      <c r="H13"/>
      <c r="I13"/>
      <c r="J13"/>
      <c r="K13"/>
      <c r="L13"/>
      <c r="M13" s="72"/>
      <c r="N13" s="72"/>
      <c r="O13" s="87" t="s">
        <v>98</v>
      </c>
      <c r="P13" s="85">
        <f>P11+1</f>
        <v>20</v>
      </c>
      <c r="Q13" s="6"/>
      <c r="R13" s="6"/>
      <c r="S13" s="116" t="s">
        <v>177</v>
      </c>
      <c r="T13" s="117">
        <v>23</v>
      </c>
      <c r="U13" s="118" t="s">
        <v>193</v>
      </c>
      <c r="V13" s="98"/>
      <c r="W13" s="98"/>
      <c r="X13" s="98"/>
      <c r="Y13" s="73"/>
      <c r="Z13" s="74"/>
      <c r="AA13" s="75"/>
      <c r="AB13" s="74"/>
      <c r="AC13" s="75"/>
      <c r="AF13" s="163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  <c r="ANC13" s="6"/>
      <c r="AND13" s="6"/>
    </row>
    <row r="14" spans="1:1044" s="31" customFormat="1" x14ac:dyDescent="0.25">
      <c r="A14" t="s">
        <v>196</v>
      </c>
      <c r="B14"/>
      <c r="C14"/>
      <c r="D14" t="s">
        <v>357</v>
      </c>
      <c r="E14"/>
      <c r="F14" s="169"/>
      <c r="G14"/>
      <c r="H14"/>
      <c r="I14"/>
      <c r="J14"/>
      <c r="K14"/>
      <c r="L14" s="107"/>
      <c r="M14" s="72"/>
      <c r="N14" s="72"/>
      <c r="O14" s="87" t="s">
        <v>99</v>
      </c>
      <c r="P14" s="85">
        <f t="shared" si="0"/>
        <v>21</v>
      </c>
      <c r="Q14" s="6"/>
      <c r="R14" s="6"/>
      <c r="S14" s="92" t="s">
        <v>178</v>
      </c>
      <c r="T14" s="93">
        <v>23</v>
      </c>
      <c r="U14" s="103" t="s">
        <v>193</v>
      </c>
      <c r="V14" s="98" t="s">
        <v>230</v>
      </c>
      <c r="W14" s="98"/>
      <c r="X14" s="98"/>
      <c r="Y14" s="73"/>
      <c r="Z14" s="74"/>
      <c r="AA14" s="75"/>
      <c r="AB14" s="74"/>
      <c r="AC14" s="75"/>
      <c r="AF14" s="163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  <c r="ANC14" s="6"/>
      <c r="AND14" s="6"/>
    </row>
    <row r="15" spans="1:1044" s="31" customFormat="1" x14ac:dyDescent="0.25">
      <c r="A15" t="s">
        <v>196</v>
      </c>
      <c r="B15"/>
      <c r="C15"/>
      <c r="D15" t="s">
        <v>276</v>
      </c>
      <c r="E15"/>
      <c r="F15" s="169"/>
      <c r="G15"/>
      <c r="H15"/>
      <c r="I15"/>
      <c r="J15"/>
      <c r="K15"/>
      <c r="L15"/>
      <c r="M15" s="72"/>
      <c r="N15" s="72"/>
      <c r="O15" s="87" t="s">
        <v>100</v>
      </c>
      <c r="P15" s="85">
        <f t="shared" si="0"/>
        <v>22</v>
      </c>
      <c r="Q15" s="6"/>
      <c r="R15" s="6"/>
      <c r="S15" s="96" t="s">
        <v>179</v>
      </c>
      <c r="T15" s="97">
        <v>36</v>
      </c>
      <c r="U15" s="104" t="s">
        <v>194</v>
      </c>
      <c r="V15" s="98"/>
      <c r="W15" s="98"/>
      <c r="X15" s="98"/>
      <c r="Y15" s="73"/>
      <c r="Z15" s="74"/>
      <c r="AA15" s="75"/>
      <c r="AB15" s="74"/>
      <c r="AC15" s="75"/>
      <c r="AF15" s="163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  <c r="ANC15" s="6"/>
      <c r="AND15" s="6"/>
    </row>
    <row r="16" spans="1:1044" s="31" customFormat="1" x14ac:dyDescent="0.25">
      <c r="A16" s="31" t="s">
        <v>196</v>
      </c>
      <c r="B16"/>
      <c r="C16"/>
      <c r="D16" t="s">
        <v>271</v>
      </c>
      <c r="E16"/>
      <c r="F16" s="169"/>
      <c r="G16"/>
      <c r="H16"/>
      <c r="M16" s="72"/>
      <c r="N16" s="72"/>
      <c r="O16" s="86" t="s">
        <v>42</v>
      </c>
      <c r="P16" s="85">
        <f t="shared" si="0"/>
        <v>23</v>
      </c>
      <c r="Q16" s="6"/>
      <c r="R16" s="6"/>
      <c r="S16" s="92" t="s">
        <v>94</v>
      </c>
      <c r="T16" s="93">
        <v>21</v>
      </c>
      <c r="U16" s="103" t="s">
        <v>189</v>
      </c>
      <c r="V16" s="98"/>
      <c r="W16" s="98"/>
      <c r="X16" s="98"/>
      <c r="Y16" s="73"/>
      <c r="Z16" s="74"/>
      <c r="AA16" s="75"/>
      <c r="AB16" s="74"/>
      <c r="AC16" s="75"/>
      <c r="AF16" s="163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  <c r="ANC16" s="6"/>
      <c r="AND16" s="6"/>
    </row>
    <row r="17" spans="1:1044" s="31" customFormat="1" x14ac:dyDescent="0.25">
      <c r="A17" s="31" t="s">
        <v>196</v>
      </c>
      <c r="B17"/>
      <c r="C17"/>
      <c r="D17" t="s">
        <v>261</v>
      </c>
      <c r="E17"/>
      <c r="F17" s="169"/>
      <c r="G17"/>
      <c r="I17" s="107"/>
      <c r="J17" s="107"/>
      <c r="K17" s="107"/>
      <c r="M17" s="72"/>
      <c r="N17" s="72"/>
      <c r="O17" s="87" t="s">
        <v>92</v>
      </c>
      <c r="P17" s="85">
        <f t="shared" si="0"/>
        <v>24</v>
      </c>
      <c r="Q17" s="6"/>
      <c r="R17" s="6"/>
      <c r="S17" s="92" t="s">
        <v>166</v>
      </c>
      <c r="T17" s="93">
        <v>16</v>
      </c>
      <c r="U17" s="103" t="s">
        <v>191</v>
      </c>
      <c r="V17" s="98"/>
      <c r="W17" s="98"/>
      <c r="X17" s="98"/>
      <c r="Y17" s="73"/>
      <c r="Z17" s="74"/>
      <c r="AA17" s="75"/>
      <c r="AB17" s="74"/>
      <c r="AC17" s="75"/>
      <c r="AF17" s="163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  <c r="ANC17" s="6"/>
      <c r="AND17" s="6"/>
    </row>
    <row r="18" spans="1:1044" s="31" customFormat="1" x14ac:dyDescent="0.25">
      <c r="A18" s="31" t="s">
        <v>196</v>
      </c>
      <c r="B18"/>
      <c r="C18"/>
      <c r="D18" t="s">
        <v>222</v>
      </c>
      <c r="E18"/>
      <c r="F18" s="169"/>
      <c r="H18" s="107"/>
      <c r="I18"/>
      <c r="J18"/>
      <c r="K18"/>
      <c r="M18" s="72"/>
      <c r="N18" s="72"/>
      <c r="O18" s="86" t="s">
        <v>49</v>
      </c>
      <c r="P18" s="85">
        <f t="shared" si="0"/>
        <v>25</v>
      </c>
      <c r="Q18" s="6"/>
      <c r="R18" s="6"/>
      <c r="S18" s="92" t="s">
        <v>167</v>
      </c>
      <c r="T18" s="93">
        <v>17</v>
      </c>
      <c r="U18" s="103" t="s">
        <v>192</v>
      </c>
      <c r="V18" s="98"/>
      <c r="W18" s="98"/>
      <c r="X18" s="98"/>
      <c r="Y18" s="73"/>
      <c r="Z18" s="74"/>
      <c r="AA18" s="75"/>
      <c r="AB18" s="74"/>
      <c r="AC18" s="75"/>
      <c r="AF18" s="163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  <c r="ANC18" s="6"/>
      <c r="AND18" s="6"/>
    </row>
    <row r="19" spans="1:1044" s="31" customFormat="1" x14ac:dyDescent="0.25">
      <c r="A19" s="31" t="s">
        <v>196</v>
      </c>
      <c r="B19"/>
      <c r="C19"/>
      <c r="D19" t="s">
        <v>216</v>
      </c>
      <c r="E19"/>
      <c r="F19" s="169"/>
      <c r="G19" s="107"/>
      <c r="H19"/>
      <c r="M19" s="72"/>
      <c r="N19" s="72"/>
      <c r="O19" s="86" t="s">
        <v>53</v>
      </c>
      <c r="P19" s="85">
        <f t="shared" si="0"/>
        <v>26</v>
      </c>
      <c r="Q19" s="6"/>
      <c r="R19" s="6"/>
      <c r="S19" s="92" t="s">
        <v>93</v>
      </c>
      <c r="T19" s="93">
        <v>22</v>
      </c>
      <c r="U19" s="103" t="s">
        <v>190</v>
      </c>
      <c r="V19" s="98"/>
      <c r="W19" s="98"/>
      <c r="X19" s="98"/>
      <c r="Y19" s="73"/>
      <c r="Z19" s="74"/>
      <c r="AA19" s="75"/>
      <c r="AB19" s="74"/>
      <c r="AC19" s="75"/>
      <c r="AF19" s="163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  <c r="ANC19" s="6"/>
      <c r="AND19" s="6"/>
    </row>
    <row r="20" spans="1:1044" s="31" customFormat="1" x14ac:dyDescent="0.25">
      <c r="A20" s="31" t="s">
        <v>196</v>
      </c>
      <c r="B20"/>
      <c r="C20"/>
      <c r="D20"/>
      <c r="E20"/>
      <c r="F20" s="169"/>
      <c r="G20"/>
      <c r="M20" s="72"/>
      <c r="N20" s="72"/>
      <c r="O20" s="115" t="s">
        <v>217</v>
      </c>
      <c r="P20" s="88">
        <v>99</v>
      </c>
      <c r="Q20" s="6"/>
      <c r="R20" s="6"/>
      <c r="S20" s="92" t="s">
        <v>219</v>
      </c>
      <c r="T20" s="93">
        <v>38</v>
      </c>
      <c r="U20" s="103" t="s">
        <v>220</v>
      </c>
      <c r="V20" s="124"/>
      <c r="W20" s="98"/>
      <c r="X20" s="98"/>
      <c r="Y20" s="73"/>
      <c r="Z20" s="74"/>
      <c r="AA20" s="75"/>
      <c r="AB20" s="74"/>
      <c r="AC20" s="75"/>
      <c r="AF20" s="163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  <c r="ANC20" s="6"/>
      <c r="AND20" s="6"/>
    </row>
    <row r="21" spans="1:1044" s="31" customFormat="1" x14ac:dyDescent="0.25">
      <c r="A21" s="31" t="s">
        <v>196</v>
      </c>
      <c r="B21"/>
      <c r="C21"/>
      <c r="D21"/>
      <c r="E21"/>
      <c r="F21" s="169"/>
      <c r="M21" s="72"/>
      <c r="N21" s="72"/>
      <c r="O21" s="6"/>
      <c r="P21" s="72"/>
      <c r="Q21" s="6"/>
      <c r="R21" s="6"/>
      <c r="S21" s="92" t="s">
        <v>268</v>
      </c>
      <c r="T21" s="14">
        <v>39</v>
      </c>
      <c r="U21" s="126" t="s">
        <v>265</v>
      </c>
      <c r="V21" s="125"/>
      <c r="W21" s="98"/>
      <c r="X21" s="98"/>
      <c r="Y21" s="73"/>
      <c r="Z21" s="74"/>
      <c r="AA21" s="75"/>
      <c r="AB21" s="74"/>
      <c r="AC21" s="75"/>
      <c r="AF21" s="163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  <c r="ANC21" s="6"/>
      <c r="AND21" s="6"/>
    </row>
    <row r="22" spans="1:1044" s="31" customFormat="1" x14ac:dyDescent="0.25">
      <c r="A22" s="31" t="s">
        <v>196</v>
      </c>
      <c r="B22"/>
      <c r="C22"/>
      <c r="D22"/>
      <c r="E22"/>
      <c r="F22" s="169"/>
      <c r="M22" s="72"/>
      <c r="N22" s="72"/>
      <c r="O22" s="6"/>
      <c r="P22" s="72"/>
      <c r="Q22" s="6"/>
      <c r="R22" s="6"/>
      <c r="S22" s="92" t="s">
        <v>269</v>
      </c>
      <c r="T22" s="14">
        <v>40</v>
      </c>
      <c r="U22" s="127" t="s">
        <v>266</v>
      </c>
      <c r="V22" s="125"/>
      <c r="W22" s="98"/>
      <c r="X22" s="98"/>
      <c r="Y22" s="73"/>
      <c r="Z22" s="74"/>
      <c r="AA22" s="75"/>
      <c r="AB22" s="74"/>
      <c r="AC22" s="75"/>
      <c r="AF22" s="163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</row>
    <row r="23" spans="1:1044" s="31" customFormat="1" x14ac:dyDescent="0.25">
      <c r="A23" s="31" t="s">
        <v>196</v>
      </c>
      <c r="B23"/>
      <c r="F23" s="20"/>
      <c r="M23" s="72"/>
      <c r="N23" s="72"/>
      <c r="O23" s="6"/>
      <c r="P23" s="72"/>
      <c r="Q23" s="6"/>
      <c r="R23" s="6"/>
      <c r="S23" s="92" t="s">
        <v>270</v>
      </c>
      <c r="T23" s="14">
        <v>41</v>
      </c>
      <c r="U23" s="127" t="s">
        <v>267</v>
      </c>
      <c r="V23" s="125"/>
      <c r="W23" s="98"/>
      <c r="X23" s="98"/>
      <c r="Y23" s="73"/>
      <c r="Z23" s="74"/>
      <c r="AA23" s="75"/>
      <c r="AB23" s="74"/>
      <c r="AC23" s="75"/>
      <c r="AF23" s="163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</row>
    <row r="24" spans="1:1044" s="31" customFormat="1" x14ac:dyDescent="0.25">
      <c r="A24" s="31" t="s">
        <v>196</v>
      </c>
      <c r="B24"/>
      <c r="C24"/>
      <c r="D24"/>
      <c r="E24" s="107"/>
      <c r="F24" s="171"/>
      <c r="M24" s="72"/>
      <c r="N24" s="72"/>
      <c r="O24" s="6"/>
      <c r="P24" s="72"/>
      <c r="Q24" s="6"/>
      <c r="R24" s="6"/>
      <c r="S24" s="92" t="s">
        <v>223</v>
      </c>
      <c r="T24" s="14">
        <v>42</v>
      </c>
      <c r="U24" s="127" t="s">
        <v>226</v>
      </c>
      <c r="V24" s="125"/>
      <c r="W24" s="98"/>
      <c r="X24" s="98"/>
      <c r="Y24" s="73"/>
      <c r="Z24" s="74"/>
      <c r="AA24" s="75"/>
      <c r="AB24" s="74"/>
      <c r="AC24" s="75"/>
      <c r="AF24" s="163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</row>
    <row r="25" spans="1:1044" s="31" customFormat="1" x14ac:dyDescent="0.25">
      <c r="A25" s="31" t="s">
        <v>196</v>
      </c>
      <c r="B25"/>
      <c r="C25"/>
      <c r="D25"/>
      <c r="E25"/>
      <c r="F25" s="169"/>
      <c r="M25" s="72"/>
      <c r="N25" s="72"/>
      <c r="O25" s="6"/>
      <c r="P25" s="72"/>
      <c r="Q25" s="6"/>
      <c r="R25" s="6"/>
      <c r="S25" s="92" t="s">
        <v>224</v>
      </c>
      <c r="T25" s="14">
        <v>43</v>
      </c>
      <c r="U25" s="127" t="s">
        <v>227</v>
      </c>
      <c r="V25" s="125"/>
      <c r="W25" s="98"/>
      <c r="X25" s="98"/>
      <c r="Y25" s="73"/>
      <c r="Z25" s="74"/>
      <c r="AA25" s="75"/>
      <c r="AB25" s="74"/>
      <c r="AC25" s="75"/>
      <c r="AF25" s="163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</row>
    <row r="26" spans="1:1044" s="31" customFormat="1" x14ac:dyDescent="0.25">
      <c r="A26" s="31" t="s">
        <v>196</v>
      </c>
      <c r="F26" s="20"/>
      <c r="M26" s="72"/>
      <c r="N26" s="72"/>
      <c r="O26" s="6"/>
      <c r="P26" s="72"/>
      <c r="Q26" s="6"/>
      <c r="R26" s="6"/>
      <c r="S26" s="94" t="s">
        <v>225</v>
      </c>
      <c r="T26" s="120">
        <v>44</v>
      </c>
      <c r="U26" s="128" t="s">
        <v>228</v>
      </c>
      <c r="V26" s="125"/>
      <c r="W26" s="98"/>
      <c r="X26" s="98"/>
      <c r="Y26" s="73"/>
      <c r="Z26" s="74"/>
      <c r="AA26" s="75"/>
      <c r="AB26" s="74"/>
      <c r="AC26" s="75"/>
      <c r="AF26" s="163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</row>
    <row r="27" spans="1:1044" s="31" customFormat="1" x14ac:dyDescent="0.25">
      <c r="A27" s="31" t="s">
        <v>196</v>
      </c>
      <c r="F27" s="20"/>
      <c r="M27" s="72"/>
      <c r="N27" s="72"/>
      <c r="O27" s="6"/>
      <c r="P27" s="72"/>
      <c r="Q27" s="6"/>
      <c r="R27" s="6"/>
      <c r="S27" s="92" t="s">
        <v>294</v>
      </c>
      <c r="T27" s="14">
        <v>58</v>
      </c>
      <c r="U27" s="127" t="s">
        <v>277</v>
      </c>
      <c r="V27" s="141" t="s">
        <v>332</v>
      </c>
      <c r="W27" s="98"/>
      <c r="X27" s="98"/>
      <c r="Y27" s="73"/>
      <c r="Z27" s="74"/>
      <c r="AA27" s="75"/>
      <c r="AB27" s="74"/>
      <c r="AC27" s="75"/>
      <c r="AF27" s="163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</row>
    <row r="28" spans="1:1044" s="31" customFormat="1" x14ac:dyDescent="0.25">
      <c r="A28" s="31" t="s">
        <v>196</v>
      </c>
      <c r="F28" s="20"/>
      <c r="M28" s="72"/>
      <c r="N28" s="72"/>
      <c r="O28" s="6"/>
      <c r="P28" s="72"/>
      <c r="Q28" s="6"/>
      <c r="R28" s="6"/>
      <c r="S28" s="92" t="s">
        <v>286</v>
      </c>
      <c r="T28" s="14">
        <v>59</v>
      </c>
      <c r="U28" s="127" t="s">
        <v>278</v>
      </c>
      <c r="V28" s="125"/>
      <c r="W28" s="98"/>
      <c r="X28" s="98"/>
      <c r="Y28" s="73"/>
      <c r="Z28" s="74"/>
      <c r="AA28" s="75"/>
      <c r="AB28" s="74"/>
      <c r="AC28" s="75"/>
      <c r="AF28" s="163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</row>
    <row r="29" spans="1:1044" s="31" customFormat="1" x14ac:dyDescent="0.25">
      <c r="A29" s="31" t="s">
        <v>196</v>
      </c>
      <c r="F29" s="20"/>
      <c r="M29" s="72"/>
      <c r="N29" s="72"/>
      <c r="O29" s="6"/>
      <c r="P29" s="72"/>
      <c r="Q29" s="6"/>
      <c r="R29" s="6"/>
      <c r="S29" s="92" t="s">
        <v>287</v>
      </c>
      <c r="T29" s="14">
        <v>60</v>
      </c>
      <c r="U29" s="127" t="s">
        <v>279</v>
      </c>
      <c r="V29" s="125"/>
      <c r="W29" s="98"/>
      <c r="X29" s="98"/>
      <c r="Y29" s="73"/>
      <c r="Z29" s="74"/>
      <c r="AA29" s="75"/>
      <c r="AB29" s="74"/>
      <c r="AC29" s="75"/>
      <c r="AF29" s="163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</row>
    <row r="30" spans="1:1044" s="31" customFormat="1" x14ac:dyDescent="0.25">
      <c r="A30" s="31" t="s">
        <v>196</v>
      </c>
      <c r="F30" s="20"/>
      <c r="M30" s="72"/>
      <c r="N30" s="72"/>
      <c r="O30" s="6"/>
      <c r="P30" s="72"/>
      <c r="Q30" s="6"/>
      <c r="R30" s="6"/>
      <c r="S30" s="92" t="s">
        <v>288</v>
      </c>
      <c r="T30" s="14">
        <v>61</v>
      </c>
      <c r="U30" s="127" t="s">
        <v>280</v>
      </c>
      <c r="V30" s="125"/>
      <c r="W30" s="98"/>
      <c r="X30" s="98"/>
      <c r="Y30" s="73"/>
      <c r="Z30" s="74"/>
      <c r="AA30" s="75"/>
      <c r="AB30" s="74"/>
      <c r="AC30" s="75"/>
      <c r="AF30" s="163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</row>
    <row r="31" spans="1:1044" s="31" customFormat="1" x14ac:dyDescent="0.25">
      <c r="A31" s="31" t="s">
        <v>196</v>
      </c>
      <c r="F31" s="20"/>
      <c r="M31" s="72"/>
      <c r="N31" s="72"/>
      <c r="O31" s="6"/>
      <c r="P31" s="72"/>
      <c r="Q31" s="6"/>
      <c r="R31" s="6"/>
      <c r="S31" s="92" t="s">
        <v>289</v>
      </c>
      <c r="T31" s="14">
        <v>62</v>
      </c>
      <c r="U31" s="127" t="s">
        <v>281</v>
      </c>
      <c r="V31" s="125"/>
      <c r="W31" s="98"/>
      <c r="X31" s="98"/>
      <c r="Y31" s="73"/>
      <c r="Z31" s="74"/>
      <c r="AA31" s="75"/>
      <c r="AB31" s="74"/>
      <c r="AC31" s="75"/>
      <c r="AF31" s="163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</row>
    <row r="32" spans="1:1044" s="31" customFormat="1" x14ac:dyDescent="0.25">
      <c r="A32" s="31" t="s">
        <v>196</v>
      </c>
      <c r="F32" s="20"/>
      <c r="M32" s="72"/>
      <c r="N32" s="72"/>
      <c r="O32" s="6"/>
      <c r="P32" s="72"/>
      <c r="Q32" s="6"/>
      <c r="R32" s="6"/>
      <c r="S32" s="92" t="s">
        <v>290</v>
      </c>
      <c r="T32" s="14">
        <v>63</v>
      </c>
      <c r="U32" s="127" t="s">
        <v>282</v>
      </c>
      <c r="V32" s="125"/>
      <c r="W32" s="98"/>
      <c r="X32" s="98"/>
      <c r="Y32" s="73"/>
      <c r="Z32" s="74"/>
      <c r="AA32" s="75"/>
      <c r="AB32" s="74"/>
      <c r="AC32" s="75"/>
      <c r="AF32" s="163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  <c r="ANC32" s="6"/>
      <c r="AND32" s="6"/>
    </row>
    <row r="33" spans="1:1044" s="31" customFormat="1" x14ac:dyDescent="0.25">
      <c r="A33" s="31" t="s">
        <v>196</v>
      </c>
      <c r="F33" s="20"/>
      <c r="M33" s="72"/>
      <c r="N33" s="72"/>
      <c r="O33" s="6"/>
      <c r="P33" s="72"/>
      <c r="Q33" s="6"/>
      <c r="R33" s="6"/>
      <c r="S33" s="92" t="s">
        <v>291</v>
      </c>
      <c r="T33" s="14">
        <v>64</v>
      </c>
      <c r="U33" s="127" t="s">
        <v>283</v>
      </c>
      <c r="V33" s="125"/>
      <c r="W33" s="98"/>
      <c r="X33" s="98"/>
      <c r="Y33" s="73"/>
      <c r="Z33" s="74"/>
      <c r="AA33" s="75"/>
      <c r="AB33" s="74"/>
      <c r="AC33" s="75"/>
      <c r="AF33" s="163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  <c r="ANC33" s="6"/>
      <c r="AND33" s="6"/>
    </row>
    <row r="34" spans="1:1044" s="31" customFormat="1" x14ac:dyDescent="0.25">
      <c r="A34" s="31" t="s">
        <v>196</v>
      </c>
      <c r="F34" s="20"/>
      <c r="M34" s="72"/>
      <c r="N34" s="72"/>
      <c r="O34" s="6"/>
      <c r="P34" s="72"/>
      <c r="Q34" s="6"/>
      <c r="R34" s="6"/>
      <c r="S34" s="92" t="s">
        <v>292</v>
      </c>
      <c r="T34" s="14">
        <v>65</v>
      </c>
      <c r="U34" s="127" t="s">
        <v>284</v>
      </c>
      <c r="V34" s="125"/>
      <c r="W34" s="98"/>
      <c r="X34" s="98"/>
      <c r="Y34" s="73"/>
      <c r="Z34" s="74"/>
      <c r="AA34" s="75"/>
      <c r="AB34" s="74"/>
      <c r="AC34" s="75"/>
      <c r="AF34" s="163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  <c r="ANC34" s="6"/>
      <c r="AND34" s="6"/>
    </row>
    <row r="35" spans="1:1044" s="31" customFormat="1" x14ac:dyDescent="0.25">
      <c r="A35" s="31" t="s">
        <v>196</v>
      </c>
      <c r="F35" s="20"/>
      <c r="M35" s="72"/>
      <c r="N35" s="72"/>
      <c r="O35" s="6"/>
      <c r="P35" s="72"/>
      <c r="Q35" s="6"/>
      <c r="R35" s="6"/>
      <c r="S35" s="94" t="s">
        <v>293</v>
      </c>
      <c r="T35" s="120">
        <v>66</v>
      </c>
      <c r="U35" s="128" t="s">
        <v>285</v>
      </c>
      <c r="V35" s="125"/>
      <c r="W35" s="98"/>
      <c r="X35" s="98"/>
      <c r="Y35" s="73"/>
      <c r="Z35" s="74"/>
      <c r="AA35" s="75"/>
      <c r="AB35" s="74"/>
      <c r="AC35" s="75"/>
      <c r="AF35" s="163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</row>
    <row r="36" spans="1:1044" s="31" customFormat="1" x14ac:dyDescent="0.25">
      <c r="A36" s="31" t="s">
        <v>196</v>
      </c>
      <c r="F36" s="20"/>
      <c r="M36" s="72"/>
      <c r="N36" s="72"/>
      <c r="O36" s="6"/>
      <c r="P36" s="72"/>
      <c r="Q36" s="6"/>
      <c r="R36" s="6"/>
      <c r="S36" s="92" t="s">
        <v>722</v>
      </c>
      <c r="T36" s="14">
        <v>67</v>
      </c>
      <c r="U36" s="127" t="s">
        <v>729</v>
      </c>
      <c r="V36" s="167" t="s">
        <v>734</v>
      </c>
      <c r="W36" s="98"/>
      <c r="X36" s="98"/>
      <c r="Y36" s="73"/>
      <c r="Z36" s="74"/>
      <c r="AA36" s="75"/>
      <c r="AB36" s="74"/>
      <c r="AC36" s="75"/>
      <c r="AF36" s="163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</row>
    <row r="37" spans="1:1044" s="31" customFormat="1" x14ac:dyDescent="0.25">
      <c r="A37" s="31" t="s">
        <v>196</v>
      </c>
      <c r="F37" s="20"/>
      <c r="M37" s="72"/>
      <c r="N37" s="72"/>
      <c r="O37" s="6"/>
      <c r="P37" s="72"/>
      <c r="Q37" s="6"/>
      <c r="R37" s="6"/>
      <c r="S37" s="92" t="s">
        <v>723</v>
      </c>
      <c r="T37" s="14">
        <v>68</v>
      </c>
      <c r="U37" s="127" t="s">
        <v>730</v>
      </c>
      <c r="V37" s="125"/>
      <c r="W37" s="98"/>
      <c r="X37" s="98"/>
      <c r="Y37" s="73"/>
      <c r="Z37" s="74"/>
      <c r="AA37" s="75"/>
      <c r="AB37" s="74"/>
      <c r="AC37" s="75"/>
      <c r="AF37" s="163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</row>
    <row r="38" spans="1:1044" s="31" customFormat="1" x14ac:dyDescent="0.25">
      <c r="A38" s="31" t="s">
        <v>196</v>
      </c>
      <c r="F38" s="20"/>
      <c r="M38" s="72"/>
      <c r="N38" s="72"/>
      <c r="O38" s="6"/>
      <c r="P38" s="72"/>
      <c r="Q38" s="6"/>
      <c r="R38" s="6"/>
      <c r="S38" s="92" t="s">
        <v>724</v>
      </c>
      <c r="T38" s="14">
        <v>69</v>
      </c>
      <c r="U38" s="127" t="s">
        <v>731</v>
      </c>
      <c r="V38" s="125"/>
      <c r="W38" s="98"/>
      <c r="X38" s="98"/>
      <c r="Y38" s="73"/>
      <c r="Z38" s="74"/>
      <c r="AA38" s="75"/>
      <c r="AB38" s="74"/>
      <c r="AC38" s="75"/>
      <c r="AF38" s="163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</row>
    <row r="39" spans="1:1044" s="31" customFormat="1" x14ac:dyDescent="0.25">
      <c r="A39" s="31" t="s">
        <v>196</v>
      </c>
      <c r="F39" s="20"/>
      <c r="M39" s="72"/>
      <c r="N39" s="72"/>
      <c r="O39" s="6"/>
      <c r="P39" s="72"/>
      <c r="Q39" s="6"/>
      <c r="R39" s="6"/>
      <c r="S39" s="92" t="s">
        <v>725</v>
      </c>
      <c r="T39" s="14">
        <v>70</v>
      </c>
      <c r="U39" s="127" t="s">
        <v>732</v>
      </c>
      <c r="V39" s="125"/>
      <c r="W39" s="98"/>
      <c r="X39" s="98"/>
      <c r="Y39" s="73"/>
      <c r="Z39" s="74"/>
      <c r="AA39" s="75"/>
      <c r="AB39" s="74"/>
      <c r="AC39" s="75"/>
      <c r="AF39" s="163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  <c r="ANC39" s="6"/>
      <c r="AND39" s="6"/>
    </row>
    <row r="40" spans="1:1044" s="31" customFormat="1" x14ac:dyDescent="0.25">
      <c r="A40" s="31" t="s">
        <v>196</v>
      </c>
      <c r="F40" s="20"/>
      <c r="M40" s="72"/>
      <c r="N40" s="72"/>
      <c r="O40" s="6"/>
      <c r="P40" s="72"/>
      <c r="Q40" s="6"/>
      <c r="R40" s="6"/>
      <c r="S40" s="94" t="s">
        <v>726</v>
      </c>
      <c r="T40" s="120">
        <v>71</v>
      </c>
      <c r="U40" s="128" t="s">
        <v>733</v>
      </c>
      <c r="V40" s="125"/>
      <c r="W40" s="98"/>
      <c r="X40" s="98"/>
      <c r="Y40" s="73"/>
      <c r="Z40" s="74"/>
      <c r="AA40" s="75"/>
      <c r="AB40" s="74"/>
      <c r="AC40" s="75"/>
      <c r="AF40" s="163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  <c r="ANC40" s="6"/>
      <c r="AND40" s="6"/>
    </row>
    <row r="41" spans="1:1044" s="31" customFormat="1" x14ac:dyDescent="0.25">
      <c r="A41" s="31" t="s">
        <v>196</v>
      </c>
      <c r="F41" s="20"/>
      <c r="M41" s="72"/>
      <c r="N41" s="72"/>
      <c r="O41" s="6"/>
      <c r="P41" s="72"/>
      <c r="Q41" s="6"/>
      <c r="R41" s="6"/>
      <c r="S41" s="92" t="s">
        <v>727</v>
      </c>
      <c r="T41" s="14">
        <v>72</v>
      </c>
      <c r="U41" s="127" t="s">
        <v>728</v>
      </c>
      <c r="V41" s="167" t="s">
        <v>735</v>
      </c>
      <c r="W41" s="98"/>
      <c r="X41" s="98"/>
      <c r="Y41" s="73"/>
      <c r="Z41" s="74"/>
      <c r="AA41" s="75"/>
      <c r="AB41" s="74"/>
      <c r="AC41" s="75"/>
      <c r="AF41" s="163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</row>
    <row r="42" spans="1:1044" s="31" customFormat="1" x14ac:dyDescent="0.25">
      <c r="A42" s="31" t="s">
        <v>196</v>
      </c>
      <c r="F42" s="20"/>
      <c r="M42" s="72"/>
      <c r="N42" s="72"/>
      <c r="O42" s="6"/>
      <c r="P42" s="72"/>
      <c r="Q42" s="6"/>
      <c r="R42" s="6"/>
      <c r="S42" s="92"/>
      <c r="T42" s="14"/>
      <c r="U42" s="127"/>
      <c r="V42" s="125"/>
      <c r="W42" s="98"/>
      <c r="X42" s="98"/>
      <c r="Y42" s="73"/>
      <c r="Z42" s="74"/>
      <c r="AA42" s="75"/>
      <c r="AB42" s="74"/>
      <c r="AC42" s="75"/>
      <c r="AF42" s="163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</row>
    <row r="43" spans="1:1044" s="31" customFormat="1" x14ac:dyDescent="0.25">
      <c r="A43" s="31" t="s">
        <v>196</v>
      </c>
      <c r="F43" s="20"/>
      <c r="M43" s="72"/>
      <c r="N43" s="72"/>
      <c r="O43" s="6"/>
      <c r="P43" s="72"/>
      <c r="Q43" s="6"/>
      <c r="R43" s="6"/>
      <c r="S43" s="94"/>
      <c r="T43" s="120"/>
      <c r="U43" s="128"/>
      <c r="V43" s="125"/>
      <c r="W43" s="98"/>
      <c r="X43" s="98"/>
      <c r="Y43" s="73"/>
      <c r="Z43" s="74"/>
      <c r="AA43" s="75"/>
      <c r="AB43" s="74"/>
      <c r="AC43" s="75"/>
      <c r="AF43" s="163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</row>
    <row r="44" spans="1:1044" x14ac:dyDescent="0.25">
      <c r="B44" s="108" t="s">
        <v>209</v>
      </c>
      <c r="C44" s="108"/>
      <c r="D44" s="168"/>
      <c r="L44" s="109" t="s">
        <v>196</v>
      </c>
      <c r="M44" s="38" t="s">
        <v>163</v>
      </c>
      <c r="N44" s="67"/>
      <c r="X44" s="146"/>
    </row>
    <row r="45" spans="1:1044" s="18" customFormat="1" ht="45" x14ac:dyDescent="0.25">
      <c r="B45" s="112"/>
      <c r="C45" s="113" t="s">
        <v>102</v>
      </c>
      <c r="D45" s="113" t="s">
        <v>2</v>
      </c>
      <c r="E45" s="113" t="s">
        <v>201</v>
      </c>
      <c r="F45" s="173" t="s">
        <v>741</v>
      </c>
      <c r="G45" s="113" t="s">
        <v>274</v>
      </c>
      <c r="H45" s="113" t="s">
        <v>275</v>
      </c>
      <c r="I45" s="113" t="s">
        <v>272</v>
      </c>
      <c r="J45" s="113" t="s">
        <v>273</v>
      </c>
      <c r="K45" s="113" t="s">
        <v>356</v>
      </c>
      <c r="L45" s="110" t="s">
        <v>196</v>
      </c>
      <c r="M45" s="44" t="s">
        <v>0</v>
      </c>
      <c r="N45" s="101" t="s">
        <v>168</v>
      </c>
      <c r="O45" s="7" t="s">
        <v>1</v>
      </c>
      <c r="P45" s="68" t="s">
        <v>207</v>
      </c>
      <c r="Q45" s="101" t="s">
        <v>170</v>
      </c>
      <c r="R45" s="101" t="s">
        <v>171</v>
      </c>
      <c r="S45" s="16" t="s">
        <v>2</v>
      </c>
      <c r="T45" s="15" t="s">
        <v>3</v>
      </c>
      <c r="U45" s="66" t="s">
        <v>82</v>
      </c>
      <c r="V45" s="102" t="s">
        <v>208</v>
      </c>
      <c r="W45" s="101" t="s">
        <v>206</v>
      </c>
      <c r="X45" s="147" t="s">
        <v>358</v>
      </c>
      <c r="Y45" s="45" t="s">
        <v>5</v>
      </c>
      <c r="Z45" s="53" t="s">
        <v>4</v>
      </c>
      <c r="AA45" s="53" t="s">
        <v>118</v>
      </c>
      <c r="AB45" s="53" t="s">
        <v>6</v>
      </c>
      <c r="AC45" s="54" t="s">
        <v>81</v>
      </c>
      <c r="AD45" s="159" t="s">
        <v>379</v>
      </c>
      <c r="AE45" s="159" t="s">
        <v>438</v>
      </c>
      <c r="AF45" s="159" t="s">
        <v>437</v>
      </c>
      <c r="AG45" s="159" t="s">
        <v>480</v>
      </c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</row>
    <row r="46" spans="1:1044" s="6" customFormat="1" ht="15" customHeight="1" x14ac:dyDescent="0.25">
      <c r="C46" s="6" t="str">
        <f>O46</f>
        <v>A. O. Smith</v>
      </c>
      <c r="D46" s="6" t="str">
        <f>R46</f>
        <v>FPTU 50 120  (50 gal)</v>
      </c>
      <c r="E46" s="72">
        <f>T46</f>
        <v>50</v>
      </c>
      <c r="F46" s="20" t="str">
        <f>W46</f>
        <v>AOSmithHPTU50</v>
      </c>
      <c r="G46" s="72">
        <v>1</v>
      </c>
      <c r="H46" s="74">
        <v>0</v>
      </c>
      <c r="I46" s="73">
        <f>IF(G46&gt;0,Y46,0)</f>
        <v>2.4</v>
      </c>
      <c r="J46" s="129">
        <f>IF(H46&gt;0,AA46,0)</f>
        <v>0</v>
      </c>
      <c r="K46" s="149">
        <f>X46</f>
        <v>0</v>
      </c>
      <c r="L46" s="111" t="s">
        <v>196</v>
      </c>
      <c r="M46" s="39">
        <v>1</v>
      </c>
      <c r="N46" s="95">
        <f>VLOOKUP( O46, $O$2:$P$21, 2, FALSE )</f>
        <v>11</v>
      </c>
      <c r="O46" s="9" t="s">
        <v>7</v>
      </c>
      <c r="P46" s="81">
        <v>1</v>
      </c>
      <c r="Q46" s="82">
        <f t="shared" ref="Q46:Q55" si="1" xml:space="preserve"> (N46*10000) + (P46*100) + VLOOKUP( V46, $S$2:$U$43, 2, FALSE )</f>
        <v>110113</v>
      </c>
      <c r="R46" s="77" t="str">
        <f t="shared" ref="R46:R51" si="2">S46 &amp; "  (" &amp; T46 &amp; " gal" &amp; IF(X46&gt;0, ", JA13)", ")")</f>
        <v>FPTU 50 120  (50 gal)</v>
      </c>
      <c r="S46" s="10" t="s">
        <v>61</v>
      </c>
      <c r="T46" s="11">
        <v>50</v>
      </c>
      <c r="U46" s="37" t="s">
        <v>84</v>
      </c>
      <c r="V46" s="100" t="s">
        <v>109</v>
      </c>
      <c r="W46" s="105" t="str">
        <f t="shared" ref="W46:W55" si="3">VLOOKUP( V46, $S$2:$U$43, 3, FALSE )</f>
        <v>AOSmithHPTU50</v>
      </c>
      <c r="X46" s="148">
        <v>0</v>
      </c>
      <c r="Y46" s="47">
        <v>2.4</v>
      </c>
      <c r="Z46" s="55" t="s">
        <v>9</v>
      </c>
      <c r="AA46" s="56" t="s">
        <v>10</v>
      </c>
      <c r="AB46" s="57">
        <v>42591</v>
      </c>
      <c r="AC46" s="58" t="s">
        <v>83</v>
      </c>
      <c r="AD46" s="160" t="str">
        <f>"2,     "&amp;C46&amp;",   """&amp;R46&amp;""""</f>
        <v>2,     A. O. Smith,   "FPTU 50 120  (50 gal)"</v>
      </c>
      <c r="AE46" s="161" t="s">
        <v>439</v>
      </c>
      <c r="AF46" s="163" t="s">
        <v>445</v>
      </c>
      <c r="AG46" s="160" t="str">
        <f>"          case  "&amp;C46&amp;"   :   """&amp;AF46&amp;""""</f>
        <v xml:space="preserve">          case  A. O. Smith   :   "AOSmithFPTU50"</v>
      </c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</row>
    <row r="47" spans="1:1044" s="6" customFormat="1" ht="15" customHeight="1" x14ac:dyDescent="0.25">
      <c r="C47" s="6" t="str">
        <f t="shared" ref="C47:C110" si="4">O47</f>
        <v>A. O. Smith</v>
      </c>
      <c r="D47" s="6" t="str">
        <f t="shared" ref="D47:D110" si="5">R47</f>
        <v>FPTU 66 120  (66 gal)</v>
      </c>
      <c r="E47" s="72">
        <f t="shared" ref="E47:E110" si="6">T47</f>
        <v>66</v>
      </c>
      <c r="F47" s="20" t="str">
        <f t="shared" ref="F47:F110" si="7">W47</f>
        <v>AOSmithHPTU66</v>
      </c>
      <c r="G47" s="72">
        <v>1</v>
      </c>
      <c r="H47" s="74">
        <v>0</v>
      </c>
      <c r="I47" s="73">
        <f t="shared" ref="I47:I61" si="8">IF(G47&gt;0,Y47,0)</f>
        <v>2.56</v>
      </c>
      <c r="J47" s="129">
        <f t="shared" ref="J47:J61" si="9">IF(H47&gt;0,AA47,0)</f>
        <v>0</v>
      </c>
      <c r="K47" s="149">
        <f t="shared" ref="K47:K137" si="10">X47</f>
        <v>0</v>
      </c>
      <c r="L47" s="111" t="s">
        <v>196</v>
      </c>
      <c r="M47" s="39">
        <v>1</v>
      </c>
      <c r="N47" s="95">
        <f t="shared" ref="N47:N137" si="11">VLOOKUP( O47, $O$2:$P$21, 2, FALSE )</f>
        <v>11</v>
      </c>
      <c r="O47" s="9" t="s">
        <v>7</v>
      </c>
      <c r="P47" s="82">
        <f>P46+1</f>
        <v>2</v>
      </c>
      <c r="Q47" s="82">
        <f t="shared" si="1"/>
        <v>110214</v>
      </c>
      <c r="R47" s="77" t="str">
        <f t="shared" si="2"/>
        <v>FPTU 66 120  (66 gal)</v>
      </c>
      <c r="S47" s="10" t="s">
        <v>62</v>
      </c>
      <c r="T47" s="11">
        <v>66</v>
      </c>
      <c r="U47" s="37" t="s">
        <v>85</v>
      </c>
      <c r="V47" s="100" t="s">
        <v>105</v>
      </c>
      <c r="W47" s="105" t="str">
        <f t="shared" si="3"/>
        <v>AOSmithHPTU66</v>
      </c>
      <c r="X47" s="148">
        <v>0</v>
      </c>
      <c r="Y47" s="47">
        <v>2.56</v>
      </c>
      <c r="Z47" s="55">
        <v>3</v>
      </c>
      <c r="AA47" s="56" t="s">
        <v>10</v>
      </c>
      <c r="AB47" s="57">
        <v>42591</v>
      </c>
      <c r="AC47" s="58" t="s">
        <v>83</v>
      </c>
      <c r="AD47" s="160" t="str">
        <f t="shared" ref="AD47:AD110" si="12">"2,     "&amp;C47&amp;",   """&amp;R47&amp;""""</f>
        <v>2,     A. O. Smith,   "FPTU 66 120  (66 gal)"</v>
      </c>
      <c r="AE47" s="162" t="str">
        <f>AE46</f>
        <v>AOSmith</v>
      </c>
      <c r="AF47" s="163" t="s">
        <v>446</v>
      </c>
      <c r="AG47" s="160" t="str">
        <f t="shared" ref="AG47:AG110" si="13">"          case  "&amp;C47&amp;"   :   """&amp;AF47&amp;""""</f>
        <v xml:space="preserve">          case  A. O. Smith   :   "AOSmithFPTU66"</v>
      </c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</row>
    <row r="48" spans="1:1044" s="6" customFormat="1" ht="15" customHeight="1" x14ac:dyDescent="0.25">
      <c r="C48" s="6" t="str">
        <f t="shared" si="4"/>
        <v>A. O. Smith</v>
      </c>
      <c r="D48" s="6" t="str">
        <f t="shared" si="5"/>
        <v>FPTU 80 120  (80 gal)</v>
      </c>
      <c r="E48" s="72">
        <f t="shared" si="6"/>
        <v>80</v>
      </c>
      <c r="F48" s="20" t="str">
        <f t="shared" si="7"/>
        <v>AOSmithHPTU80</v>
      </c>
      <c r="G48" s="72">
        <v>1</v>
      </c>
      <c r="H48" s="74">
        <v>0</v>
      </c>
      <c r="I48" s="73">
        <f t="shared" si="8"/>
        <v>2.7</v>
      </c>
      <c r="J48" s="129">
        <f t="shared" si="9"/>
        <v>0</v>
      </c>
      <c r="K48" s="149">
        <f t="shared" si="10"/>
        <v>0</v>
      </c>
      <c r="L48" s="111" t="s">
        <v>196</v>
      </c>
      <c r="M48" s="39">
        <v>1</v>
      </c>
      <c r="N48" s="95">
        <f t="shared" si="11"/>
        <v>11</v>
      </c>
      <c r="O48" s="9" t="s">
        <v>7</v>
      </c>
      <c r="P48" s="82">
        <f t="shared" ref="P48:P64" si="14">P47+1</f>
        <v>3</v>
      </c>
      <c r="Q48" s="82">
        <f t="shared" si="1"/>
        <v>110315</v>
      </c>
      <c r="R48" s="77" t="str">
        <f t="shared" si="2"/>
        <v>FPTU 80 120  (80 gal)</v>
      </c>
      <c r="S48" s="10" t="s">
        <v>63</v>
      </c>
      <c r="T48" s="11">
        <v>80</v>
      </c>
      <c r="U48" s="37" t="s">
        <v>86</v>
      </c>
      <c r="V48" s="100" t="s">
        <v>106</v>
      </c>
      <c r="W48" s="105" t="str">
        <f t="shared" si="3"/>
        <v>AOSmithHPTU80</v>
      </c>
      <c r="X48" s="148">
        <v>0</v>
      </c>
      <c r="Y48" s="47">
        <v>2.7</v>
      </c>
      <c r="Z48" s="55" t="s">
        <v>15</v>
      </c>
      <c r="AA48" s="56" t="s">
        <v>10</v>
      </c>
      <c r="AB48" s="57">
        <v>42591</v>
      </c>
      <c r="AC48" s="58" t="s">
        <v>83</v>
      </c>
      <c r="AD48" s="160" t="str">
        <f t="shared" si="12"/>
        <v>2,     A. O. Smith,   "FPTU 80 120  (80 gal)"</v>
      </c>
      <c r="AE48" s="162" t="str">
        <f t="shared" ref="AE48:AE64" si="15">AE47</f>
        <v>AOSmith</v>
      </c>
      <c r="AF48" s="163" t="s">
        <v>447</v>
      </c>
      <c r="AG48" s="160" t="str">
        <f t="shared" si="13"/>
        <v xml:space="preserve">          case  A. O. Smith   :   "AOSmithFPTU80"</v>
      </c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</row>
    <row r="49" spans="3:1044" s="6" customFormat="1" ht="15" customHeight="1" x14ac:dyDescent="0.25">
      <c r="C49" s="6" t="str">
        <f t="shared" si="4"/>
        <v>A. O. Smith</v>
      </c>
      <c r="D49" s="6" t="str">
        <f t="shared" si="5"/>
        <v>HHPT 80 102  (80 gal)</v>
      </c>
      <c r="E49" s="72">
        <f t="shared" si="6"/>
        <v>80</v>
      </c>
      <c r="F49" s="20" t="str">
        <f t="shared" si="7"/>
        <v>AOSmithPHPT80</v>
      </c>
      <c r="G49" s="72">
        <v>1</v>
      </c>
      <c r="H49" s="74">
        <v>0</v>
      </c>
      <c r="I49" s="73">
        <f t="shared" si="8"/>
        <v>1.8</v>
      </c>
      <c r="J49" s="129">
        <f t="shared" si="9"/>
        <v>0</v>
      </c>
      <c r="K49" s="149">
        <f t="shared" si="10"/>
        <v>0</v>
      </c>
      <c r="L49" s="111" t="s">
        <v>196</v>
      </c>
      <c r="M49" s="39">
        <v>1</v>
      </c>
      <c r="N49" s="95">
        <f t="shared" si="11"/>
        <v>11</v>
      </c>
      <c r="O49" s="9" t="s">
        <v>7</v>
      </c>
      <c r="P49" s="82">
        <f t="shared" si="14"/>
        <v>4</v>
      </c>
      <c r="Q49" s="82">
        <f t="shared" si="1"/>
        <v>110412</v>
      </c>
      <c r="R49" s="77" t="str">
        <f t="shared" si="2"/>
        <v>HHPT 80 102  (80 gal)</v>
      </c>
      <c r="S49" s="10" t="s">
        <v>64</v>
      </c>
      <c r="T49" s="11">
        <v>80</v>
      </c>
      <c r="U49" s="37" t="s">
        <v>90</v>
      </c>
      <c r="V49" s="100" t="s">
        <v>108</v>
      </c>
      <c r="W49" s="105" t="str">
        <f t="shared" si="3"/>
        <v>AOSmithPHPT80</v>
      </c>
      <c r="X49" s="148">
        <v>0</v>
      </c>
      <c r="Y49" s="47">
        <v>1.8</v>
      </c>
      <c r="Z49" s="55" t="s">
        <v>15</v>
      </c>
      <c r="AA49" s="56" t="s">
        <v>10</v>
      </c>
      <c r="AB49" s="57">
        <v>40857</v>
      </c>
      <c r="AC49" s="58" t="s">
        <v>83</v>
      </c>
      <c r="AD49" s="160" t="str">
        <f t="shared" si="12"/>
        <v>2,     A. O. Smith,   "HHPT 80 102  (80 gal)"</v>
      </c>
      <c r="AE49" s="162" t="str">
        <f t="shared" si="15"/>
        <v>AOSmith</v>
      </c>
      <c r="AF49" s="163" t="s">
        <v>448</v>
      </c>
      <c r="AG49" s="160" t="str">
        <f t="shared" si="13"/>
        <v xml:space="preserve">          case  A. O. Smith   :   "AOSmithHHPT80Res"</v>
      </c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</row>
    <row r="50" spans="3:1044" s="6" customFormat="1" ht="15" customHeight="1" x14ac:dyDescent="0.25">
      <c r="C50" s="6" t="str">
        <f t="shared" si="4"/>
        <v>A. O. Smith</v>
      </c>
      <c r="D50" s="6" t="str">
        <f t="shared" si="5"/>
        <v>HP10-50H45DV  (50 gal)</v>
      </c>
      <c r="E50" s="72">
        <f t="shared" si="6"/>
        <v>50</v>
      </c>
      <c r="F50" s="20" t="str">
        <f t="shared" si="7"/>
        <v>AOSmithHPTU50</v>
      </c>
      <c r="G50" s="74">
        <v>0</v>
      </c>
      <c r="H50" s="72">
        <v>1</v>
      </c>
      <c r="I50" s="73">
        <f t="shared" si="8"/>
        <v>0</v>
      </c>
      <c r="J50" s="129">
        <f t="shared" si="9"/>
        <v>2.9</v>
      </c>
      <c r="K50" s="149">
        <f t="shared" si="10"/>
        <v>0</v>
      </c>
      <c r="L50" s="111" t="s">
        <v>196</v>
      </c>
      <c r="M50" s="39">
        <v>3</v>
      </c>
      <c r="N50" s="95">
        <f t="shared" si="11"/>
        <v>11</v>
      </c>
      <c r="O50" s="32" t="s">
        <v>7</v>
      </c>
      <c r="P50" s="82">
        <f t="shared" si="14"/>
        <v>5</v>
      </c>
      <c r="Q50" s="82">
        <f t="shared" si="1"/>
        <v>110513</v>
      </c>
      <c r="R50" s="77" t="str">
        <f t="shared" si="2"/>
        <v>HP10-50H45DV  (50 gal)</v>
      </c>
      <c r="S50" s="33" t="s">
        <v>17</v>
      </c>
      <c r="T50" s="34">
        <v>50</v>
      </c>
      <c r="U50" s="37" t="s">
        <v>84</v>
      </c>
      <c r="V50" s="100" t="s">
        <v>109</v>
      </c>
      <c r="W50" s="105" t="str">
        <f t="shared" si="3"/>
        <v>AOSmithHPTU50</v>
      </c>
      <c r="X50" s="148">
        <v>0</v>
      </c>
      <c r="Y50" s="48" t="s">
        <v>10</v>
      </c>
      <c r="Z50" s="55" t="s">
        <v>9</v>
      </c>
      <c r="AA50" s="56">
        <v>2.9</v>
      </c>
      <c r="AB50" s="57">
        <v>42808</v>
      </c>
      <c r="AC50" s="58" t="s">
        <v>83</v>
      </c>
      <c r="AD50" s="160" t="str">
        <f t="shared" si="12"/>
        <v>2,     A. O. Smith,   "HP10-50H45DV  (50 gal)"</v>
      </c>
      <c r="AE50" s="162" t="str">
        <f t="shared" si="15"/>
        <v>AOSmith</v>
      </c>
      <c r="AF50" s="163" t="s">
        <v>449</v>
      </c>
      <c r="AG50" s="160" t="str">
        <f t="shared" si="13"/>
        <v xml:space="preserve">          case  A. O. Smith   :   "AOSmithHP1050"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  <c r="IW50" s="31"/>
      <c r="IX50" s="31"/>
      <c r="IY50" s="31"/>
      <c r="IZ50" s="31"/>
      <c r="JA50" s="31"/>
      <c r="JB50" s="31"/>
      <c r="JC50" s="31"/>
      <c r="JD50" s="31"/>
      <c r="JE50" s="31"/>
      <c r="JF50" s="31"/>
      <c r="JG50" s="31"/>
      <c r="JH50" s="31"/>
      <c r="JI50" s="31"/>
      <c r="JJ50" s="31"/>
      <c r="JK50" s="31"/>
      <c r="JL50" s="31"/>
      <c r="JM50" s="31"/>
      <c r="JN50" s="31"/>
      <c r="JO50" s="31"/>
      <c r="JP50" s="31"/>
      <c r="JQ50" s="31"/>
      <c r="JR50" s="31"/>
      <c r="JS50" s="31"/>
      <c r="JT50" s="31"/>
      <c r="JU50" s="31"/>
      <c r="JV50" s="31"/>
      <c r="JW50" s="31"/>
      <c r="JX50" s="31"/>
      <c r="JY50" s="31"/>
      <c r="JZ50" s="31"/>
      <c r="KA50" s="31"/>
      <c r="KB50" s="31"/>
      <c r="KC50" s="31"/>
      <c r="KD50" s="31"/>
      <c r="KE50" s="31"/>
      <c r="KF50" s="31"/>
      <c r="KG50" s="31"/>
      <c r="KH50" s="31"/>
      <c r="KI50" s="31"/>
      <c r="KJ50" s="31"/>
      <c r="KK50" s="31"/>
      <c r="KL50" s="31"/>
      <c r="KM50" s="31"/>
      <c r="KN50" s="31"/>
      <c r="KO50" s="31"/>
      <c r="KP50" s="31"/>
      <c r="KQ50" s="31"/>
      <c r="KR50" s="31"/>
      <c r="KS50" s="31"/>
      <c r="KT50" s="31"/>
      <c r="KU50" s="31"/>
      <c r="KV50" s="31"/>
      <c r="KW50" s="31"/>
      <c r="KX50" s="31"/>
      <c r="KY50" s="31"/>
      <c r="KZ50" s="31"/>
      <c r="LA50" s="31"/>
      <c r="LB50" s="31"/>
      <c r="LC50" s="31"/>
      <c r="LD50" s="31"/>
      <c r="LE50" s="31"/>
      <c r="LF50" s="31"/>
      <c r="LG50" s="31"/>
      <c r="LH50" s="31"/>
      <c r="LI50" s="31"/>
      <c r="LJ50" s="31"/>
      <c r="LK50" s="31"/>
      <c r="LL50" s="31"/>
      <c r="LM50" s="31"/>
      <c r="LN50" s="31"/>
      <c r="LO50" s="31"/>
      <c r="LP50" s="31"/>
      <c r="LQ50" s="31"/>
      <c r="LR50" s="31"/>
      <c r="LS50" s="31"/>
      <c r="LT50" s="31"/>
      <c r="LU50" s="31"/>
      <c r="LV50" s="31"/>
      <c r="LW50" s="31"/>
      <c r="LX50" s="31"/>
      <c r="LY50" s="31"/>
      <c r="LZ50" s="31"/>
      <c r="MA50" s="31"/>
      <c r="MB50" s="31"/>
      <c r="MC50" s="31"/>
      <c r="MD50" s="31"/>
      <c r="ME50" s="31"/>
      <c r="MF50" s="31"/>
      <c r="MG50" s="31"/>
      <c r="MH50" s="31"/>
      <c r="MI50" s="31"/>
      <c r="MJ50" s="31"/>
      <c r="MK50" s="31"/>
      <c r="ML50" s="31"/>
      <c r="MM50" s="31"/>
      <c r="MN50" s="31"/>
      <c r="MO50" s="31"/>
      <c r="MP50" s="31"/>
      <c r="MQ50" s="31"/>
      <c r="MR50" s="31"/>
      <c r="MS50" s="31"/>
      <c r="MT50" s="31"/>
      <c r="MU50" s="31"/>
      <c r="MV50" s="31"/>
      <c r="MW50" s="31"/>
      <c r="MX50" s="31"/>
      <c r="MY50" s="31"/>
      <c r="MZ50" s="31"/>
      <c r="NA50" s="31"/>
      <c r="NB50" s="31"/>
      <c r="NC50" s="31"/>
      <c r="ND50" s="31"/>
      <c r="NE50" s="31"/>
      <c r="NF50" s="31"/>
      <c r="NG50" s="31"/>
      <c r="NH50" s="31"/>
      <c r="NI50" s="31"/>
      <c r="NJ50" s="31"/>
      <c r="NK50" s="31"/>
      <c r="NL50" s="31"/>
      <c r="NM50" s="31"/>
      <c r="NN50" s="31"/>
      <c r="NO50" s="31"/>
      <c r="NP50" s="31"/>
      <c r="NQ50" s="31"/>
      <c r="NR50" s="31"/>
      <c r="NS50" s="31"/>
      <c r="NT50" s="31"/>
      <c r="NU50" s="31"/>
      <c r="NV50" s="31"/>
      <c r="NW50" s="31"/>
      <c r="NX50" s="31"/>
      <c r="NY50" s="31"/>
      <c r="NZ50" s="31"/>
      <c r="OA50" s="31"/>
      <c r="OB50" s="31"/>
      <c r="OC50" s="31"/>
      <c r="OD50" s="31"/>
      <c r="OE50" s="31"/>
      <c r="OF50" s="31"/>
      <c r="OG50" s="31"/>
      <c r="OH50" s="31"/>
      <c r="OI50" s="31"/>
      <c r="OJ50" s="31"/>
      <c r="OK50" s="31"/>
      <c r="OL50" s="31"/>
      <c r="OM50" s="31"/>
      <c r="ON50" s="31"/>
      <c r="OO50" s="31"/>
      <c r="OP50" s="31"/>
      <c r="OQ50" s="31"/>
      <c r="OR50" s="31"/>
      <c r="OS50" s="31"/>
      <c r="OT50" s="31"/>
      <c r="OU50" s="31"/>
      <c r="OV50" s="31"/>
      <c r="OW50" s="31"/>
      <c r="OX50" s="31"/>
      <c r="OY50" s="31"/>
      <c r="OZ50" s="31"/>
      <c r="PA50" s="31"/>
      <c r="PB50" s="31"/>
      <c r="PC50" s="31"/>
      <c r="PD50" s="31"/>
      <c r="PE50" s="31"/>
      <c r="PF50" s="31"/>
      <c r="PG50" s="31"/>
      <c r="PH50" s="31"/>
      <c r="PI50" s="31"/>
      <c r="PJ50" s="31"/>
      <c r="PK50" s="31"/>
      <c r="PL50" s="31"/>
      <c r="PM50" s="31"/>
      <c r="PN50" s="31"/>
      <c r="PO50" s="31"/>
      <c r="PP50" s="31"/>
      <c r="PQ50" s="31"/>
      <c r="PR50" s="31"/>
      <c r="PS50" s="31"/>
      <c r="PT50" s="31"/>
      <c r="PU50" s="31"/>
      <c r="PV50" s="31"/>
      <c r="PW50" s="31"/>
      <c r="PX50" s="31"/>
      <c r="PY50" s="31"/>
      <c r="PZ50" s="31"/>
      <c r="QA50" s="31"/>
      <c r="QB50" s="31"/>
      <c r="QC50" s="31"/>
      <c r="QD50" s="31"/>
      <c r="QE50" s="31"/>
      <c r="QF50" s="31"/>
      <c r="QG50" s="31"/>
      <c r="QH50" s="31"/>
      <c r="QI50" s="31"/>
      <c r="QJ50" s="31"/>
      <c r="QK50" s="31"/>
      <c r="QL50" s="31"/>
      <c r="QM50" s="31"/>
      <c r="QN50" s="31"/>
      <c r="QO50" s="31"/>
      <c r="QP50" s="31"/>
      <c r="QQ50" s="31"/>
      <c r="QR50" s="31"/>
      <c r="QS50" s="31"/>
      <c r="QT50" s="31"/>
      <c r="QU50" s="31"/>
      <c r="QV50" s="31"/>
      <c r="QW50" s="31"/>
      <c r="QX50" s="31"/>
      <c r="QY50" s="31"/>
      <c r="QZ50" s="31"/>
      <c r="RA50" s="31"/>
      <c r="RB50" s="31"/>
      <c r="RC50" s="31"/>
      <c r="RD50" s="31"/>
      <c r="RE50" s="31"/>
      <c r="RF50" s="31"/>
      <c r="RG50" s="31"/>
      <c r="RH50" s="31"/>
      <c r="RI50" s="31"/>
      <c r="RJ50" s="31"/>
      <c r="RK50" s="31"/>
      <c r="RL50" s="31"/>
      <c r="RM50" s="31"/>
      <c r="RN50" s="31"/>
      <c r="RO50" s="31"/>
      <c r="RP50" s="31"/>
      <c r="RQ50" s="31"/>
      <c r="RR50" s="31"/>
      <c r="RS50" s="31"/>
      <c r="RT50" s="31"/>
      <c r="RU50" s="31"/>
      <c r="RV50" s="31"/>
      <c r="RW50" s="31"/>
      <c r="RX50" s="31"/>
      <c r="RY50" s="31"/>
      <c r="RZ50" s="31"/>
      <c r="SA50" s="31"/>
      <c r="SB50" s="31"/>
      <c r="SC50" s="31"/>
      <c r="SD50" s="31"/>
      <c r="SE50" s="31"/>
      <c r="SF50" s="31"/>
      <c r="SG50" s="31"/>
      <c r="SH50" s="31"/>
      <c r="SI50" s="31"/>
      <c r="SJ50" s="31"/>
      <c r="SK50" s="31"/>
      <c r="SL50" s="31"/>
      <c r="SM50" s="31"/>
      <c r="SN50" s="31"/>
      <c r="SO50" s="31"/>
      <c r="SP50" s="31"/>
      <c r="SQ50" s="31"/>
      <c r="SR50" s="31"/>
      <c r="SS50" s="31"/>
      <c r="ST50" s="31"/>
      <c r="SU50" s="31"/>
      <c r="SV50" s="31"/>
      <c r="SW50" s="31"/>
      <c r="SX50" s="31"/>
      <c r="SY50" s="31"/>
      <c r="SZ50" s="31"/>
      <c r="TA50" s="31"/>
      <c r="TB50" s="31"/>
      <c r="TC50" s="31"/>
      <c r="TD50" s="31"/>
      <c r="TE50" s="31"/>
      <c r="TF50" s="31"/>
      <c r="TG50" s="31"/>
      <c r="TH50" s="31"/>
      <c r="TI50" s="31"/>
      <c r="TJ50" s="31"/>
      <c r="TK50" s="31"/>
      <c r="TL50" s="31"/>
      <c r="TM50" s="31"/>
      <c r="TN50" s="31"/>
      <c r="TO50" s="31"/>
      <c r="TP50" s="31"/>
      <c r="TQ50" s="31"/>
      <c r="TR50" s="31"/>
      <c r="TS50" s="31"/>
      <c r="TT50" s="31"/>
      <c r="TU50" s="31"/>
      <c r="TV50" s="31"/>
      <c r="TW50" s="31"/>
      <c r="TX50" s="31"/>
      <c r="TY50" s="31"/>
      <c r="TZ50" s="31"/>
      <c r="UA50" s="31"/>
      <c r="UB50" s="31"/>
      <c r="UC50" s="31"/>
      <c r="UD50" s="31"/>
      <c r="UE50" s="31"/>
      <c r="UF50" s="31"/>
      <c r="UG50" s="31"/>
      <c r="UH50" s="31"/>
      <c r="UI50" s="31"/>
      <c r="UJ50" s="31"/>
      <c r="UK50" s="31"/>
      <c r="UL50" s="31"/>
      <c r="UM50" s="31"/>
      <c r="UN50" s="31"/>
      <c r="UO50" s="31"/>
      <c r="UP50" s="31"/>
      <c r="UQ50" s="31"/>
      <c r="UR50" s="31"/>
      <c r="US50" s="31"/>
      <c r="UT50" s="31"/>
      <c r="UU50" s="31"/>
      <c r="UV50" s="31"/>
      <c r="UW50" s="31"/>
      <c r="UX50" s="31"/>
      <c r="UY50" s="31"/>
      <c r="UZ50" s="31"/>
      <c r="VA50" s="31"/>
      <c r="VB50" s="31"/>
      <c r="VC50" s="31"/>
      <c r="VD50" s="31"/>
      <c r="VE50" s="31"/>
      <c r="VF50" s="31"/>
      <c r="VG50" s="31"/>
      <c r="VH50" s="31"/>
      <c r="VI50" s="31"/>
      <c r="VJ50" s="31"/>
      <c r="VK50" s="31"/>
      <c r="VL50" s="31"/>
      <c r="VM50" s="31"/>
      <c r="VN50" s="31"/>
      <c r="VO50" s="31"/>
      <c r="VP50" s="31"/>
      <c r="VQ50" s="31"/>
      <c r="VR50" s="31"/>
      <c r="VS50" s="31"/>
      <c r="VT50" s="31"/>
      <c r="VU50" s="31"/>
      <c r="VV50" s="31"/>
      <c r="VW50" s="31"/>
      <c r="VX50" s="31"/>
      <c r="VY50" s="31"/>
      <c r="VZ50" s="31"/>
      <c r="WA50" s="31"/>
      <c r="WB50" s="31"/>
      <c r="WC50" s="31"/>
      <c r="WD50" s="31"/>
      <c r="WE50" s="31"/>
      <c r="WF50" s="31"/>
      <c r="WG50" s="31"/>
      <c r="WH50" s="31"/>
      <c r="WI50" s="31"/>
      <c r="WJ50" s="31"/>
      <c r="WK50" s="31"/>
      <c r="WL50" s="31"/>
      <c r="WM50" s="31"/>
      <c r="WN50" s="31"/>
      <c r="WO50" s="31"/>
      <c r="WP50" s="31"/>
      <c r="WQ50" s="31"/>
      <c r="WR50" s="31"/>
      <c r="WS50" s="31"/>
      <c r="WT50" s="31"/>
      <c r="WU50" s="31"/>
      <c r="WV50" s="31"/>
      <c r="WW50" s="31"/>
      <c r="WX50" s="31"/>
      <c r="WY50" s="31"/>
      <c r="WZ50" s="31"/>
      <c r="XA50" s="31"/>
      <c r="XB50" s="31"/>
      <c r="XC50" s="31"/>
      <c r="XD50" s="31"/>
      <c r="XE50" s="31"/>
      <c r="XF50" s="31"/>
      <c r="XG50" s="31"/>
      <c r="XH50" s="31"/>
      <c r="XI50" s="31"/>
      <c r="XJ50" s="31"/>
      <c r="XK50" s="31"/>
      <c r="XL50" s="31"/>
      <c r="XM50" s="31"/>
      <c r="XN50" s="31"/>
      <c r="XO50" s="31"/>
      <c r="XP50" s="31"/>
      <c r="XQ50" s="31"/>
      <c r="XR50" s="31"/>
      <c r="XS50" s="31"/>
      <c r="XT50" s="31"/>
      <c r="XU50" s="31"/>
      <c r="XV50" s="31"/>
      <c r="XW50" s="31"/>
      <c r="XX50" s="31"/>
      <c r="XY50" s="31"/>
      <c r="XZ50" s="31"/>
      <c r="YA50" s="31"/>
      <c r="YB50" s="31"/>
      <c r="YC50" s="31"/>
      <c r="YD50" s="31"/>
      <c r="YE50" s="31"/>
      <c r="YF50" s="31"/>
      <c r="YG50" s="31"/>
      <c r="YH50" s="31"/>
      <c r="YI50" s="31"/>
      <c r="YJ50" s="31"/>
      <c r="YK50" s="31"/>
      <c r="YL50" s="31"/>
      <c r="YM50" s="31"/>
      <c r="YN50" s="31"/>
      <c r="YO50" s="31"/>
      <c r="YP50" s="31"/>
      <c r="YQ50" s="31"/>
      <c r="YR50" s="31"/>
      <c r="YS50" s="31"/>
      <c r="YT50" s="31"/>
      <c r="YU50" s="31"/>
      <c r="YV50" s="31"/>
      <c r="YW50" s="31"/>
      <c r="YX50" s="31"/>
      <c r="YY50" s="31"/>
      <c r="YZ50" s="31"/>
      <c r="ZA50" s="31"/>
      <c r="ZB50" s="31"/>
      <c r="ZC50" s="31"/>
      <c r="ZD50" s="31"/>
      <c r="ZE50" s="31"/>
      <c r="ZF50" s="31"/>
      <c r="ZG50" s="31"/>
      <c r="ZH50" s="31"/>
      <c r="ZI50" s="31"/>
      <c r="ZJ50" s="31"/>
      <c r="ZK50" s="31"/>
      <c r="ZL50" s="31"/>
      <c r="ZM50" s="31"/>
      <c r="ZN50" s="31"/>
      <c r="ZO50" s="31"/>
      <c r="ZP50" s="31"/>
      <c r="ZQ50" s="31"/>
      <c r="ZR50" s="31"/>
      <c r="ZS50" s="31"/>
      <c r="ZT50" s="31"/>
      <c r="ZU50" s="31"/>
      <c r="ZV50" s="31"/>
      <c r="ZW50" s="31"/>
      <c r="ZX50" s="31"/>
      <c r="ZY50" s="31"/>
      <c r="ZZ50" s="31"/>
      <c r="AAA50" s="31"/>
      <c r="AAB50" s="31"/>
      <c r="AAC50" s="31"/>
      <c r="AAD50" s="31"/>
      <c r="AAE50" s="31"/>
      <c r="AAF50" s="31"/>
      <c r="AAG50" s="31"/>
      <c r="AAH50" s="31"/>
      <c r="AAI50" s="31"/>
      <c r="AAJ50" s="31"/>
      <c r="AAK50" s="31"/>
      <c r="AAL50" s="31"/>
      <c r="AAM50" s="31"/>
      <c r="AAN50" s="31"/>
      <c r="AAO50" s="31"/>
      <c r="AAP50" s="31"/>
      <c r="AAQ50" s="31"/>
      <c r="AAR50" s="31"/>
      <c r="AAS50" s="31"/>
      <c r="AAT50" s="31"/>
      <c r="AAU50" s="31"/>
      <c r="AAV50" s="31"/>
      <c r="AAW50" s="31"/>
      <c r="AAX50" s="31"/>
      <c r="AAY50" s="31"/>
      <c r="AAZ50" s="31"/>
      <c r="ABA50" s="31"/>
      <c r="ABB50" s="31"/>
      <c r="ABC50" s="31"/>
      <c r="ABD50" s="31"/>
      <c r="ABE50" s="31"/>
      <c r="ABF50" s="31"/>
      <c r="ABG50" s="31"/>
      <c r="ABH50" s="31"/>
      <c r="ABI50" s="31"/>
      <c r="ABJ50" s="31"/>
      <c r="ABK50" s="31"/>
      <c r="ABL50" s="31"/>
      <c r="ABM50" s="31"/>
      <c r="ABN50" s="31"/>
      <c r="ABO50" s="31"/>
      <c r="ABP50" s="31"/>
      <c r="ABQ50" s="31"/>
      <c r="ABR50" s="31"/>
      <c r="ABS50" s="31"/>
      <c r="ABT50" s="31"/>
      <c r="ABU50" s="31"/>
      <c r="ABV50" s="31"/>
      <c r="ABW50" s="31"/>
      <c r="ABX50" s="31"/>
      <c r="ABY50" s="31"/>
      <c r="ABZ50" s="31"/>
      <c r="ACA50" s="31"/>
      <c r="ACB50" s="31"/>
      <c r="ACC50" s="31"/>
      <c r="ACD50" s="31"/>
      <c r="ACE50" s="31"/>
      <c r="ACF50" s="31"/>
      <c r="ACG50" s="31"/>
      <c r="ACH50" s="31"/>
      <c r="ACI50" s="31"/>
      <c r="ACJ50" s="31"/>
      <c r="ACK50" s="31"/>
      <c r="ACL50" s="31"/>
      <c r="ACM50" s="31"/>
      <c r="ACN50" s="31"/>
      <c r="ACO50" s="31"/>
      <c r="ACP50" s="31"/>
      <c r="ACQ50" s="31"/>
      <c r="ACR50" s="31"/>
      <c r="ACS50" s="31"/>
      <c r="ACT50" s="31"/>
      <c r="ACU50" s="31"/>
      <c r="ACV50" s="31"/>
      <c r="ACW50" s="31"/>
      <c r="ACX50" s="31"/>
      <c r="ACY50" s="31"/>
      <c r="ACZ50" s="31"/>
      <c r="ADA50" s="31"/>
      <c r="ADB50" s="31"/>
      <c r="ADC50" s="31"/>
      <c r="ADD50" s="31"/>
      <c r="ADE50" s="31"/>
      <c r="ADF50" s="31"/>
      <c r="ADG50" s="31"/>
      <c r="ADH50" s="31"/>
      <c r="ADI50" s="31"/>
      <c r="ADJ50" s="31"/>
      <c r="ADK50" s="31"/>
      <c r="ADL50" s="31"/>
      <c r="ADM50" s="31"/>
      <c r="ADN50" s="31"/>
      <c r="ADO50" s="31"/>
      <c r="ADP50" s="31"/>
      <c r="ADQ50" s="31"/>
      <c r="ADR50" s="31"/>
      <c r="ADS50" s="31"/>
      <c r="ADT50" s="31"/>
      <c r="ADU50" s="31"/>
      <c r="ADV50" s="31"/>
      <c r="ADW50" s="31"/>
      <c r="ADX50" s="31"/>
      <c r="ADY50" s="31"/>
      <c r="ADZ50" s="31"/>
      <c r="AEA50" s="31"/>
      <c r="AEB50" s="31"/>
      <c r="AEC50" s="31"/>
      <c r="AED50" s="31"/>
      <c r="AEE50" s="31"/>
      <c r="AEF50" s="31"/>
      <c r="AEG50" s="31"/>
      <c r="AEH50" s="31"/>
      <c r="AEI50" s="31"/>
      <c r="AEJ50" s="31"/>
      <c r="AEK50" s="31"/>
      <c r="AEL50" s="31"/>
      <c r="AEM50" s="31"/>
      <c r="AEN50" s="31"/>
      <c r="AEO50" s="31"/>
      <c r="AEP50" s="31"/>
      <c r="AEQ50" s="31"/>
      <c r="AER50" s="31"/>
      <c r="AES50" s="31"/>
      <c r="AET50" s="31"/>
      <c r="AEU50" s="31"/>
      <c r="AEV50" s="31"/>
      <c r="AEW50" s="31"/>
      <c r="AEX50" s="31"/>
      <c r="AEY50" s="31"/>
      <c r="AEZ50" s="31"/>
      <c r="AFA50" s="31"/>
      <c r="AFB50" s="31"/>
      <c r="AFC50" s="31"/>
      <c r="AFD50" s="31"/>
      <c r="AFE50" s="31"/>
      <c r="AFF50" s="31"/>
      <c r="AFG50" s="31"/>
      <c r="AFH50" s="31"/>
      <c r="AFI50" s="31"/>
      <c r="AFJ50" s="31"/>
      <c r="AFK50" s="31"/>
      <c r="AFL50" s="31"/>
      <c r="AFM50" s="31"/>
      <c r="AFN50" s="31"/>
      <c r="AFO50" s="31"/>
      <c r="AFP50" s="31"/>
      <c r="AFQ50" s="31"/>
      <c r="AFR50" s="31"/>
      <c r="AFS50" s="31"/>
      <c r="AFT50" s="31"/>
      <c r="AFU50" s="31"/>
      <c r="AFV50" s="31"/>
      <c r="AFW50" s="31"/>
      <c r="AFX50" s="31"/>
      <c r="AFY50" s="31"/>
      <c r="AFZ50" s="31"/>
      <c r="AGA50" s="31"/>
      <c r="AGB50" s="31"/>
      <c r="AGC50" s="31"/>
      <c r="AGD50" s="31"/>
      <c r="AGE50" s="31"/>
      <c r="AGF50" s="31"/>
      <c r="AGG50" s="31"/>
      <c r="AGH50" s="31"/>
      <c r="AGI50" s="31"/>
      <c r="AGJ50" s="31"/>
      <c r="AGK50" s="31"/>
      <c r="AGL50" s="31"/>
      <c r="AGM50" s="31"/>
      <c r="AGN50" s="31"/>
      <c r="AGO50" s="31"/>
      <c r="AGP50" s="31"/>
      <c r="AGQ50" s="31"/>
      <c r="AGR50" s="31"/>
      <c r="AGS50" s="31"/>
      <c r="AGT50" s="31"/>
      <c r="AGU50" s="31"/>
      <c r="AGV50" s="31"/>
      <c r="AGW50" s="31"/>
      <c r="AGX50" s="31"/>
      <c r="AGY50" s="31"/>
      <c r="AGZ50" s="31"/>
      <c r="AHA50" s="31"/>
      <c r="AHB50" s="31"/>
      <c r="AHC50" s="31"/>
      <c r="AHD50" s="31"/>
      <c r="AHE50" s="31"/>
      <c r="AHF50" s="31"/>
      <c r="AHG50" s="31"/>
      <c r="AHH50" s="31"/>
      <c r="AHI50" s="31"/>
      <c r="AHJ50" s="31"/>
      <c r="AHK50" s="31"/>
      <c r="AHL50" s="31"/>
      <c r="AHM50" s="31"/>
      <c r="AHN50" s="31"/>
      <c r="AHO50" s="31"/>
      <c r="AHP50" s="31"/>
      <c r="AHQ50" s="31"/>
      <c r="AHR50" s="31"/>
      <c r="AHS50" s="31"/>
      <c r="AHT50" s="31"/>
      <c r="AHU50" s="31"/>
      <c r="AHV50" s="31"/>
      <c r="AHW50" s="31"/>
      <c r="AHX50" s="31"/>
      <c r="AHY50" s="31"/>
      <c r="AHZ50" s="31"/>
      <c r="AIA50" s="31"/>
      <c r="AIB50" s="31"/>
      <c r="AIC50" s="31"/>
      <c r="AID50" s="31"/>
      <c r="AIE50" s="31"/>
      <c r="AIF50" s="31"/>
      <c r="AIG50" s="31"/>
      <c r="AIH50" s="31"/>
      <c r="AII50" s="31"/>
      <c r="AIJ50" s="31"/>
      <c r="AIK50" s="31"/>
      <c r="AIL50" s="31"/>
      <c r="AIM50" s="31"/>
      <c r="AIN50" s="31"/>
      <c r="AIO50" s="31"/>
      <c r="AIP50" s="31"/>
      <c r="AIQ50" s="31"/>
      <c r="AIR50" s="31"/>
      <c r="AIS50" s="31"/>
      <c r="AIT50" s="31"/>
      <c r="AIU50" s="31"/>
      <c r="AIV50" s="31"/>
      <c r="AIW50" s="31"/>
      <c r="AIX50" s="31"/>
      <c r="AIY50" s="31"/>
      <c r="AIZ50" s="31"/>
      <c r="AJA50" s="31"/>
      <c r="AJB50" s="31"/>
      <c r="AJC50" s="31"/>
      <c r="AJD50" s="31"/>
      <c r="AJE50" s="31"/>
      <c r="AJF50" s="31"/>
      <c r="AJG50" s="31"/>
      <c r="AJH50" s="31"/>
      <c r="AJI50" s="31"/>
      <c r="AJJ50" s="31"/>
      <c r="AJK50" s="31"/>
      <c r="AJL50" s="31"/>
      <c r="AJM50" s="31"/>
      <c r="AJN50" s="31"/>
      <c r="AJO50" s="31"/>
      <c r="AJP50" s="31"/>
      <c r="AJQ50" s="31"/>
      <c r="AJR50" s="31"/>
      <c r="AJS50" s="31"/>
      <c r="AJT50" s="31"/>
      <c r="AJU50" s="31"/>
      <c r="AJV50" s="31"/>
      <c r="AJW50" s="31"/>
      <c r="AJX50" s="31"/>
      <c r="AJY50" s="31"/>
      <c r="AJZ50" s="31"/>
      <c r="AKA50" s="31"/>
      <c r="AKB50" s="31"/>
      <c r="AKC50" s="31"/>
      <c r="AKD50" s="31"/>
      <c r="AKE50" s="31"/>
      <c r="AKF50" s="31"/>
      <c r="AKG50" s="31"/>
      <c r="AKH50" s="31"/>
      <c r="AKI50" s="31"/>
      <c r="AKJ50" s="31"/>
      <c r="AKK50" s="31"/>
      <c r="AKL50" s="31"/>
      <c r="AKM50" s="31"/>
      <c r="AKN50" s="31"/>
      <c r="AKO50" s="31"/>
      <c r="AKP50" s="31"/>
      <c r="AKQ50" s="31"/>
      <c r="AKR50" s="31"/>
      <c r="AKS50" s="31"/>
      <c r="AKT50" s="31"/>
      <c r="AKU50" s="31"/>
      <c r="AKV50" s="31"/>
      <c r="AKW50" s="31"/>
      <c r="AKX50" s="31"/>
      <c r="AKY50" s="31"/>
      <c r="AKZ50" s="31"/>
      <c r="ALA50" s="31"/>
      <c r="ALB50" s="31"/>
      <c r="ALC50" s="31"/>
      <c r="ALD50" s="31"/>
      <c r="ALE50" s="31"/>
      <c r="ALF50" s="31"/>
      <c r="ALG50" s="31"/>
      <c r="ALH50" s="31"/>
      <c r="ALI50" s="31"/>
      <c r="ALJ50" s="31"/>
      <c r="ALK50" s="31"/>
      <c r="ALL50" s="31"/>
      <c r="ALM50" s="31"/>
      <c r="ALN50" s="31"/>
      <c r="ALO50" s="31"/>
      <c r="ALP50" s="31"/>
      <c r="ALQ50" s="31"/>
      <c r="ALR50" s="31"/>
      <c r="ALS50" s="31"/>
      <c r="ALT50" s="31"/>
      <c r="ALU50" s="31"/>
      <c r="ALV50" s="31"/>
      <c r="ALW50" s="31"/>
      <c r="ALX50" s="31"/>
      <c r="ALY50" s="31"/>
      <c r="ALZ50" s="31"/>
      <c r="AMA50" s="31"/>
      <c r="AMB50" s="31"/>
      <c r="AMC50" s="31"/>
      <c r="AMD50" s="31"/>
      <c r="AME50" s="31"/>
      <c r="AMF50" s="31"/>
      <c r="AMG50" s="31"/>
      <c r="AMH50" s="31"/>
      <c r="AMI50" s="31"/>
      <c r="AMJ50" s="31"/>
      <c r="AMK50" s="31"/>
      <c r="AML50" s="31"/>
      <c r="AMM50" s="31"/>
      <c r="AMN50" s="31"/>
      <c r="AMO50" s="31"/>
      <c r="AMP50" s="31"/>
      <c r="AMQ50" s="31"/>
      <c r="AMR50" s="31"/>
      <c r="AMS50" s="31"/>
      <c r="AMT50" s="31"/>
      <c r="AMU50" s="31"/>
      <c r="AMV50" s="31"/>
      <c r="AMW50" s="31"/>
      <c r="AMX50" s="31"/>
      <c r="AMY50" s="31"/>
      <c r="AMZ50" s="31"/>
      <c r="ANA50" s="31"/>
    </row>
    <row r="51" spans="3:1044" s="6" customFormat="1" ht="15" customHeight="1" x14ac:dyDescent="0.25">
      <c r="C51" s="6" t="str">
        <f t="shared" si="4"/>
        <v>A. O. Smith</v>
      </c>
      <c r="D51" s="6" t="str">
        <f t="shared" si="5"/>
        <v>HP10-80H45DV  (80 gal)</v>
      </c>
      <c r="E51" s="72">
        <f t="shared" si="6"/>
        <v>80</v>
      </c>
      <c r="F51" s="20" t="str">
        <f t="shared" si="7"/>
        <v>AOSmithHPTU80</v>
      </c>
      <c r="G51" s="74">
        <v>0</v>
      </c>
      <c r="H51" s="72">
        <v>1</v>
      </c>
      <c r="I51" s="73">
        <f t="shared" si="8"/>
        <v>0</v>
      </c>
      <c r="J51" s="129">
        <f t="shared" si="9"/>
        <v>2.9</v>
      </c>
      <c r="K51" s="149">
        <f t="shared" si="10"/>
        <v>0</v>
      </c>
      <c r="L51" s="111" t="s">
        <v>196</v>
      </c>
      <c r="M51" s="39">
        <v>3</v>
      </c>
      <c r="N51" s="95">
        <f t="shared" si="11"/>
        <v>11</v>
      </c>
      <c r="O51" s="32" t="s">
        <v>7</v>
      </c>
      <c r="P51" s="82">
        <f t="shared" si="14"/>
        <v>6</v>
      </c>
      <c r="Q51" s="82">
        <f t="shared" si="1"/>
        <v>110615</v>
      </c>
      <c r="R51" s="77" t="str">
        <f t="shared" si="2"/>
        <v>HP10-80H45DV  (80 gal)</v>
      </c>
      <c r="S51" s="33" t="s">
        <v>18</v>
      </c>
      <c r="T51" s="34">
        <v>80</v>
      </c>
      <c r="U51" s="37" t="s">
        <v>86</v>
      </c>
      <c r="V51" s="100" t="s">
        <v>106</v>
      </c>
      <c r="W51" s="105" t="str">
        <f t="shared" si="3"/>
        <v>AOSmithHPTU80</v>
      </c>
      <c r="X51" s="148">
        <v>0</v>
      </c>
      <c r="Y51" s="48" t="s">
        <v>10</v>
      </c>
      <c r="Z51" s="55" t="s">
        <v>15</v>
      </c>
      <c r="AA51" s="56">
        <v>2.9</v>
      </c>
      <c r="AB51" s="57">
        <v>42808</v>
      </c>
      <c r="AC51" s="58" t="s">
        <v>83</v>
      </c>
      <c r="AD51" s="160" t="str">
        <f t="shared" si="12"/>
        <v>2,     A. O. Smith,   "HP10-80H45DV  (80 gal)"</v>
      </c>
      <c r="AE51" s="162" t="str">
        <f t="shared" si="15"/>
        <v>AOSmith</v>
      </c>
      <c r="AF51" s="163" t="s">
        <v>450</v>
      </c>
      <c r="AG51" s="160" t="str">
        <f t="shared" si="13"/>
        <v xml:space="preserve">          case  A. O. Smith   :   "AOSmithHP1080"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  <c r="IW51" s="31"/>
      <c r="IX51" s="31"/>
      <c r="IY51" s="31"/>
      <c r="IZ51" s="31"/>
      <c r="JA51" s="31"/>
      <c r="JB51" s="31"/>
      <c r="JC51" s="31"/>
      <c r="JD51" s="31"/>
      <c r="JE51" s="31"/>
      <c r="JF51" s="31"/>
      <c r="JG51" s="31"/>
      <c r="JH51" s="31"/>
      <c r="JI51" s="31"/>
      <c r="JJ51" s="31"/>
      <c r="JK51" s="31"/>
      <c r="JL51" s="31"/>
      <c r="JM51" s="31"/>
      <c r="JN51" s="31"/>
      <c r="JO51" s="31"/>
      <c r="JP51" s="31"/>
      <c r="JQ51" s="31"/>
      <c r="JR51" s="31"/>
      <c r="JS51" s="31"/>
      <c r="JT51" s="31"/>
      <c r="JU51" s="31"/>
      <c r="JV51" s="31"/>
      <c r="JW51" s="31"/>
      <c r="JX51" s="31"/>
      <c r="JY51" s="31"/>
      <c r="JZ51" s="31"/>
      <c r="KA51" s="31"/>
      <c r="KB51" s="31"/>
      <c r="KC51" s="31"/>
      <c r="KD51" s="31"/>
      <c r="KE51" s="31"/>
      <c r="KF51" s="31"/>
      <c r="KG51" s="31"/>
      <c r="KH51" s="31"/>
      <c r="KI51" s="31"/>
      <c r="KJ51" s="31"/>
      <c r="KK51" s="31"/>
      <c r="KL51" s="31"/>
      <c r="KM51" s="31"/>
      <c r="KN51" s="31"/>
      <c r="KO51" s="31"/>
      <c r="KP51" s="31"/>
      <c r="KQ51" s="31"/>
      <c r="KR51" s="31"/>
      <c r="KS51" s="31"/>
      <c r="KT51" s="31"/>
      <c r="KU51" s="31"/>
      <c r="KV51" s="31"/>
      <c r="KW51" s="31"/>
      <c r="KX51" s="31"/>
      <c r="KY51" s="31"/>
      <c r="KZ51" s="31"/>
      <c r="LA51" s="31"/>
      <c r="LB51" s="31"/>
      <c r="LC51" s="31"/>
      <c r="LD51" s="31"/>
      <c r="LE51" s="31"/>
      <c r="LF51" s="31"/>
      <c r="LG51" s="31"/>
      <c r="LH51" s="31"/>
      <c r="LI51" s="31"/>
      <c r="LJ51" s="31"/>
      <c r="LK51" s="31"/>
      <c r="LL51" s="31"/>
      <c r="LM51" s="31"/>
      <c r="LN51" s="31"/>
      <c r="LO51" s="31"/>
      <c r="LP51" s="31"/>
      <c r="LQ51" s="31"/>
      <c r="LR51" s="31"/>
      <c r="LS51" s="31"/>
      <c r="LT51" s="31"/>
      <c r="LU51" s="31"/>
      <c r="LV51" s="31"/>
      <c r="LW51" s="31"/>
      <c r="LX51" s="31"/>
      <c r="LY51" s="31"/>
      <c r="LZ51" s="31"/>
      <c r="MA51" s="31"/>
      <c r="MB51" s="31"/>
      <c r="MC51" s="31"/>
      <c r="MD51" s="31"/>
      <c r="ME51" s="31"/>
      <c r="MF51" s="31"/>
      <c r="MG51" s="31"/>
      <c r="MH51" s="31"/>
      <c r="MI51" s="31"/>
      <c r="MJ51" s="31"/>
      <c r="MK51" s="31"/>
      <c r="ML51" s="31"/>
      <c r="MM51" s="31"/>
      <c r="MN51" s="31"/>
      <c r="MO51" s="31"/>
      <c r="MP51" s="31"/>
      <c r="MQ51" s="31"/>
      <c r="MR51" s="31"/>
      <c r="MS51" s="31"/>
      <c r="MT51" s="31"/>
      <c r="MU51" s="31"/>
      <c r="MV51" s="31"/>
      <c r="MW51" s="31"/>
      <c r="MX51" s="31"/>
      <c r="MY51" s="31"/>
      <c r="MZ51" s="31"/>
      <c r="NA51" s="31"/>
      <c r="NB51" s="31"/>
      <c r="NC51" s="31"/>
      <c r="ND51" s="31"/>
      <c r="NE51" s="31"/>
      <c r="NF51" s="31"/>
      <c r="NG51" s="31"/>
      <c r="NH51" s="31"/>
      <c r="NI51" s="31"/>
      <c r="NJ51" s="31"/>
      <c r="NK51" s="31"/>
      <c r="NL51" s="31"/>
      <c r="NM51" s="31"/>
      <c r="NN51" s="31"/>
      <c r="NO51" s="31"/>
      <c r="NP51" s="31"/>
      <c r="NQ51" s="31"/>
      <c r="NR51" s="31"/>
      <c r="NS51" s="31"/>
      <c r="NT51" s="31"/>
      <c r="NU51" s="31"/>
      <c r="NV51" s="31"/>
      <c r="NW51" s="31"/>
      <c r="NX51" s="31"/>
      <c r="NY51" s="31"/>
      <c r="NZ51" s="31"/>
      <c r="OA51" s="31"/>
      <c r="OB51" s="31"/>
      <c r="OC51" s="31"/>
      <c r="OD51" s="31"/>
      <c r="OE51" s="31"/>
      <c r="OF51" s="31"/>
      <c r="OG51" s="31"/>
      <c r="OH51" s="31"/>
      <c r="OI51" s="31"/>
      <c r="OJ51" s="31"/>
      <c r="OK51" s="31"/>
      <c r="OL51" s="31"/>
      <c r="OM51" s="31"/>
      <c r="ON51" s="31"/>
      <c r="OO51" s="31"/>
      <c r="OP51" s="31"/>
      <c r="OQ51" s="31"/>
      <c r="OR51" s="31"/>
      <c r="OS51" s="31"/>
      <c r="OT51" s="31"/>
      <c r="OU51" s="31"/>
      <c r="OV51" s="31"/>
      <c r="OW51" s="31"/>
      <c r="OX51" s="31"/>
      <c r="OY51" s="31"/>
      <c r="OZ51" s="31"/>
      <c r="PA51" s="31"/>
      <c r="PB51" s="31"/>
      <c r="PC51" s="31"/>
      <c r="PD51" s="31"/>
      <c r="PE51" s="31"/>
      <c r="PF51" s="31"/>
      <c r="PG51" s="31"/>
      <c r="PH51" s="31"/>
      <c r="PI51" s="31"/>
      <c r="PJ51" s="31"/>
      <c r="PK51" s="31"/>
      <c r="PL51" s="31"/>
      <c r="PM51" s="31"/>
      <c r="PN51" s="31"/>
      <c r="PO51" s="31"/>
      <c r="PP51" s="31"/>
      <c r="PQ51" s="31"/>
      <c r="PR51" s="31"/>
      <c r="PS51" s="31"/>
      <c r="PT51" s="31"/>
      <c r="PU51" s="31"/>
      <c r="PV51" s="31"/>
      <c r="PW51" s="31"/>
      <c r="PX51" s="31"/>
      <c r="PY51" s="31"/>
      <c r="PZ51" s="31"/>
      <c r="QA51" s="31"/>
      <c r="QB51" s="31"/>
      <c r="QC51" s="31"/>
      <c r="QD51" s="31"/>
      <c r="QE51" s="31"/>
      <c r="QF51" s="31"/>
      <c r="QG51" s="31"/>
      <c r="QH51" s="31"/>
      <c r="QI51" s="31"/>
      <c r="QJ51" s="31"/>
      <c r="QK51" s="31"/>
      <c r="QL51" s="31"/>
      <c r="QM51" s="31"/>
      <c r="QN51" s="31"/>
      <c r="QO51" s="31"/>
      <c r="QP51" s="31"/>
      <c r="QQ51" s="31"/>
      <c r="QR51" s="31"/>
      <c r="QS51" s="31"/>
      <c r="QT51" s="31"/>
      <c r="QU51" s="31"/>
      <c r="QV51" s="31"/>
      <c r="QW51" s="31"/>
      <c r="QX51" s="31"/>
      <c r="QY51" s="31"/>
      <c r="QZ51" s="31"/>
      <c r="RA51" s="31"/>
      <c r="RB51" s="31"/>
      <c r="RC51" s="31"/>
      <c r="RD51" s="31"/>
      <c r="RE51" s="31"/>
      <c r="RF51" s="31"/>
      <c r="RG51" s="31"/>
      <c r="RH51" s="31"/>
      <c r="RI51" s="31"/>
      <c r="RJ51" s="31"/>
      <c r="RK51" s="31"/>
      <c r="RL51" s="31"/>
      <c r="RM51" s="31"/>
      <c r="RN51" s="31"/>
      <c r="RO51" s="31"/>
      <c r="RP51" s="31"/>
      <c r="RQ51" s="31"/>
      <c r="RR51" s="31"/>
      <c r="RS51" s="31"/>
      <c r="RT51" s="31"/>
      <c r="RU51" s="31"/>
      <c r="RV51" s="31"/>
      <c r="RW51" s="31"/>
      <c r="RX51" s="31"/>
      <c r="RY51" s="31"/>
      <c r="RZ51" s="31"/>
      <c r="SA51" s="31"/>
      <c r="SB51" s="31"/>
      <c r="SC51" s="31"/>
      <c r="SD51" s="31"/>
      <c r="SE51" s="31"/>
      <c r="SF51" s="31"/>
      <c r="SG51" s="31"/>
      <c r="SH51" s="31"/>
      <c r="SI51" s="31"/>
      <c r="SJ51" s="31"/>
      <c r="SK51" s="31"/>
      <c r="SL51" s="31"/>
      <c r="SM51" s="31"/>
      <c r="SN51" s="31"/>
      <c r="SO51" s="31"/>
      <c r="SP51" s="31"/>
      <c r="SQ51" s="31"/>
      <c r="SR51" s="31"/>
      <c r="SS51" s="31"/>
      <c r="ST51" s="31"/>
      <c r="SU51" s="31"/>
      <c r="SV51" s="31"/>
      <c r="SW51" s="31"/>
      <c r="SX51" s="31"/>
      <c r="SY51" s="31"/>
      <c r="SZ51" s="31"/>
      <c r="TA51" s="31"/>
      <c r="TB51" s="31"/>
      <c r="TC51" s="31"/>
      <c r="TD51" s="31"/>
      <c r="TE51" s="31"/>
      <c r="TF51" s="31"/>
      <c r="TG51" s="31"/>
      <c r="TH51" s="31"/>
      <c r="TI51" s="31"/>
      <c r="TJ51" s="31"/>
      <c r="TK51" s="31"/>
      <c r="TL51" s="31"/>
      <c r="TM51" s="31"/>
      <c r="TN51" s="31"/>
      <c r="TO51" s="31"/>
      <c r="TP51" s="31"/>
      <c r="TQ51" s="31"/>
      <c r="TR51" s="31"/>
      <c r="TS51" s="31"/>
      <c r="TT51" s="31"/>
      <c r="TU51" s="31"/>
      <c r="TV51" s="31"/>
      <c r="TW51" s="31"/>
      <c r="TX51" s="31"/>
      <c r="TY51" s="31"/>
      <c r="TZ51" s="31"/>
      <c r="UA51" s="31"/>
      <c r="UB51" s="31"/>
      <c r="UC51" s="31"/>
      <c r="UD51" s="31"/>
      <c r="UE51" s="31"/>
      <c r="UF51" s="31"/>
      <c r="UG51" s="31"/>
      <c r="UH51" s="31"/>
      <c r="UI51" s="31"/>
      <c r="UJ51" s="31"/>
      <c r="UK51" s="31"/>
      <c r="UL51" s="31"/>
      <c r="UM51" s="31"/>
      <c r="UN51" s="31"/>
      <c r="UO51" s="31"/>
      <c r="UP51" s="31"/>
      <c r="UQ51" s="31"/>
      <c r="UR51" s="31"/>
      <c r="US51" s="31"/>
      <c r="UT51" s="31"/>
      <c r="UU51" s="31"/>
      <c r="UV51" s="31"/>
      <c r="UW51" s="31"/>
      <c r="UX51" s="31"/>
      <c r="UY51" s="31"/>
      <c r="UZ51" s="31"/>
      <c r="VA51" s="31"/>
      <c r="VB51" s="31"/>
      <c r="VC51" s="31"/>
      <c r="VD51" s="31"/>
      <c r="VE51" s="31"/>
      <c r="VF51" s="31"/>
      <c r="VG51" s="31"/>
      <c r="VH51" s="31"/>
      <c r="VI51" s="31"/>
      <c r="VJ51" s="31"/>
      <c r="VK51" s="31"/>
      <c r="VL51" s="31"/>
      <c r="VM51" s="31"/>
      <c r="VN51" s="31"/>
      <c r="VO51" s="31"/>
      <c r="VP51" s="31"/>
      <c r="VQ51" s="31"/>
      <c r="VR51" s="31"/>
      <c r="VS51" s="31"/>
      <c r="VT51" s="31"/>
      <c r="VU51" s="31"/>
      <c r="VV51" s="31"/>
      <c r="VW51" s="31"/>
      <c r="VX51" s="31"/>
      <c r="VY51" s="31"/>
      <c r="VZ51" s="31"/>
      <c r="WA51" s="31"/>
      <c r="WB51" s="31"/>
      <c r="WC51" s="31"/>
      <c r="WD51" s="31"/>
      <c r="WE51" s="31"/>
      <c r="WF51" s="31"/>
      <c r="WG51" s="31"/>
      <c r="WH51" s="31"/>
      <c r="WI51" s="31"/>
      <c r="WJ51" s="31"/>
      <c r="WK51" s="31"/>
      <c r="WL51" s="31"/>
      <c r="WM51" s="31"/>
      <c r="WN51" s="31"/>
      <c r="WO51" s="31"/>
      <c r="WP51" s="31"/>
      <c r="WQ51" s="31"/>
      <c r="WR51" s="31"/>
      <c r="WS51" s="31"/>
      <c r="WT51" s="31"/>
      <c r="WU51" s="31"/>
      <c r="WV51" s="31"/>
      <c r="WW51" s="31"/>
      <c r="WX51" s="31"/>
      <c r="WY51" s="31"/>
      <c r="WZ51" s="31"/>
      <c r="XA51" s="31"/>
      <c r="XB51" s="31"/>
      <c r="XC51" s="31"/>
      <c r="XD51" s="31"/>
      <c r="XE51" s="31"/>
      <c r="XF51" s="31"/>
      <c r="XG51" s="31"/>
      <c r="XH51" s="31"/>
      <c r="XI51" s="31"/>
      <c r="XJ51" s="31"/>
      <c r="XK51" s="31"/>
      <c r="XL51" s="31"/>
      <c r="XM51" s="31"/>
      <c r="XN51" s="31"/>
      <c r="XO51" s="31"/>
      <c r="XP51" s="31"/>
      <c r="XQ51" s="31"/>
      <c r="XR51" s="31"/>
      <c r="XS51" s="31"/>
      <c r="XT51" s="31"/>
      <c r="XU51" s="31"/>
      <c r="XV51" s="31"/>
      <c r="XW51" s="31"/>
      <c r="XX51" s="31"/>
      <c r="XY51" s="31"/>
      <c r="XZ51" s="31"/>
      <c r="YA51" s="31"/>
      <c r="YB51" s="31"/>
      <c r="YC51" s="31"/>
      <c r="YD51" s="31"/>
      <c r="YE51" s="31"/>
      <c r="YF51" s="31"/>
      <c r="YG51" s="31"/>
      <c r="YH51" s="31"/>
      <c r="YI51" s="31"/>
      <c r="YJ51" s="31"/>
      <c r="YK51" s="31"/>
      <c r="YL51" s="31"/>
      <c r="YM51" s="31"/>
      <c r="YN51" s="31"/>
      <c r="YO51" s="31"/>
      <c r="YP51" s="31"/>
      <c r="YQ51" s="31"/>
      <c r="YR51" s="31"/>
      <c r="YS51" s="31"/>
      <c r="YT51" s="31"/>
      <c r="YU51" s="31"/>
      <c r="YV51" s="31"/>
      <c r="YW51" s="31"/>
      <c r="YX51" s="31"/>
      <c r="YY51" s="31"/>
      <c r="YZ51" s="31"/>
      <c r="ZA51" s="31"/>
      <c r="ZB51" s="31"/>
      <c r="ZC51" s="31"/>
      <c r="ZD51" s="31"/>
      <c r="ZE51" s="31"/>
      <c r="ZF51" s="31"/>
      <c r="ZG51" s="31"/>
      <c r="ZH51" s="31"/>
      <c r="ZI51" s="31"/>
      <c r="ZJ51" s="31"/>
      <c r="ZK51" s="31"/>
      <c r="ZL51" s="31"/>
      <c r="ZM51" s="31"/>
      <c r="ZN51" s="31"/>
      <c r="ZO51" s="31"/>
      <c r="ZP51" s="31"/>
      <c r="ZQ51" s="31"/>
      <c r="ZR51" s="31"/>
      <c r="ZS51" s="31"/>
      <c r="ZT51" s="31"/>
      <c r="ZU51" s="31"/>
      <c r="ZV51" s="31"/>
      <c r="ZW51" s="31"/>
      <c r="ZX51" s="31"/>
      <c r="ZY51" s="31"/>
      <c r="ZZ51" s="31"/>
      <c r="AAA51" s="31"/>
      <c r="AAB51" s="31"/>
      <c r="AAC51" s="31"/>
      <c r="AAD51" s="31"/>
      <c r="AAE51" s="31"/>
      <c r="AAF51" s="31"/>
      <c r="AAG51" s="31"/>
      <c r="AAH51" s="31"/>
      <c r="AAI51" s="31"/>
      <c r="AAJ51" s="31"/>
      <c r="AAK51" s="31"/>
      <c r="AAL51" s="31"/>
      <c r="AAM51" s="31"/>
      <c r="AAN51" s="31"/>
      <c r="AAO51" s="31"/>
      <c r="AAP51" s="31"/>
      <c r="AAQ51" s="31"/>
      <c r="AAR51" s="31"/>
      <c r="AAS51" s="31"/>
      <c r="AAT51" s="31"/>
      <c r="AAU51" s="31"/>
      <c r="AAV51" s="31"/>
      <c r="AAW51" s="31"/>
      <c r="AAX51" s="31"/>
      <c r="AAY51" s="31"/>
      <c r="AAZ51" s="31"/>
      <c r="ABA51" s="31"/>
      <c r="ABB51" s="31"/>
      <c r="ABC51" s="31"/>
      <c r="ABD51" s="31"/>
      <c r="ABE51" s="31"/>
      <c r="ABF51" s="31"/>
      <c r="ABG51" s="31"/>
      <c r="ABH51" s="31"/>
      <c r="ABI51" s="31"/>
      <c r="ABJ51" s="31"/>
      <c r="ABK51" s="31"/>
      <c r="ABL51" s="31"/>
      <c r="ABM51" s="31"/>
      <c r="ABN51" s="31"/>
      <c r="ABO51" s="31"/>
      <c r="ABP51" s="31"/>
      <c r="ABQ51" s="31"/>
      <c r="ABR51" s="31"/>
      <c r="ABS51" s="31"/>
      <c r="ABT51" s="31"/>
      <c r="ABU51" s="31"/>
      <c r="ABV51" s="31"/>
      <c r="ABW51" s="31"/>
      <c r="ABX51" s="31"/>
      <c r="ABY51" s="31"/>
      <c r="ABZ51" s="31"/>
      <c r="ACA51" s="31"/>
      <c r="ACB51" s="31"/>
      <c r="ACC51" s="31"/>
      <c r="ACD51" s="31"/>
      <c r="ACE51" s="31"/>
      <c r="ACF51" s="31"/>
      <c r="ACG51" s="31"/>
      <c r="ACH51" s="31"/>
      <c r="ACI51" s="31"/>
      <c r="ACJ51" s="31"/>
      <c r="ACK51" s="31"/>
      <c r="ACL51" s="31"/>
      <c r="ACM51" s="31"/>
      <c r="ACN51" s="31"/>
      <c r="ACO51" s="31"/>
      <c r="ACP51" s="31"/>
      <c r="ACQ51" s="31"/>
      <c r="ACR51" s="31"/>
      <c r="ACS51" s="31"/>
      <c r="ACT51" s="31"/>
      <c r="ACU51" s="31"/>
      <c r="ACV51" s="31"/>
      <c r="ACW51" s="31"/>
      <c r="ACX51" s="31"/>
      <c r="ACY51" s="31"/>
      <c r="ACZ51" s="31"/>
      <c r="ADA51" s="31"/>
      <c r="ADB51" s="31"/>
      <c r="ADC51" s="31"/>
      <c r="ADD51" s="31"/>
      <c r="ADE51" s="31"/>
      <c r="ADF51" s="31"/>
      <c r="ADG51" s="31"/>
      <c r="ADH51" s="31"/>
      <c r="ADI51" s="31"/>
      <c r="ADJ51" s="31"/>
      <c r="ADK51" s="31"/>
      <c r="ADL51" s="31"/>
      <c r="ADM51" s="31"/>
      <c r="ADN51" s="31"/>
      <c r="ADO51" s="31"/>
      <c r="ADP51" s="31"/>
      <c r="ADQ51" s="31"/>
      <c r="ADR51" s="31"/>
      <c r="ADS51" s="31"/>
      <c r="ADT51" s="31"/>
      <c r="ADU51" s="31"/>
      <c r="ADV51" s="31"/>
      <c r="ADW51" s="31"/>
      <c r="ADX51" s="31"/>
      <c r="ADY51" s="31"/>
      <c r="ADZ51" s="31"/>
      <c r="AEA51" s="31"/>
      <c r="AEB51" s="31"/>
      <c r="AEC51" s="31"/>
      <c r="AED51" s="31"/>
      <c r="AEE51" s="31"/>
      <c r="AEF51" s="31"/>
      <c r="AEG51" s="31"/>
      <c r="AEH51" s="31"/>
      <c r="AEI51" s="31"/>
      <c r="AEJ51" s="31"/>
      <c r="AEK51" s="31"/>
      <c r="AEL51" s="31"/>
      <c r="AEM51" s="31"/>
      <c r="AEN51" s="31"/>
      <c r="AEO51" s="31"/>
      <c r="AEP51" s="31"/>
      <c r="AEQ51" s="31"/>
      <c r="AER51" s="31"/>
      <c r="AES51" s="31"/>
      <c r="AET51" s="31"/>
      <c r="AEU51" s="31"/>
      <c r="AEV51" s="31"/>
      <c r="AEW51" s="31"/>
      <c r="AEX51" s="31"/>
      <c r="AEY51" s="31"/>
      <c r="AEZ51" s="31"/>
      <c r="AFA51" s="31"/>
      <c r="AFB51" s="31"/>
      <c r="AFC51" s="31"/>
      <c r="AFD51" s="31"/>
      <c r="AFE51" s="31"/>
      <c r="AFF51" s="31"/>
      <c r="AFG51" s="31"/>
      <c r="AFH51" s="31"/>
      <c r="AFI51" s="31"/>
      <c r="AFJ51" s="31"/>
      <c r="AFK51" s="31"/>
      <c r="AFL51" s="31"/>
      <c r="AFM51" s="31"/>
      <c r="AFN51" s="31"/>
      <c r="AFO51" s="31"/>
      <c r="AFP51" s="31"/>
      <c r="AFQ51" s="31"/>
      <c r="AFR51" s="31"/>
      <c r="AFS51" s="31"/>
      <c r="AFT51" s="31"/>
      <c r="AFU51" s="31"/>
      <c r="AFV51" s="31"/>
      <c r="AFW51" s="31"/>
      <c r="AFX51" s="31"/>
      <c r="AFY51" s="31"/>
      <c r="AFZ51" s="31"/>
      <c r="AGA51" s="31"/>
      <c r="AGB51" s="31"/>
      <c r="AGC51" s="31"/>
      <c r="AGD51" s="31"/>
      <c r="AGE51" s="31"/>
      <c r="AGF51" s="31"/>
      <c r="AGG51" s="31"/>
      <c r="AGH51" s="31"/>
      <c r="AGI51" s="31"/>
      <c r="AGJ51" s="31"/>
      <c r="AGK51" s="31"/>
      <c r="AGL51" s="31"/>
      <c r="AGM51" s="31"/>
      <c r="AGN51" s="31"/>
      <c r="AGO51" s="31"/>
      <c r="AGP51" s="31"/>
      <c r="AGQ51" s="31"/>
      <c r="AGR51" s="31"/>
      <c r="AGS51" s="31"/>
      <c r="AGT51" s="31"/>
      <c r="AGU51" s="31"/>
      <c r="AGV51" s="31"/>
      <c r="AGW51" s="31"/>
      <c r="AGX51" s="31"/>
      <c r="AGY51" s="31"/>
      <c r="AGZ51" s="31"/>
      <c r="AHA51" s="31"/>
      <c r="AHB51" s="31"/>
      <c r="AHC51" s="31"/>
      <c r="AHD51" s="31"/>
      <c r="AHE51" s="31"/>
      <c r="AHF51" s="31"/>
      <c r="AHG51" s="31"/>
      <c r="AHH51" s="31"/>
      <c r="AHI51" s="31"/>
      <c r="AHJ51" s="31"/>
      <c r="AHK51" s="31"/>
      <c r="AHL51" s="31"/>
      <c r="AHM51" s="31"/>
      <c r="AHN51" s="31"/>
      <c r="AHO51" s="31"/>
      <c r="AHP51" s="31"/>
      <c r="AHQ51" s="31"/>
      <c r="AHR51" s="31"/>
      <c r="AHS51" s="31"/>
      <c r="AHT51" s="31"/>
      <c r="AHU51" s="31"/>
      <c r="AHV51" s="31"/>
      <c r="AHW51" s="31"/>
      <c r="AHX51" s="31"/>
      <c r="AHY51" s="31"/>
      <c r="AHZ51" s="31"/>
      <c r="AIA51" s="31"/>
      <c r="AIB51" s="31"/>
      <c r="AIC51" s="31"/>
      <c r="AID51" s="31"/>
      <c r="AIE51" s="31"/>
      <c r="AIF51" s="31"/>
      <c r="AIG51" s="31"/>
      <c r="AIH51" s="31"/>
      <c r="AII51" s="31"/>
      <c r="AIJ51" s="31"/>
      <c r="AIK51" s="31"/>
      <c r="AIL51" s="31"/>
      <c r="AIM51" s="31"/>
      <c r="AIN51" s="31"/>
      <c r="AIO51" s="31"/>
      <c r="AIP51" s="31"/>
      <c r="AIQ51" s="31"/>
      <c r="AIR51" s="31"/>
      <c r="AIS51" s="31"/>
      <c r="AIT51" s="31"/>
      <c r="AIU51" s="31"/>
      <c r="AIV51" s="31"/>
      <c r="AIW51" s="31"/>
      <c r="AIX51" s="31"/>
      <c r="AIY51" s="31"/>
      <c r="AIZ51" s="31"/>
      <c r="AJA51" s="31"/>
      <c r="AJB51" s="31"/>
      <c r="AJC51" s="31"/>
      <c r="AJD51" s="31"/>
      <c r="AJE51" s="31"/>
      <c r="AJF51" s="31"/>
      <c r="AJG51" s="31"/>
      <c r="AJH51" s="31"/>
      <c r="AJI51" s="31"/>
      <c r="AJJ51" s="31"/>
      <c r="AJK51" s="31"/>
      <c r="AJL51" s="31"/>
      <c r="AJM51" s="31"/>
      <c r="AJN51" s="31"/>
      <c r="AJO51" s="31"/>
      <c r="AJP51" s="31"/>
      <c r="AJQ51" s="31"/>
      <c r="AJR51" s="31"/>
      <c r="AJS51" s="31"/>
      <c r="AJT51" s="31"/>
      <c r="AJU51" s="31"/>
      <c r="AJV51" s="31"/>
      <c r="AJW51" s="31"/>
      <c r="AJX51" s="31"/>
      <c r="AJY51" s="31"/>
      <c r="AJZ51" s="31"/>
      <c r="AKA51" s="31"/>
      <c r="AKB51" s="31"/>
      <c r="AKC51" s="31"/>
      <c r="AKD51" s="31"/>
      <c r="AKE51" s="31"/>
      <c r="AKF51" s="31"/>
      <c r="AKG51" s="31"/>
      <c r="AKH51" s="31"/>
      <c r="AKI51" s="31"/>
      <c r="AKJ51" s="31"/>
      <c r="AKK51" s="31"/>
      <c r="AKL51" s="31"/>
      <c r="AKM51" s="31"/>
      <c r="AKN51" s="31"/>
      <c r="AKO51" s="31"/>
      <c r="AKP51" s="31"/>
      <c r="AKQ51" s="31"/>
      <c r="AKR51" s="31"/>
      <c r="AKS51" s="31"/>
      <c r="AKT51" s="31"/>
      <c r="AKU51" s="31"/>
      <c r="AKV51" s="31"/>
      <c r="AKW51" s="31"/>
      <c r="AKX51" s="31"/>
      <c r="AKY51" s="31"/>
      <c r="AKZ51" s="31"/>
      <c r="ALA51" s="31"/>
      <c r="ALB51" s="31"/>
      <c r="ALC51" s="31"/>
      <c r="ALD51" s="31"/>
      <c r="ALE51" s="31"/>
      <c r="ALF51" s="31"/>
      <c r="ALG51" s="31"/>
      <c r="ALH51" s="31"/>
      <c r="ALI51" s="31"/>
      <c r="ALJ51" s="31"/>
      <c r="ALK51" s="31"/>
      <c r="ALL51" s="31"/>
      <c r="ALM51" s="31"/>
      <c r="ALN51" s="31"/>
      <c r="ALO51" s="31"/>
      <c r="ALP51" s="31"/>
      <c r="ALQ51" s="31"/>
      <c r="ALR51" s="31"/>
      <c r="ALS51" s="31"/>
      <c r="ALT51" s="31"/>
      <c r="ALU51" s="31"/>
      <c r="ALV51" s="31"/>
      <c r="ALW51" s="31"/>
      <c r="ALX51" s="31"/>
      <c r="ALY51" s="31"/>
      <c r="ALZ51" s="31"/>
      <c r="AMA51" s="31"/>
      <c r="AMB51" s="31"/>
      <c r="AMC51" s="31"/>
      <c r="AMD51" s="31"/>
      <c r="AME51" s="31"/>
      <c r="AMF51" s="31"/>
      <c r="AMG51" s="31"/>
      <c r="AMH51" s="31"/>
      <c r="AMI51" s="31"/>
      <c r="AMJ51" s="31"/>
      <c r="AMK51" s="31"/>
      <c r="AML51" s="31"/>
      <c r="AMM51" s="31"/>
      <c r="AMN51" s="31"/>
      <c r="AMO51" s="31"/>
      <c r="AMP51" s="31"/>
      <c r="AMQ51" s="31"/>
      <c r="AMR51" s="31"/>
      <c r="AMS51" s="31"/>
      <c r="AMT51" s="31"/>
      <c r="AMU51" s="31"/>
      <c r="AMV51" s="31"/>
      <c r="AMW51" s="31"/>
      <c r="AMX51" s="31"/>
      <c r="AMY51" s="31"/>
      <c r="AMZ51" s="31"/>
      <c r="ANA51" s="31"/>
    </row>
    <row r="52" spans="3:1044" s="6" customFormat="1" ht="15" customHeight="1" x14ac:dyDescent="0.25">
      <c r="C52" s="153" t="str">
        <f t="shared" si="4"/>
        <v>A. O. Smith</v>
      </c>
      <c r="D52" s="153" t="str">
        <f t="shared" si="5"/>
        <v>HP1050H45DVDR 130  (50 gal, JA13)</v>
      </c>
      <c r="E52" s="72">
        <f t="shared" si="6"/>
        <v>50</v>
      </c>
      <c r="F52" s="20" t="str">
        <f t="shared" si="7"/>
        <v>AOSmithHPTU50</v>
      </c>
      <c r="G52" s="74">
        <v>0</v>
      </c>
      <c r="H52" s="72">
        <v>1</v>
      </c>
      <c r="I52" s="73">
        <f t="shared" ref="I52:I53" si="16">IF(G52&gt;0,Y52,0)</f>
        <v>0</v>
      </c>
      <c r="J52" s="129">
        <f t="shared" ref="J52:J53" si="17">IF(H52&gt;0,AA52,0)</f>
        <v>2.9</v>
      </c>
      <c r="K52" s="149">
        <f t="shared" ref="K52:K53" si="18">X52</f>
        <v>1</v>
      </c>
      <c r="L52" s="111" t="s">
        <v>196</v>
      </c>
      <c r="M52" s="39">
        <v>3</v>
      </c>
      <c r="N52" s="95">
        <f t="shared" ref="N52:N53" si="19">VLOOKUP( O52, $O$2:$P$21, 2, FALSE )</f>
        <v>11</v>
      </c>
      <c r="O52" s="32" t="s">
        <v>7</v>
      </c>
      <c r="P52" s="154">
        <v>15</v>
      </c>
      <c r="Q52" s="82">
        <f t="shared" si="1"/>
        <v>111513</v>
      </c>
      <c r="R52" s="77" t="str">
        <f>S52 &amp; "  (" &amp; T52 &amp; " gal" &amp; IF(X52&gt;0, ", JA13)", ")")</f>
        <v>HP1050H45DVDR 130  (50 gal, JA13)</v>
      </c>
      <c r="S52" s="33" t="s">
        <v>363</v>
      </c>
      <c r="T52" s="34">
        <v>50</v>
      </c>
      <c r="U52" s="37" t="s">
        <v>84</v>
      </c>
      <c r="V52" s="100" t="s">
        <v>109</v>
      </c>
      <c r="W52" s="105" t="str">
        <f t="shared" si="3"/>
        <v>AOSmithHPTU50</v>
      </c>
      <c r="X52" s="150">
        <v>1</v>
      </c>
      <c r="Y52" s="48" t="s">
        <v>10</v>
      </c>
      <c r="Z52" s="55" t="s">
        <v>9</v>
      </c>
      <c r="AA52" s="56">
        <v>2.9</v>
      </c>
      <c r="AB52" s="57">
        <v>44118</v>
      </c>
      <c r="AC52" s="58" t="s">
        <v>83</v>
      </c>
      <c r="AD52" s="160" t="str">
        <f t="shared" si="12"/>
        <v>2,     A. O. Smith,   "HP1050H45DVDR 130  (50 gal, JA13)"</v>
      </c>
      <c r="AE52" s="162" t="str">
        <f t="shared" si="15"/>
        <v>AOSmith</v>
      </c>
      <c r="AF52" s="165" t="s">
        <v>454</v>
      </c>
      <c r="AG52" s="160" t="str">
        <f t="shared" si="13"/>
        <v xml:space="preserve">          case  A. O. Smith   :   "AOSmithHP1050DR"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  <c r="IW52" s="31"/>
      <c r="IX52" s="31"/>
      <c r="IY52" s="31"/>
      <c r="IZ52" s="31"/>
      <c r="JA52" s="31"/>
      <c r="JB52" s="31"/>
      <c r="JC52" s="31"/>
      <c r="JD52" s="31"/>
      <c r="JE52" s="31"/>
      <c r="JF52" s="31"/>
      <c r="JG52" s="31"/>
      <c r="JH52" s="31"/>
      <c r="JI52" s="31"/>
      <c r="JJ52" s="31"/>
      <c r="JK52" s="31"/>
      <c r="JL52" s="31"/>
      <c r="JM52" s="31"/>
      <c r="JN52" s="31"/>
      <c r="JO52" s="31"/>
      <c r="JP52" s="31"/>
      <c r="JQ52" s="31"/>
      <c r="JR52" s="31"/>
      <c r="JS52" s="31"/>
      <c r="JT52" s="31"/>
      <c r="JU52" s="31"/>
      <c r="JV52" s="31"/>
      <c r="JW52" s="31"/>
      <c r="JX52" s="31"/>
      <c r="JY52" s="31"/>
      <c r="JZ52" s="31"/>
      <c r="KA52" s="31"/>
      <c r="KB52" s="31"/>
      <c r="KC52" s="31"/>
      <c r="KD52" s="31"/>
      <c r="KE52" s="31"/>
      <c r="KF52" s="31"/>
      <c r="KG52" s="31"/>
      <c r="KH52" s="31"/>
      <c r="KI52" s="31"/>
      <c r="KJ52" s="31"/>
      <c r="KK52" s="31"/>
      <c r="KL52" s="31"/>
      <c r="KM52" s="31"/>
      <c r="KN52" s="31"/>
      <c r="KO52" s="31"/>
      <c r="KP52" s="31"/>
      <c r="KQ52" s="31"/>
      <c r="KR52" s="31"/>
      <c r="KS52" s="31"/>
      <c r="KT52" s="31"/>
      <c r="KU52" s="31"/>
      <c r="KV52" s="31"/>
      <c r="KW52" s="31"/>
      <c r="KX52" s="31"/>
      <c r="KY52" s="31"/>
      <c r="KZ52" s="31"/>
      <c r="LA52" s="31"/>
      <c r="LB52" s="31"/>
      <c r="LC52" s="31"/>
      <c r="LD52" s="31"/>
      <c r="LE52" s="31"/>
      <c r="LF52" s="31"/>
      <c r="LG52" s="31"/>
      <c r="LH52" s="31"/>
      <c r="LI52" s="31"/>
      <c r="LJ52" s="31"/>
      <c r="LK52" s="31"/>
      <c r="LL52" s="31"/>
      <c r="LM52" s="31"/>
      <c r="LN52" s="31"/>
      <c r="LO52" s="31"/>
      <c r="LP52" s="31"/>
      <c r="LQ52" s="31"/>
      <c r="LR52" s="31"/>
      <c r="LS52" s="31"/>
      <c r="LT52" s="31"/>
      <c r="LU52" s="31"/>
      <c r="LV52" s="31"/>
      <c r="LW52" s="31"/>
      <c r="LX52" s="31"/>
      <c r="LY52" s="31"/>
      <c r="LZ52" s="31"/>
      <c r="MA52" s="31"/>
      <c r="MB52" s="31"/>
      <c r="MC52" s="31"/>
      <c r="MD52" s="31"/>
      <c r="ME52" s="31"/>
      <c r="MF52" s="31"/>
      <c r="MG52" s="31"/>
      <c r="MH52" s="31"/>
      <c r="MI52" s="31"/>
      <c r="MJ52" s="31"/>
      <c r="MK52" s="31"/>
      <c r="ML52" s="31"/>
      <c r="MM52" s="31"/>
      <c r="MN52" s="31"/>
      <c r="MO52" s="31"/>
      <c r="MP52" s="31"/>
      <c r="MQ52" s="31"/>
      <c r="MR52" s="31"/>
      <c r="MS52" s="31"/>
      <c r="MT52" s="31"/>
      <c r="MU52" s="31"/>
      <c r="MV52" s="31"/>
      <c r="MW52" s="31"/>
      <c r="MX52" s="31"/>
      <c r="MY52" s="31"/>
      <c r="MZ52" s="31"/>
      <c r="NA52" s="31"/>
      <c r="NB52" s="31"/>
      <c r="NC52" s="31"/>
      <c r="ND52" s="31"/>
      <c r="NE52" s="31"/>
      <c r="NF52" s="31"/>
      <c r="NG52" s="31"/>
      <c r="NH52" s="31"/>
      <c r="NI52" s="31"/>
      <c r="NJ52" s="31"/>
      <c r="NK52" s="31"/>
      <c r="NL52" s="31"/>
      <c r="NM52" s="31"/>
      <c r="NN52" s="31"/>
      <c r="NO52" s="31"/>
      <c r="NP52" s="31"/>
      <c r="NQ52" s="31"/>
      <c r="NR52" s="31"/>
      <c r="NS52" s="31"/>
      <c r="NT52" s="31"/>
      <c r="NU52" s="31"/>
      <c r="NV52" s="31"/>
      <c r="NW52" s="31"/>
      <c r="NX52" s="31"/>
      <c r="NY52" s="31"/>
      <c r="NZ52" s="31"/>
      <c r="OA52" s="31"/>
      <c r="OB52" s="31"/>
      <c r="OC52" s="31"/>
      <c r="OD52" s="31"/>
      <c r="OE52" s="31"/>
      <c r="OF52" s="31"/>
      <c r="OG52" s="31"/>
      <c r="OH52" s="31"/>
      <c r="OI52" s="31"/>
      <c r="OJ52" s="31"/>
      <c r="OK52" s="31"/>
      <c r="OL52" s="31"/>
      <c r="OM52" s="31"/>
      <c r="ON52" s="31"/>
      <c r="OO52" s="31"/>
      <c r="OP52" s="31"/>
      <c r="OQ52" s="31"/>
      <c r="OR52" s="31"/>
      <c r="OS52" s="31"/>
      <c r="OT52" s="31"/>
      <c r="OU52" s="31"/>
      <c r="OV52" s="31"/>
      <c r="OW52" s="31"/>
      <c r="OX52" s="31"/>
      <c r="OY52" s="31"/>
      <c r="OZ52" s="31"/>
      <c r="PA52" s="31"/>
      <c r="PB52" s="31"/>
      <c r="PC52" s="31"/>
      <c r="PD52" s="31"/>
      <c r="PE52" s="31"/>
      <c r="PF52" s="31"/>
      <c r="PG52" s="31"/>
      <c r="PH52" s="31"/>
      <c r="PI52" s="31"/>
      <c r="PJ52" s="31"/>
      <c r="PK52" s="31"/>
      <c r="PL52" s="31"/>
      <c r="PM52" s="31"/>
      <c r="PN52" s="31"/>
      <c r="PO52" s="31"/>
      <c r="PP52" s="31"/>
      <c r="PQ52" s="31"/>
      <c r="PR52" s="31"/>
      <c r="PS52" s="31"/>
      <c r="PT52" s="31"/>
      <c r="PU52" s="31"/>
      <c r="PV52" s="31"/>
      <c r="PW52" s="31"/>
      <c r="PX52" s="31"/>
      <c r="PY52" s="31"/>
      <c r="PZ52" s="31"/>
      <c r="QA52" s="31"/>
      <c r="QB52" s="31"/>
      <c r="QC52" s="31"/>
      <c r="QD52" s="31"/>
      <c r="QE52" s="31"/>
      <c r="QF52" s="31"/>
      <c r="QG52" s="31"/>
      <c r="QH52" s="31"/>
      <c r="QI52" s="31"/>
      <c r="QJ52" s="31"/>
      <c r="QK52" s="31"/>
      <c r="QL52" s="31"/>
      <c r="QM52" s="31"/>
      <c r="QN52" s="31"/>
      <c r="QO52" s="31"/>
      <c r="QP52" s="31"/>
      <c r="QQ52" s="31"/>
      <c r="QR52" s="31"/>
      <c r="QS52" s="31"/>
      <c r="QT52" s="31"/>
      <c r="QU52" s="31"/>
      <c r="QV52" s="31"/>
      <c r="QW52" s="31"/>
      <c r="QX52" s="31"/>
      <c r="QY52" s="31"/>
      <c r="QZ52" s="31"/>
      <c r="RA52" s="31"/>
      <c r="RB52" s="31"/>
      <c r="RC52" s="31"/>
      <c r="RD52" s="31"/>
      <c r="RE52" s="31"/>
      <c r="RF52" s="31"/>
      <c r="RG52" s="31"/>
      <c r="RH52" s="31"/>
      <c r="RI52" s="31"/>
      <c r="RJ52" s="31"/>
      <c r="RK52" s="31"/>
      <c r="RL52" s="31"/>
      <c r="RM52" s="31"/>
      <c r="RN52" s="31"/>
      <c r="RO52" s="31"/>
      <c r="RP52" s="31"/>
      <c r="RQ52" s="31"/>
      <c r="RR52" s="31"/>
      <c r="RS52" s="31"/>
      <c r="RT52" s="31"/>
      <c r="RU52" s="31"/>
      <c r="RV52" s="31"/>
      <c r="RW52" s="31"/>
      <c r="RX52" s="31"/>
      <c r="RY52" s="31"/>
      <c r="RZ52" s="31"/>
      <c r="SA52" s="31"/>
      <c r="SB52" s="31"/>
      <c r="SC52" s="31"/>
      <c r="SD52" s="31"/>
      <c r="SE52" s="31"/>
      <c r="SF52" s="31"/>
      <c r="SG52" s="31"/>
      <c r="SH52" s="31"/>
      <c r="SI52" s="31"/>
      <c r="SJ52" s="31"/>
      <c r="SK52" s="31"/>
      <c r="SL52" s="31"/>
      <c r="SM52" s="31"/>
      <c r="SN52" s="31"/>
      <c r="SO52" s="31"/>
      <c r="SP52" s="31"/>
      <c r="SQ52" s="31"/>
      <c r="SR52" s="31"/>
      <c r="SS52" s="31"/>
      <c r="ST52" s="31"/>
      <c r="SU52" s="31"/>
      <c r="SV52" s="31"/>
      <c r="SW52" s="31"/>
      <c r="SX52" s="31"/>
      <c r="SY52" s="31"/>
      <c r="SZ52" s="31"/>
      <c r="TA52" s="31"/>
      <c r="TB52" s="31"/>
      <c r="TC52" s="31"/>
      <c r="TD52" s="31"/>
      <c r="TE52" s="31"/>
      <c r="TF52" s="31"/>
      <c r="TG52" s="31"/>
      <c r="TH52" s="31"/>
      <c r="TI52" s="31"/>
      <c r="TJ52" s="31"/>
      <c r="TK52" s="31"/>
      <c r="TL52" s="31"/>
      <c r="TM52" s="31"/>
      <c r="TN52" s="31"/>
      <c r="TO52" s="31"/>
      <c r="TP52" s="31"/>
      <c r="TQ52" s="31"/>
      <c r="TR52" s="31"/>
      <c r="TS52" s="31"/>
      <c r="TT52" s="31"/>
      <c r="TU52" s="31"/>
      <c r="TV52" s="31"/>
      <c r="TW52" s="31"/>
      <c r="TX52" s="31"/>
      <c r="TY52" s="31"/>
      <c r="TZ52" s="31"/>
      <c r="UA52" s="31"/>
      <c r="UB52" s="31"/>
      <c r="UC52" s="31"/>
      <c r="UD52" s="31"/>
      <c r="UE52" s="31"/>
      <c r="UF52" s="31"/>
      <c r="UG52" s="31"/>
      <c r="UH52" s="31"/>
      <c r="UI52" s="31"/>
      <c r="UJ52" s="31"/>
      <c r="UK52" s="31"/>
      <c r="UL52" s="31"/>
      <c r="UM52" s="31"/>
      <c r="UN52" s="31"/>
      <c r="UO52" s="31"/>
      <c r="UP52" s="31"/>
      <c r="UQ52" s="31"/>
      <c r="UR52" s="31"/>
      <c r="US52" s="31"/>
      <c r="UT52" s="31"/>
      <c r="UU52" s="31"/>
      <c r="UV52" s="31"/>
      <c r="UW52" s="31"/>
      <c r="UX52" s="31"/>
      <c r="UY52" s="31"/>
      <c r="UZ52" s="31"/>
      <c r="VA52" s="31"/>
      <c r="VB52" s="31"/>
      <c r="VC52" s="31"/>
      <c r="VD52" s="31"/>
      <c r="VE52" s="31"/>
      <c r="VF52" s="31"/>
      <c r="VG52" s="31"/>
      <c r="VH52" s="31"/>
      <c r="VI52" s="31"/>
      <c r="VJ52" s="31"/>
      <c r="VK52" s="31"/>
      <c r="VL52" s="31"/>
      <c r="VM52" s="31"/>
      <c r="VN52" s="31"/>
      <c r="VO52" s="31"/>
      <c r="VP52" s="31"/>
      <c r="VQ52" s="31"/>
      <c r="VR52" s="31"/>
      <c r="VS52" s="31"/>
      <c r="VT52" s="31"/>
      <c r="VU52" s="31"/>
      <c r="VV52" s="31"/>
      <c r="VW52" s="31"/>
      <c r="VX52" s="31"/>
      <c r="VY52" s="31"/>
      <c r="VZ52" s="31"/>
      <c r="WA52" s="31"/>
      <c r="WB52" s="31"/>
      <c r="WC52" s="31"/>
      <c r="WD52" s="31"/>
      <c r="WE52" s="31"/>
      <c r="WF52" s="31"/>
      <c r="WG52" s="31"/>
      <c r="WH52" s="31"/>
      <c r="WI52" s="31"/>
      <c r="WJ52" s="31"/>
      <c r="WK52" s="31"/>
      <c r="WL52" s="31"/>
      <c r="WM52" s="31"/>
      <c r="WN52" s="31"/>
      <c r="WO52" s="31"/>
      <c r="WP52" s="31"/>
      <c r="WQ52" s="31"/>
      <c r="WR52" s="31"/>
      <c r="WS52" s="31"/>
      <c r="WT52" s="31"/>
      <c r="WU52" s="31"/>
      <c r="WV52" s="31"/>
      <c r="WW52" s="31"/>
      <c r="WX52" s="31"/>
      <c r="WY52" s="31"/>
      <c r="WZ52" s="31"/>
      <c r="XA52" s="31"/>
      <c r="XB52" s="31"/>
      <c r="XC52" s="31"/>
      <c r="XD52" s="31"/>
      <c r="XE52" s="31"/>
      <c r="XF52" s="31"/>
      <c r="XG52" s="31"/>
      <c r="XH52" s="31"/>
      <c r="XI52" s="31"/>
      <c r="XJ52" s="31"/>
      <c r="XK52" s="31"/>
      <c r="XL52" s="31"/>
      <c r="XM52" s="31"/>
      <c r="XN52" s="31"/>
      <c r="XO52" s="31"/>
      <c r="XP52" s="31"/>
      <c r="XQ52" s="31"/>
      <c r="XR52" s="31"/>
      <c r="XS52" s="31"/>
      <c r="XT52" s="31"/>
      <c r="XU52" s="31"/>
      <c r="XV52" s="31"/>
      <c r="XW52" s="31"/>
      <c r="XX52" s="31"/>
      <c r="XY52" s="31"/>
      <c r="XZ52" s="31"/>
      <c r="YA52" s="31"/>
      <c r="YB52" s="31"/>
      <c r="YC52" s="31"/>
      <c r="YD52" s="31"/>
      <c r="YE52" s="31"/>
      <c r="YF52" s="31"/>
      <c r="YG52" s="31"/>
      <c r="YH52" s="31"/>
      <c r="YI52" s="31"/>
      <c r="YJ52" s="31"/>
      <c r="YK52" s="31"/>
      <c r="YL52" s="31"/>
      <c r="YM52" s="31"/>
      <c r="YN52" s="31"/>
      <c r="YO52" s="31"/>
      <c r="YP52" s="31"/>
      <c r="YQ52" s="31"/>
      <c r="YR52" s="31"/>
      <c r="YS52" s="31"/>
      <c r="YT52" s="31"/>
      <c r="YU52" s="31"/>
      <c r="YV52" s="31"/>
      <c r="YW52" s="31"/>
      <c r="YX52" s="31"/>
      <c r="YY52" s="31"/>
      <c r="YZ52" s="31"/>
      <c r="ZA52" s="31"/>
      <c r="ZB52" s="31"/>
      <c r="ZC52" s="31"/>
      <c r="ZD52" s="31"/>
      <c r="ZE52" s="31"/>
      <c r="ZF52" s="31"/>
      <c r="ZG52" s="31"/>
      <c r="ZH52" s="31"/>
      <c r="ZI52" s="31"/>
      <c r="ZJ52" s="31"/>
      <c r="ZK52" s="31"/>
      <c r="ZL52" s="31"/>
      <c r="ZM52" s="31"/>
      <c r="ZN52" s="31"/>
      <c r="ZO52" s="31"/>
      <c r="ZP52" s="31"/>
      <c r="ZQ52" s="31"/>
      <c r="ZR52" s="31"/>
      <c r="ZS52" s="31"/>
      <c r="ZT52" s="31"/>
      <c r="ZU52" s="31"/>
      <c r="ZV52" s="31"/>
      <c r="ZW52" s="31"/>
      <c r="ZX52" s="31"/>
      <c r="ZY52" s="31"/>
      <c r="ZZ52" s="31"/>
      <c r="AAA52" s="31"/>
      <c r="AAB52" s="31"/>
      <c r="AAC52" s="31"/>
      <c r="AAD52" s="31"/>
      <c r="AAE52" s="31"/>
      <c r="AAF52" s="31"/>
      <c r="AAG52" s="31"/>
      <c r="AAH52" s="31"/>
      <c r="AAI52" s="31"/>
      <c r="AAJ52" s="31"/>
      <c r="AAK52" s="31"/>
      <c r="AAL52" s="31"/>
      <c r="AAM52" s="31"/>
      <c r="AAN52" s="31"/>
      <c r="AAO52" s="31"/>
      <c r="AAP52" s="31"/>
      <c r="AAQ52" s="31"/>
      <c r="AAR52" s="31"/>
      <c r="AAS52" s="31"/>
      <c r="AAT52" s="31"/>
      <c r="AAU52" s="31"/>
      <c r="AAV52" s="31"/>
      <c r="AAW52" s="31"/>
      <c r="AAX52" s="31"/>
      <c r="AAY52" s="31"/>
      <c r="AAZ52" s="31"/>
      <c r="ABA52" s="31"/>
      <c r="ABB52" s="31"/>
      <c r="ABC52" s="31"/>
      <c r="ABD52" s="31"/>
      <c r="ABE52" s="31"/>
      <c r="ABF52" s="31"/>
      <c r="ABG52" s="31"/>
      <c r="ABH52" s="31"/>
      <c r="ABI52" s="31"/>
      <c r="ABJ52" s="31"/>
      <c r="ABK52" s="31"/>
      <c r="ABL52" s="31"/>
      <c r="ABM52" s="31"/>
      <c r="ABN52" s="31"/>
      <c r="ABO52" s="31"/>
      <c r="ABP52" s="31"/>
      <c r="ABQ52" s="31"/>
      <c r="ABR52" s="31"/>
      <c r="ABS52" s="31"/>
      <c r="ABT52" s="31"/>
      <c r="ABU52" s="31"/>
      <c r="ABV52" s="31"/>
      <c r="ABW52" s="31"/>
      <c r="ABX52" s="31"/>
      <c r="ABY52" s="31"/>
      <c r="ABZ52" s="31"/>
      <c r="ACA52" s="31"/>
      <c r="ACB52" s="31"/>
      <c r="ACC52" s="31"/>
      <c r="ACD52" s="31"/>
      <c r="ACE52" s="31"/>
      <c r="ACF52" s="31"/>
      <c r="ACG52" s="31"/>
      <c r="ACH52" s="31"/>
      <c r="ACI52" s="31"/>
      <c r="ACJ52" s="31"/>
      <c r="ACK52" s="31"/>
      <c r="ACL52" s="31"/>
      <c r="ACM52" s="31"/>
      <c r="ACN52" s="31"/>
      <c r="ACO52" s="31"/>
      <c r="ACP52" s="31"/>
      <c r="ACQ52" s="31"/>
      <c r="ACR52" s="31"/>
      <c r="ACS52" s="31"/>
      <c r="ACT52" s="31"/>
      <c r="ACU52" s="31"/>
      <c r="ACV52" s="31"/>
      <c r="ACW52" s="31"/>
      <c r="ACX52" s="31"/>
      <c r="ACY52" s="31"/>
      <c r="ACZ52" s="31"/>
      <c r="ADA52" s="31"/>
      <c r="ADB52" s="31"/>
      <c r="ADC52" s="31"/>
      <c r="ADD52" s="31"/>
      <c r="ADE52" s="31"/>
      <c r="ADF52" s="31"/>
      <c r="ADG52" s="31"/>
      <c r="ADH52" s="31"/>
      <c r="ADI52" s="31"/>
      <c r="ADJ52" s="31"/>
      <c r="ADK52" s="31"/>
      <c r="ADL52" s="31"/>
      <c r="ADM52" s="31"/>
      <c r="ADN52" s="31"/>
      <c r="ADO52" s="31"/>
      <c r="ADP52" s="31"/>
      <c r="ADQ52" s="31"/>
      <c r="ADR52" s="31"/>
      <c r="ADS52" s="31"/>
      <c r="ADT52" s="31"/>
      <c r="ADU52" s="31"/>
      <c r="ADV52" s="31"/>
      <c r="ADW52" s="31"/>
      <c r="ADX52" s="31"/>
      <c r="ADY52" s="31"/>
      <c r="ADZ52" s="31"/>
      <c r="AEA52" s="31"/>
      <c r="AEB52" s="31"/>
      <c r="AEC52" s="31"/>
      <c r="AED52" s="31"/>
      <c r="AEE52" s="31"/>
      <c r="AEF52" s="31"/>
      <c r="AEG52" s="31"/>
      <c r="AEH52" s="31"/>
      <c r="AEI52" s="31"/>
      <c r="AEJ52" s="31"/>
      <c r="AEK52" s="31"/>
      <c r="AEL52" s="31"/>
      <c r="AEM52" s="31"/>
      <c r="AEN52" s="31"/>
      <c r="AEO52" s="31"/>
      <c r="AEP52" s="31"/>
      <c r="AEQ52" s="31"/>
      <c r="AER52" s="31"/>
      <c r="AES52" s="31"/>
      <c r="AET52" s="31"/>
      <c r="AEU52" s="31"/>
      <c r="AEV52" s="31"/>
      <c r="AEW52" s="31"/>
      <c r="AEX52" s="31"/>
      <c r="AEY52" s="31"/>
      <c r="AEZ52" s="31"/>
      <c r="AFA52" s="31"/>
      <c r="AFB52" s="31"/>
      <c r="AFC52" s="31"/>
      <c r="AFD52" s="31"/>
      <c r="AFE52" s="31"/>
      <c r="AFF52" s="31"/>
      <c r="AFG52" s="31"/>
      <c r="AFH52" s="31"/>
      <c r="AFI52" s="31"/>
      <c r="AFJ52" s="31"/>
      <c r="AFK52" s="31"/>
      <c r="AFL52" s="31"/>
      <c r="AFM52" s="31"/>
      <c r="AFN52" s="31"/>
      <c r="AFO52" s="31"/>
      <c r="AFP52" s="31"/>
      <c r="AFQ52" s="31"/>
      <c r="AFR52" s="31"/>
      <c r="AFS52" s="31"/>
      <c r="AFT52" s="31"/>
      <c r="AFU52" s="31"/>
      <c r="AFV52" s="31"/>
      <c r="AFW52" s="31"/>
      <c r="AFX52" s="31"/>
      <c r="AFY52" s="31"/>
      <c r="AFZ52" s="31"/>
      <c r="AGA52" s="31"/>
      <c r="AGB52" s="31"/>
      <c r="AGC52" s="31"/>
      <c r="AGD52" s="31"/>
      <c r="AGE52" s="31"/>
      <c r="AGF52" s="31"/>
      <c r="AGG52" s="31"/>
      <c r="AGH52" s="31"/>
      <c r="AGI52" s="31"/>
      <c r="AGJ52" s="31"/>
      <c r="AGK52" s="31"/>
      <c r="AGL52" s="31"/>
      <c r="AGM52" s="31"/>
      <c r="AGN52" s="31"/>
      <c r="AGO52" s="31"/>
      <c r="AGP52" s="31"/>
      <c r="AGQ52" s="31"/>
      <c r="AGR52" s="31"/>
      <c r="AGS52" s="31"/>
      <c r="AGT52" s="31"/>
      <c r="AGU52" s="31"/>
      <c r="AGV52" s="31"/>
      <c r="AGW52" s="31"/>
      <c r="AGX52" s="31"/>
      <c r="AGY52" s="31"/>
      <c r="AGZ52" s="31"/>
      <c r="AHA52" s="31"/>
      <c r="AHB52" s="31"/>
      <c r="AHC52" s="31"/>
      <c r="AHD52" s="31"/>
      <c r="AHE52" s="31"/>
      <c r="AHF52" s="31"/>
      <c r="AHG52" s="31"/>
      <c r="AHH52" s="31"/>
      <c r="AHI52" s="31"/>
      <c r="AHJ52" s="31"/>
      <c r="AHK52" s="31"/>
      <c r="AHL52" s="31"/>
      <c r="AHM52" s="31"/>
      <c r="AHN52" s="31"/>
      <c r="AHO52" s="31"/>
      <c r="AHP52" s="31"/>
      <c r="AHQ52" s="31"/>
      <c r="AHR52" s="31"/>
      <c r="AHS52" s="31"/>
      <c r="AHT52" s="31"/>
      <c r="AHU52" s="31"/>
      <c r="AHV52" s="31"/>
      <c r="AHW52" s="31"/>
      <c r="AHX52" s="31"/>
      <c r="AHY52" s="31"/>
      <c r="AHZ52" s="31"/>
      <c r="AIA52" s="31"/>
      <c r="AIB52" s="31"/>
      <c r="AIC52" s="31"/>
      <c r="AID52" s="31"/>
      <c r="AIE52" s="31"/>
      <c r="AIF52" s="31"/>
      <c r="AIG52" s="31"/>
      <c r="AIH52" s="31"/>
      <c r="AII52" s="31"/>
      <c r="AIJ52" s="31"/>
      <c r="AIK52" s="31"/>
      <c r="AIL52" s="31"/>
      <c r="AIM52" s="31"/>
      <c r="AIN52" s="31"/>
      <c r="AIO52" s="31"/>
      <c r="AIP52" s="31"/>
      <c r="AIQ52" s="31"/>
      <c r="AIR52" s="31"/>
      <c r="AIS52" s="31"/>
      <c r="AIT52" s="31"/>
      <c r="AIU52" s="31"/>
      <c r="AIV52" s="31"/>
      <c r="AIW52" s="31"/>
      <c r="AIX52" s="31"/>
      <c r="AIY52" s="31"/>
      <c r="AIZ52" s="31"/>
      <c r="AJA52" s="31"/>
      <c r="AJB52" s="31"/>
      <c r="AJC52" s="31"/>
      <c r="AJD52" s="31"/>
      <c r="AJE52" s="31"/>
      <c r="AJF52" s="31"/>
      <c r="AJG52" s="31"/>
      <c r="AJH52" s="31"/>
      <c r="AJI52" s="31"/>
      <c r="AJJ52" s="31"/>
      <c r="AJK52" s="31"/>
      <c r="AJL52" s="31"/>
      <c r="AJM52" s="31"/>
      <c r="AJN52" s="31"/>
      <c r="AJO52" s="31"/>
      <c r="AJP52" s="31"/>
      <c r="AJQ52" s="31"/>
      <c r="AJR52" s="31"/>
      <c r="AJS52" s="31"/>
      <c r="AJT52" s="31"/>
      <c r="AJU52" s="31"/>
      <c r="AJV52" s="31"/>
      <c r="AJW52" s="31"/>
      <c r="AJX52" s="31"/>
      <c r="AJY52" s="31"/>
      <c r="AJZ52" s="31"/>
      <c r="AKA52" s="31"/>
      <c r="AKB52" s="31"/>
      <c r="AKC52" s="31"/>
      <c r="AKD52" s="31"/>
      <c r="AKE52" s="31"/>
      <c r="AKF52" s="31"/>
      <c r="AKG52" s="31"/>
      <c r="AKH52" s="31"/>
      <c r="AKI52" s="31"/>
      <c r="AKJ52" s="31"/>
      <c r="AKK52" s="31"/>
      <c r="AKL52" s="31"/>
      <c r="AKM52" s="31"/>
      <c r="AKN52" s="31"/>
      <c r="AKO52" s="31"/>
      <c r="AKP52" s="31"/>
      <c r="AKQ52" s="31"/>
      <c r="AKR52" s="31"/>
      <c r="AKS52" s="31"/>
      <c r="AKT52" s="31"/>
      <c r="AKU52" s="31"/>
      <c r="AKV52" s="31"/>
      <c r="AKW52" s="31"/>
      <c r="AKX52" s="31"/>
      <c r="AKY52" s="31"/>
      <c r="AKZ52" s="31"/>
      <c r="ALA52" s="31"/>
      <c r="ALB52" s="31"/>
      <c r="ALC52" s="31"/>
      <c r="ALD52" s="31"/>
      <c r="ALE52" s="31"/>
      <c r="ALF52" s="31"/>
      <c r="ALG52" s="31"/>
      <c r="ALH52" s="31"/>
      <c r="ALI52" s="31"/>
      <c r="ALJ52" s="31"/>
      <c r="ALK52" s="31"/>
      <c r="ALL52" s="31"/>
      <c r="ALM52" s="31"/>
      <c r="ALN52" s="31"/>
      <c r="ALO52" s="31"/>
      <c r="ALP52" s="31"/>
      <c r="ALQ52" s="31"/>
      <c r="ALR52" s="31"/>
      <c r="ALS52" s="31"/>
      <c r="ALT52" s="31"/>
      <c r="ALU52" s="31"/>
      <c r="ALV52" s="31"/>
      <c r="ALW52" s="31"/>
      <c r="ALX52" s="31"/>
      <c r="ALY52" s="31"/>
      <c r="ALZ52" s="31"/>
      <c r="AMA52" s="31"/>
      <c r="AMB52" s="31"/>
      <c r="AMC52" s="31"/>
      <c r="AMD52" s="31"/>
      <c r="AME52" s="31"/>
      <c r="AMF52" s="31"/>
      <c r="AMG52" s="31"/>
      <c r="AMH52" s="31"/>
      <c r="AMI52" s="31"/>
      <c r="AMJ52" s="31"/>
      <c r="AMK52" s="31"/>
      <c r="AML52" s="31"/>
      <c r="AMM52" s="31"/>
      <c r="AMN52" s="31"/>
      <c r="AMO52" s="31"/>
      <c r="AMP52" s="31"/>
      <c r="AMQ52" s="31"/>
      <c r="AMR52" s="31"/>
      <c r="AMS52" s="31"/>
      <c r="AMT52" s="31"/>
      <c r="AMU52" s="31"/>
      <c r="AMV52" s="31"/>
      <c r="AMW52" s="31"/>
      <c r="AMX52" s="31"/>
      <c r="AMY52" s="31"/>
      <c r="AMZ52" s="31"/>
      <c r="ANA52" s="31"/>
    </row>
    <row r="53" spans="3:1044" s="6" customFormat="1" ht="15" customHeight="1" x14ac:dyDescent="0.25">
      <c r="C53" s="153" t="str">
        <f t="shared" si="4"/>
        <v>A. O. Smith</v>
      </c>
      <c r="D53" s="153" t="str">
        <f t="shared" si="5"/>
        <v>HP1080H45DVDR 130  (80 gal, JA13)</v>
      </c>
      <c r="E53" s="72">
        <f t="shared" si="6"/>
        <v>80</v>
      </c>
      <c r="F53" s="20" t="str">
        <f t="shared" si="7"/>
        <v>AOSmithHPTU80</v>
      </c>
      <c r="G53" s="74">
        <v>0</v>
      </c>
      <c r="H53" s="72">
        <v>1</v>
      </c>
      <c r="I53" s="73">
        <f t="shared" si="16"/>
        <v>0</v>
      </c>
      <c r="J53" s="129">
        <f t="shared" si="17"/>
        <v>2.9</v>
      </c>
      <c r="K53" s="149">
        <f t="shared" si="18"/>
        <v>1</v>
      </c>
      <c r="L53" s="111" t="s">
        <v>196</v>
      </c>
      <c r="M53" s="39">
        <v>3</v>
      </c>
      <c r="N53" s="95">
        <f t="shared" si="19"/>
        <v>11</v>
      </c>
      <c r="O53" s="32" t="s">
        <v>7</v>
      </c>
      <c r="P53" s="82">
        <f t="shared" si="14"/>
        <v>16</v>
      </c>
      <c r="Q53" s="82">
        <f t="shared" si="1"/>
        <v>111615</v>
      </c>
      <c r="R53" s="77" t="str">
        <f t="shared" ref="R53:R116" si="20">S53 &amp; "  (" &amp; T53 &amp; " gal" &amp; IF(X53&gt;0, ", JA13)", ")")</f>
        <v>HP1080H45DVDR 130  (80 gal, JA13)</v>
      </c>
      <c r="S53" s="33" t="s">
        <v>364</v>
      </c>
      <c r="T53" s="34">
        <v>80</v>
      </c>
      <c r="U53" s="37" t="s">
        <v>86</v>
      </c>
      <c r="V53" s="100" t="s">
        <v>106</v>
      </c>
      <c r="W53" s="105" t="str">
        <f t="shared" si="3"/>
        <v>AOSmithHPTU80</v>
      </c>
      <c r="X53" s="150">
        <v>1</v>
      </c>
      <c r="Y53" s="48" t="s">
        <v>10</v>
      </c>
      <c r="Z53" s="55" t="s">
        <v>15</v>
      </c>
      <c r="AA53" s="56">
        <v>2.9</v>
      </c>
      <c r="AB53" s="57">
        <v>44118</v>
      </c>
      <c r="AC53" s="58" t="s">
        <v>83</v>
      </c>
      <c r="AD53" s="160" t="str">
        <f t="shared" si="12"/>
        <v>2,     A. O. Smith,   "HP1080H45DVDR 130  (80 gal, JA13)"</v>
      </c>
      <c r="AE53" s="162" t="str">
        <f t="shared" si="15"/>
        <v>AOSmith</v>
      </c>
      <c r="AF53" s="165" t="s">
        <v>455</v>
      </c>
      <c r="AG53" s="160" t="str">
        <f t="shared" si="13"/>
        <v xml:space="preserve">          case  A. O. Smith   :   "AOSmithHP1080DR"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/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  <c r="NY53" s="31"/>
      <c r="NZ53" s="31"/>
      <c r="OA53" s="31"/>
      <c r="OB53" s="31"/>
      <c r="OC53" s="31"/>
      <c r="OD53" s="31"/>
      <c r="OE53" s="31"/>
      <c r="OF53" s="31"/>
      <c r="OG53" s="31"/>
      <c r="OH53" s="31"/>
      <c r="OI53" s="31"/>
      <c r="OJ53" s="31"/>
      <c r="OK53" s="31"/>
      <c r="OL53" s="31"/>
      <c r="OM53" s="31"/>
      <c r="ON53" s="31"/>
      <c r="OO53" s="31"/>
      <c r="OP53" s="31"/>
      <c r="OQ53" s="31"/>
      <c r="OR53" s="31"/>
      <c r="OS53" s="31"/>
      <c r="OT53" s="31"/>
      <c r="OU53" s="31"/>
      <c r="OV53" s="31"/>
      <c r="OW53" s="31"/>
      <c r="OX53" s="31"/>
      <c r="OY53" s="31"/>
      <c r="OZ53" s="31"/>
      <c r="PA53" s="31"/>
      <c r="PB53" s="31"/>
      <c r="PC53" s="31"/>
      <c r="PD53" s="31"/>
      <c r="PE53" s="31"/>
      <c r="PF53" s="31"/>
      <c r="PG53" s="31"/>
      <c r="PH53" s="31"/>
      <c r="PI53" s="31"/>
      <c r="PJ53" s="31"/>
      <c r="PK53" s="31"/>
      <c r="PL53" s="31"/>
      <c r="PM53" s="31"/>
      <c r="PN53" s="31"/>
      <c r="PO53" s="31"/>
      <c r="PP53" s="31"/>
      <c r="PQ53" s="31"/>
      <c r="PR53" s="31"/>
      <c r="PS53" s="31"/>
      <c r="PT53" s="31"/>
      <c r="PU53" s="31"/>
      <c r="PV53" s="31"/>
      <c r="PW53" s="31"/>
      <c r="PX53" s="31"/>
      <c r="PY53" s="31"/>
      <c r="PZ53" s="31"/>
      <c r="QA53" s="31"/>
      <c r="QB53" s="31"/>
      <c r="QC53" s="31"/>
      <c r="QD53" s="31"/>
      <c r="QE53" s="31"/>
      <c r="QF53" s="31"/>
      <c r="QG53" s="31"/>
      <c r="QH53" s="31"/>
      <c r="QI53" s="31"/>
      <c r="QJ53" s="31"/>
      <c r="QK53" s="31"/>
      <c r="QL53" s="31"/>
      <c r="QM53" s="31"/>
      <c r="QN53" s="31"/>
      <c r="QO53" s="31"/>
      <c r="QP53" s="31"/>
      <c r="QQ53" s="31"/>
      <c r="QR53" s="31"/>
      <c r="QS53" s="31"/>
      <c r="QT53" s="31"/>
      <c r="QU53" s="31"/>
      <c r="QV53" s="31"/>
      <c r="QW53" s="31"/>
      <c r="QX53" s="31"/>
      <c r="QY53" s="31"/>
      <c r="QZ53" s="31"/>
      <c r="RA53" s="31"/>
      <c r="RB53" s="31"/>
      <c r="RC53" s="31"/>
      <c r="RD53" s="31"/>
      <c r="RE53" s="31"/>
      <c r="RF53" s="31"/>
      <c r="RG53" s="31"/>
      <c r="RH53" s="31"/>
      <c r="RI53" s="31"/>
      <c r="RJ53" s="31"/>
      <c r="RK53" s="31"/>
      <c r="RL53" s="31"/>
      <c r="RM53" s="31"/>
      <c r="RN53" s="31"/>
      <c r="RO53" s="31"/>
      <c r="RP53" s="31"/>
      <c r="RQ53" s="31"/>
      <c r="RR53" s="31"/>
      <c r="RS53" s="31"/>
      <c r="RT53" s="31"/>
      <c r="RU53" s="31"/>
      <c r="RV53" s="31"/>
      <c r="RW53" s="31"/>
      <c r="RX53" s="31"/>
      <c r="RY53" s="31"/>
      <c r="RZ53" s="31"/>
      <c r="SA53" s="31"/>
      <c r="SB53" s="31"/>
      <c r="SC53" s="31"/>
      <c r="SD53" s="31"/>
      <c r="SE53" s="31"/>
      <c r="SF53" s="31"/>
      <c r="SG53" s="31"/>
      <c r="SH53" s="31"/>
      <c r="SI53" s="31"/>
      <c r="SJ53" s="31"/>
      <c r="SK53" s="31"/>
      <c r="SL53" s="31"/>
      <c r="SM53" s="31"/>
      <c r="SN53" s="31"/>
      <c r="SO53" s="31"/>
      <c r="SP53" s="31"/>
      <c r="SQ53" s="31"/>
      <c r="SR53" s="31"/>
      <c r="SS53" s="31"/>
      <c r="ST53" s="31"/>
      <c r="SU53" s="31"/>
      <c r="SV53" s="31"/>
      <c r="SW53" s="31"/>
      <c r="SX53" s="31"/>
      <c r="SY53" s="31"/>
      <c r="SZ53" s="31"/>
      <c r="TA53" s="31"/>
      <c r="TB53" s="31"/>
      <c r="TC53" s="31"/>
      <c r="TD53" s="31"/>
      <c r="TE53" s="31"/>
      <c r="TF53" s="31"/>
      <c r="TG53" s="31"/>
      <c r="TH53" s="31"/>
      <c r="TI53" s="31"/>
      <c r="TJ53" s="31"/>
      <c r="TK53" s="31"/>
      <c r="TL53" s="31"/>
      <c r="TM53" s="31"/>
      <c r="TN53" s="31"/>
      <c r="TO53" s="31"/>
      <c r="TP53" s="31"/>
      <c r="TQ53" s="31"/>
      <c r="TR53" s="31"/>
      <c r="TS53" s="31"/>
      <c r="TT53" s="31"/>
      <c r="TU53" s="31"/>
      <c r="TV53" s="31"/>
      <c r="TW53" s="31"/>
      <c r="TX53" s="31"/>
      <c r="TY53" s="31"/>
      <c r="TZ53" s="31"/>
      <c r="UA53" s="31"/>
      <c r="UB53" s="31"/>
      <c r="UC53" s="31"/>
      <c r="UD53" s="31"/>
      <c r="UE53" s="31"/>
      <c r="UF53" s="31"/>
      <c r="UG53" s="31"/>
      <c r="UH53" s="31"/>
      <c r="UI53" s="31"/>
      <c r="UJ53" s="31"/>
      <c r="UK53" s="31"/>
      <c r="UL53" s="31"/>
      <c r="UM53" s="31"/>
      <c r="UN53" s="31"/>
      <c r="UO53" s="31"/>
      <c r="UP53" s="31"/>
      <c r="UQ53" s="31"/>
      <c r="UR53" s="31"/>
      <c r="US53" s="31"/>
      <c r="UT53" s="31"/>
      <c r="UU53" s="31"/>
      <c r="UV53" s="31"/>
      <c r="UW53" s="31"/>
      <c r="UX53" s="31"/>
      <c r="UY53" s="31"/>
      <c r="UZ53" s="31"/>
      <c r="VA53" s="31"/>
      <c r="VB53" s="31"/>
      <c r="VC53" s="31"/>
      <c r="VD53" s="31"/>
      <c r="VE53" s="31"/>
      <c r="VF53" s="31"/>
      <c r="VG53" s="31"/>
      <c r="VH53" s="31"/>
      <c r="VI53" s="31"/>
      <c r="VJ53" s="31"/>
      <c r="VK53" s="31"/>
      <c r="VL53" s="31"/>
      <c r="VM53" s="31"/>
      <c r="VN53" s="31"/>
      <c r="VO53" s="31"/>
      <c r="VP53" s="31"/>
      <c r="VQ53" s="31"/>
      <c r="VR53" s="31"/>
      <c r="VS53" s="31"/>
      <c r="VT53" s="31"/>
      <c r="VU53" s="31"/>
      <c r="VV53" s="31"/>
      <c r="VW53" s="31"/>
      <c r="VX53" s="31"/>
      <c r="VY53" s="31"/>
      <c r="VZ53" s="31"/>
      <c r="WA53" s="31"/>
      <c r="WB53" s="31"/>
      <c r="WC53" s="31"/>
      <c r="WD53" s="31"/>
      <c r="WE53" s="31"/>
      <c r="WF53" s="31"/>
      <c r="WG53" s="31"/>
      <c r="WH53" s="31"/>
      <c r="WI53" s="31"/>
      <c r="WJ53" s="31"/>
      <c r="WK53" s="31"/>
      <c r="WL53" s="31"/>
      <c r="WM53" s="31"/>
      <c r="WN53" s="31"/>
      <c r="WO53" s="31"/>
      <c r="WP53" s="31"/>
      <c r="WQ53" s="31"/>
      <c r="WR53" s="31"/>
      <c r="WS53" s="31"/>
      <c r="WT53" s="31"/>
      <c r="WU53" s="31"/>
      <c r="WV53" s="31"/>
      <c r="WW53" s="31"/>
      <c r="WX53" s="31"/>
      <c r="WY53" s="31"/>
      <c r="WZ53" s="31"/>
      <c r="XA53" s="31"/>
      <c r="XB53" s="31"/>
      <c r="XC53" s="31"/>
      <c r="XD53" s="31"/>
      <c r="XE53" s="31"/>
      <c r="XF53" s="31"/>
      <c r="XG53" s="31"/>
      <c r="XH53" s="31"/>
      <c r="XI53" s="31"/>
      <c r="XJ53" s="31"/>
      <c r="XK53" s="31"/>
      <c r="XL53" s="31"/>
      <c r="XM53" s="31"/>
      <c r="XN53" s="31"/>
      <c r="XO53" s="31"/>
      <c r="XP53" s="31"/>
      <c r="XQ53" s="31"/>
      <c r="XR53" s="31"/>
      <c r="XS53" s="31"/>
      <c r="XT53" s="31"/>
      <c r="XU53" s="31"/>
      <c r="XV53" s="31"/>
      <c r="XW53" s="31"/>
      <c r="XX53" s="31"/>
      <c r="XY53" s="31"/>
      <c r="XZ53" s="31"/>
      <c r="YA53" s="31"/>
      <c r="YB53" s="31"/>
      <c r="YC53" s="31"/>
      <c r="YD53" s="31"/>
      <c r="YE53" s="31"/>
      <c r="YF53" s="31"/>
      <c r="YG53" s="31"/>
      <c r="YH53" s="31"/>
      <c r="YI53" s="31"/>
      <c r="YJ53" s="31"/>
      <c r="YK53" s="31"/>
      <c r="YL53" s="31"/>
      <c r="YM53" s="31"/>
      <c r="YN53" s="31"/>
      <c r="YO53" s="31"/>
      <c r="YP53" s="31"/>
      <c r="YQ53" s="31"/>
      <c r="YR53" s="31"/>
      <c r="YS53" s="31"/>
      <c r="YT53" s="31"/>
      <c r="YU53" s="31"/>
      <c r="YV53" s="31"/>
      <c r="YW53" s="31"/>
      <c r="YX53" s="31"/>
      <c r="YY53" s="31"/>
      <c r="YZ53" s="31"/>
      <c r="ZA53" s="31"/>
      <c r="ZB53" s="31"/>
      <c r="ZC53" s="31"/>
      <c r="ZD53" s="31"/>
      <c r="ZE53" s="31"/>
      <c r="ZF53" s="31"/>
      <c r="ZG53" s="31"/>
      <c r="ZH53" s="31"/>
      <c r="ZI53" s="31"/>
      <c r="ZJ53" s="31"/>
      <c r="ZK53" s="31"/>
      <c r="ZL53" s="31"/>
      <c r="ZM53" s="31"/>
      <c r="ZN53" s="31"/>
      <c r="ZO53" s="31"/>
      <c r="ZP53" s="31"/>
      <c r="ZQ53" s="31"/>
      <c r="ZR53" s="31"/>
      <c r="ZS53" s="31"/>
      <c r="ZT53" s="31"/>
      <c r="ZU53" s="31"/>
      <c r="ZV53" s="31"/>
      <c r="ZW53" s="31"/>
      <c r="ZX53" s="31"/>
      <c r="ZY53" s="31"/>
      <c r="ZZ53" s="31"/>
      <c r="AAA53" s="31"/>
      <c r="AAB53" s="31"/>
      <c r="AAC53" s="31"/>
      <c r="AAD53" s="31"/>
      <c r="AAE53" s="31"/>
      <c r="AAF53" s="31"/>
      <c r="AAG53" s="31"/>
      <c r="AAH53" s="31"/>
      <c r="AAI53" s="31"/>
      <c r="AAJ53" s="31"/>
      <c r="AAK53" s="31"/>
      <c r="AAL53" s="31"/>
      <c r="AAM53" s="31"/>
      <c r="AAN53" s="31"/>
      <c r="AAO53" s="31"/>
      <c r="AAP53" s="31"/>
      <c r="AAQ53" s="31"/>
      <c r="AAR53" s="31"/>
      <c r="AAS53" s="31"/>
      <c r="AAT53" s="31"/>
      <c r="AAU53" s="31"/>
      <c r="AAV53" s="31"/>
      <c r="AAW53" s="31"/>
      <c r="AAX53" s="31"/>
      <c r="AAY53" s="31"/>
      <c r="AAZ53" s="31"/>
      <c r="ABA53" s="31"/>
      <c r="ABB53" s="31"/>
      <c r="ABC53" s="31"/>
      <c r="ABD53" s="31"/>
      <c r="ABE53" s="31"/>
      <c r="ABF53" s="31"/>
      <c r="ABG53" s="31"/>
      <c r="ABH53" s="31"/>
      <c r="ABI53" s="31"/>
      <c r="ABJ53" s="31"/>
      <c r="ABK53" s="31"/>
      <c r="ABL53" s="31"/>
      <c r="ABM53" s="31"/>
      <c r="ABN53" s="31"/>
      <c r="ABO53" s="31"/>
      <c r="ABP53" s="31"/>
      <c r="ABQ53" s="31"/>
      <c r="ABR53" s="31"/>
      <c r="ABS53" s="31"/>
      <c r="ABT53" s="31"/>
      <c r="ABU53" s="31"/>
      <c r="ABV53" s="31"/>
      <c r="ABW53" s="31"/>
      <c r="ABX53" s="31"/>
      <c r="ABY53" s="31"/>
      <c r="ABZ53" s="31"/>
      <c r="ACA53" s="31"/>
      <c r="ACB53" s="31"/>
      <c r="ACC53" s="31"/>
      <c r="ACD53" s="31"/>
      <c r="ACE53" s="31"/>
      <c r="ACF53" s="31"/>
      <c r="ACG53" s="31"/>
      <c r="ACH53" s="31"/>
      <c r="ACI53" s="31"/>
      <c r="ACJ53" s="31"/>
      <c r="ACK53" s="31"/>
      <c r="ACL53" s="31"/>
      <c r="ACM53" s="31"/>
      <c r="ACN53" s="31"/>
      <c r="ACO53" s="31"/>
      <c r="ACP53" s="31"/>
      <c r="ACQ53" s="31"/>
      <c r="ACR53" s="31"/>
      <c r="ACS53" s="31"/>
      <c r="ACT53" s="31"/>
      <c r="ACU53" s="31"/>
      <c r="ACV53" s="31"/>
      <c r="ACW53" s="31"/>
      <c r="ACX53" s="31"/>
      <c r="ACY53" s="31"/>
      <c r="ACZ53" s="31"/>
      <c r="ADA53" s="31"/>
      <c r="ADB53" s="31"/>
      <c r="ADC53" s="31"/>
      <c r="ADD53" s="31"/>
      <c r="ADE53" s="31"/>
      <c r="ADF53" s="31"/>
      <c r="ADG53" s="31"/>
      <c r="ADH53" s="31"/>
      <c r="ADI53" s="31"/>
      <c r="ADJ53" s="31"/>
      <c r="ADK53" s="31"/>
      <c r="ADL53" s="31"/>
      <c r="ADM53" s="31"/>
      <c r="ADN53" s="31"/>
      <c r="ADO53" s="31"/>
      <c r="ADP53" s="31"/>
      <c r="ADQ53" s="31"/>
      <c r="ADR53" s="31"/>
      <c r="ADS53" s="31"/>
      <c r="ADT53" s="31"/>
      <c r="ADU53" s="31"/>
      <c r="ADV53" s="31"/>
      <c r="ADW53" s="31"/>
      <c r="ADX53" s="31"/>
      <c r="ADY53" s="31"/>
      <c r="ADZ53" s="31"/>
      <c r="AEA53" s="31"/>
      <c r="AEB53" s="31"/>
      <c r="AEC53" s="31"/>
      <c r="AED53" s="31"/>
      <c r="AEE53" s="31"/>
      <c r="AEF53" s="31"/>
      <c r="AEG53" s="31"/>
      <c r="AEH53" s="31"/>
      <c r="AEI53" s="31"/>
      <c r="AEJ53" s="31"/>
      <c r="AEK53" s="31"/>
      <c r="AEL53" s="31"/>
      <c r="AEM53" s="31"/>
      <c r="AEN53" s="31"/>
      <c r="AEO53" s="31"/>
      <c r="AEP53" s="31"/>
      <c r="AEQ53" s="31"/>
      <c r="AER53" s="31"/>
      <c r="AES53" s="31"/>
      <c r="AET53" s="31"/>
      <c r="AEU53" s="31"/>
      <c r="AEV53" s="31"/>
      <c r="AEW53" s="31"/>
      <c r="AEX53" s="31"/>
      <c r="AEY53" s="31"/>
      <c r="AEZ53" s="31"/>
      <c r="AFA53" s="31"/>
      <c r="AFB53" s="31"/>
      <c r="AFC53" s="31"/>
      <c r="AFD53" s="31"/>
      <c r="AFE53" s="31"/>
      <c r="AFF53" s="31"/>
      <c r="AFG53" s="31"/>
      <c r="AFH53" s="31"/>
      <c r="AFI53" s="31"/>
      <c r="AFJ53" s="31"/>
      <c r="AFK53" s="31"/>
      <c r="AFL53" s="31"/>
      <c r="AFM53" s="31"/>
      <c r="AFN53" s="31"/>
      <c r="AFO53" s="31"/>
      <c r="AFP53" s="31"/>
      <c r="AFQ53" s="31"/>
      <c r="AFR53" s="31"/>
      <c r="AFS53" s="31"/>
      <c r="AFT53" s="31"/>
      <c r="AFU53" s="31"/>
      <c r="AFV53" s="31"/>
      <c r="AFW53" s="31"/>
      <c r="AFX53" s="31"/>
      <c r="AFY53" s="31"/>
      <c r="AFZ53" s="31"/>
      <c r="AGA53" s="31"/>
      <c r="AGB53" s="31"/>
      <c r="AGC53" s="31"/>
      <c r="AGD53" s="31"/>
      <c r="AGE53" s="31"/>
      <c r="AGF53" s="31"/>
      <c r="AGG53" s="31"/>
      <c r="AGH53" s="31"/>
      <c r="AGI53" s="31"/>
      <c r="AGJ53" s="31"/>
      <c r="AGK53" s="31"/>
      <c r="AGL53" s="31"/>
      <c r="AGM53" s="31"/>
      <c r="AGN53" s="31"/>
      <c r="AGO53" s="31"/>
      <c r="AGP53" s="31"/>
      <c r="AGQ53" s="31"/>
      <c r="AGR53" s="31"/>
      <c r="AGS53" s="31"/>
      <c r="AGT53" s="31"/>
      <c r="AGU53" s="31"/>
      <c r="AGV53" s="31"/>
      <c r="AGW53" s="31"/>
      <c r="AGX53" s="31"/>
      <c r="AGY53" s="31"/>
      <c r="AGZ53" s="31"/>
      <c r="AHA53" s="31"/>
      <c r="AHB53" s="31"/>
      <c r="AHC53" s="31"/>
      <c r="AHD53" s="31"/>
      <c r="AHE53" s="31"/>
      <c r="AHF53" s="31"/>
      <c r="AHG53" s="31"/>
      <c r="AHH53" s="31"/>
      <c r="AHI53" s="31"/>
      <c r="AHJ53" s="31"/>
      <c r="AHK53" s="31"/>
      <c r="AHL53" s="31"/>
      <c r="AHM53" s="31"/>
      <c r="AHN53" s="31"/>
      <c r="AHO53" s="31"/>
      <c r="AHP53" s="31"/>
      <c r="AHQ53" s="31"/>
      <c r="AHR53" s="31"/>
      <c r="AHS53" s="31"/>
      <c r="AHT53" s="31"/>
      <c r="AHU53" s="31"/>
      <c r="AHV53" s="31"/>
      <c r="AHW53" s="31"/>
      <c r="AHX53" s="31"/>
      <c r="AHY53" s="31"/>
      <c r="AHZ53" s="31"/>
      <c r="AIA53" s="31"/>
      <c r="AIB53" s="31"/>
      <c r="AIC53" s="31"/>
      <c r="AID53" s="31"/>
      <c r="AIE53" s="31"/>
      <c r="AIF53" s="31"/>
      <c r="AIG53" s="31"/>
      <c r="AIH53" s="31"/>
      <c r="AII53" s="31"/>
      <c r="AIJ53" s="31"/>
      <c r="AIK53" s="31"/>
      <c r="AIL53" s="31"/>
      <c r="AIM53" s="31"/>
      <c r="AIN53" s="31"/>
      <c r="AIO53" s="31"/>
      <c r="AIP53" s="31"/>
      <c r="AIQ53" s="31"/>
      <c r="AIR53" s="31"/>
      <c r="AIS53" s="31"/>
      <c r="AIT53" s="31"/>
      <c r="AIU53" s="31"/>
      <c r="AIV53" s="31"/>
      <c r="AIW53" s="31"/>
      <c r="AIX53" s="31"/>
      <c r="AIY53" s="31"/>
      <c r="AIZ53" s="31"/>
      <c r="AJA53" s="31"/>
      <c r="AJB53" s="31"/>
      <c r="AJC53" s="31"/>
      <c r="AJD53" s="31"/>
      <c r="AJE53" s="31"/>
      <c r="AJF53" s="31"/>
      <c r="AJG53" s="31"/>
      <c r="AJH53" s="31"/>
      <c r="AJI53" s="31"/>
      <c r="AJJ53" s="31"/>
      <c r="AJK53" s="31"/>
      <c r="AJL53" s="31"/>
      <c r="AJM53" s="31"/>
      <c r="AJN53" s="31"/>
      <c r="AJO53" s="31"/>
      <c r="AJP53" s="31"/>
      <c r="AJQ53" s="31"/>
      <c r="AJR53" s="31"/>
      <c r="AJS53" s="31"/>
      <c r="AJT53" s="31"/>
      <c r="AJU53" s="31"/>
      <c r="AJV53" s="31"/>
      <c r="AJW53" s="31"/>
      <c r="AJX53" s="31"/>
      <c r="AJY53" s="31"/>
      <c r="AJZ53" s="31"/>
      <c r="AKA53" s="31"/>
      <c r="AKB53" s="31"/>
      <c r="AKC53" s="31"/>
      <c r="AKD53" s="31"/>
      <c r="AKE53" s="31"/>
      <c r="AKF53" s="31"/>
      <c r="AKG53" s="31"/>
      <c r="AKH53" s="31"/>
      <c r="AKI53" s="31"/>
      <c r="AKJ53" s="31"/>
      <c r="AKK53" s="31"/>
      <c r="AKL53" s="31"/>
      <c r="AKM53" s="31"/>
      <c r="AKN53" s="31"/>
      <c r="AKO53" s="31"/>
      <c r="AKP53" s="31"/>
      <c r="AKQ53" s="31"/>
      <c r="AKR53" s="31"/>
      <c r="AKS53" s="31"/>
      <c r="AKT53" s="31"/>
      <c r="AKU53" s="31"/>
      <c r="AKV53" s="31"/>
      <c r="AKW53" s="31"/>
      <c r="AKX53" s="31"/>
      <c r="AKY53" s="31"/>
      <c r="AKZ53" s="31"/>
      <c r="ALA53" s="31"/>
      <c r="ALB53" s="31"/>
      <c r="ALC53" s="31"/>
      <c r="ALD53" s="31"/>
      <c r="ALE53" s="31"/>
      <c r="ALF53" s="31"/>
      <c r="ALG53" s="31"/>
      <c r="ALH53" s="31"/>
      <c r="ALI53" s="31"/>
      <c r="ALJ53" s="31"/>
      <c r="ALK53" s="31"/>
      <c r="ALL53" s="31"/>
      <c r="ALM53" s="31"/>
      <c r="ALN53" s="31"/>
      <c r="ALO53" s="31"/>
      <c r="ALP53" s="31"/>
      <c r="ALQ53" s="31"/>
      <c r="ALR53" s="31"/>
      <c r="ALS53" s="31"/>
      <c r="ALT53" s="31"/>
      <c r="ALU53" s="31"/>
      <c r="ALV53" s="31"/>
      <c r="ALW53" s="31"/>
      <c r="ALX53" s="31"/>
      <c r="ALY53" s="31"/>
      <c r="ALZ53" s="31"/>
      <c r="AMA53" s="31"/>
      <c r="AMB53" s="31"/>
      <c r="AMC53" s="31"/>
      <c r="AMD53" s="31"/>
      <c r="AME53" s="31"/>
      <c r="AMF53" s="31"/>
      <c r="AMG53" s="31"/>
      <c r="AMH53" s="31"/>
      <c r="AMI53" s="31"/>
      <c r="AMJ53" s="31"/>
      <c r="AMK53" s="31"/>
      <c r="AML53" s="31"/>
      <c r="AMM53" s="31"/>
      <c r="AMN53" s="31"/>
      <c r="AMO53" s="31"/>
      <c r="AMP53" s="31"/>
      <c r="AMQ53" s="31"/>
      <c r="AMR53" s="31"/>
      <c r="AMS53" s="31"/>
      <c r="AMT53" s="31"/>
      <c r="AMU53" s="31"/>
      <c r="AMV53" s="31"/>
      <c r="AMW53" s="31"/>
      <c r="AMX53" s="31"/>
      <c r="AMY53" s="31"/>
      <c r="AMZ53" s="31"/>
      <c r="ANA53" s="31"/>
    </row>
    <row r="54" spans="3:1044" s="6" customFormat="1" ht="15" customHeight="1" x14ac:dyDescent="0.25">
      <c r="C54" s="6" t="str">
        <f t="shared" si="4"/>
        <v>A. O. Smith</v>
      </c>
      <c r="D54" s="6" t="str">
        <f t="shared" si="5"/>
        <v>HPTU 50 120  (50 gal)</v>
      </c>
      <c r="E54" s="72">
        <f t="shared" si="6"/>
        <v>50</v>
      </c>
      <c r="F54" s="20" t="str">
        <f t="shared" si="7"/>
        <v>AOSmithHPTU50</v>
      </c>
      <c r="G54" s="74">
        <v>0</v>
      </c>
      <c r="H54" s="72">
        <v>1</v>
      </c>
      <c r="I54" s="73">
        <f t="shared" si="8"/>
        <v>0</v>
      </c>
      <c r="J54" s="129">
        <f t="shared" si="9"/>
        <v>2.9</v>
      </c>
      <c r="K54" s="149">
        <f t="shared" si="10"/>
        <v>0</v>
      </c>
      <c r="L54" s="111" t="s">
        <v>196</v>
      </c>
      <c r="M54" s="39">
        <v>3</v>
      </c>
      <c r="N54" s="95">
        <f t="shared" si="11"/>
        <v>11</v>
      </c>
      <c r="O54" s="9" t="s">
        <v>7</v>
      </c>
      <c r="P54" s="155">
        <f>P51+1</f>
        <v>7</v>
      </c>
      <c r="Q54" s="82">
        <f t="shared" si="1"/>
        <v>110713</v>
      </c>
      <c r="R54" s="77" t="str">
        <f t="shared" si="20"/>
        <v>HPTU 50 120  (50 gal)</v>
      </c>
      <c r="S54" s="10" t="s">
        <v>8</v>
      </c>
      <c r="T54" s="11">
        <v>50</v>
      </c>
      <c r="U54" s="37" t="s">
        <v>84</v>
      </c>
      <c r="V54" s="100" t="s">
        <v>109</v>
      </c>
      <c r="W54" s="105" t="str">
        <f t="shared" si="3"/>
        <v>AOSmithHPTU50</v>
      </c>
      <c r="X54" s="148">
        <v>0</v>
      </c>
      <c r="Y54" s="47" t="s">
        <v>10</v>
      </c>
      <c r="Z54" s="55" t="s">
        <v>9</v>
      </c>
      <c r="AA54" s="56">
        <v>2.9</v>
      </c>
      <c r="AB54" s="57">
        <v>42545</v>
      </c>
      <c r="AC54" s="58" t="s">
        <v>83</v>
      </c>
      <c r="AD54" s="160" t="str">
        <f t="shared" si="12"/>
        <v>2,     A. O. Smith,   "HPTU 50 120  (50 gal)"</v>
      </c>
      <c r="AE54" s="162" t="str">
        <f t="shared" si="15"/>
        <v>AOSmith</v>
      </c>
      <c r="AF54" s="163" t="s">
        <v>182</v>
      </c>
      <c r="AG54" s="160" t="str">
        <f t="shared" si="13"/>
        <v xml:space="preserve">          case  A. O. Smith   :   "AOSmithHPTU50"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  <c r="AMG54" s="31"/>
      <c r="AMH54" s="31"/>
      <c r="AMI54" s="31"/>
      <c r="AMJ54" s="31"/>
      <c r="AMK54" s="31"/>
      <c r="AML54" s="31"/>
      <c r="AMM54" s="31"/>
      <c r="AMN54" s="31"/>
      <c r="AMO54" s="31"/>
      <c r="AMP54" s="31"/>
      <c r="AMQ54" s="31"/>
      <c r="AMR54" s="31"/>
      <c r="AMS54" s="31"/>
      <c r="AMT54" s="31"/>
      <c r="AMU54" s="31"/>
      <c r="AMV54" s="31"/>
      <c r="AMW54" s="31"/>
      <c r="AMX54" s="31"/>
      <c r="AMY54" s="31"/>
      <c r="AMZ54" s="31"/>
      <c r="ANA54" s="31"/>
    </row>
    <row r="55" spans="3:1044" s="6" customFormat="1" ht="15" customHeight="1" x14ac:dyDescent="0.25">
      <c r="C55" s="6" t="str">
        <f t="shared" si="4"/>
        <v>A. O. Smith</v>
      </c>
      <c r="D55" s="6" t="str">
        <f t="shared" si="5"/>
        <v>HPTU 50N 120  (50 gal)</v>
      </c>
      <c r="E55" s="72">
        <f t="shared" si="6"/>
        <v>50</v>
      </c>
      <c r="F55" s="20" t="str">
        <f t="shared" si="7"/>
        <v>AOSmithHPTU50</v>
      </c>
      <c r="G55" s="74">
        <v>0</v>
      </c>
      <c r="H55" s="72">
        <v>1</v>
      </c>
      <c r="I55" s="73">
        <f t="shared" si="8"/>
        <v>0</v>
      </c>
      <c r="J55" s="129">
        <f t="shared" si="9"/>
        <v>2.9</v>
      </c>
      <c r="K55" s="149">
        <f t="shared" si="10"/>
        <v>0</v>
      </c>
      <c r="L55" s="111" t="s">
        <v>196</v>
      </c>
      <c r="M55" s="39">
        <v>3</v>
      </c>
      <c r="N55" s="95">
        <f t="shared" si="11"/>
        <v>11</v>
      </c>
      <c r="O55" s="9" t="s">
        <v>7</v>
      </c>
      <c r="P55" s="82">
        <f t="shared" si="14"/>
        <v>8</v>
      </c>
      <c r="Q55" s="82">
        <f t="shared" si="1"/>
        <v>110813</v>
      </c>
      <c r="R55" s="77" t="str">
        <f t="shared" si="20"/>
        <v>HPTU 50N 120  (50 gal)</v>
      </c>
      <c r="S55" s="10" t="s">
        <v>11</v>
      </c>
      <c r="T55" s="11">
        <v>50</v>
      </c>
      <c r="U55" s="37" t="s">
        <v>84</v>
      </c>
      <c r="V55" s="100" t="s">
        <v>109</v>
      </c>
      <c r="W55" s="105" t="str">
        <f t="shared" si="3"/>
        <v>AOSmithHPTU50</v>
      </c>
      <c r="X55" s="148">
        <v>0</v>
      </c>
      <c r="Y55" s="47" t="s">
        <v>10</v>
      </c>
      <c r="Z55" s="55" t="s">
        <v>9</v>
      </c>
      <c r="AA55" s="56">
        <v>2.9</v>
      </c>
      <c r="AB55" s="57">
        <v>42545</v>
      </c>
      <c r="AC55" s="58" t="s">
        <v>83</v>
      </c>
      <c r="AD55" s="160" t="str">
        <f t="shared" si="12"/>
        <v>2,     A. O. Smith,   "HPTU 50N 120  (50 gal)"</v>
      </c>
      <c r="AE55" s="162" t="str">
        <f t="shared" si="15"/>
        <v>AOSmith</v>
      </c>
      <c r="AF55" s="163" t="s">
        <v>451</v>
      </c>
      <c r="AG55" s="160" t="str">
        <f t="shared" si="13"/>
        <v xml:space="preserve">          case  A. O. Smith   :   "AOSmithHPTU50N"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  <c r="AMG55" s="31"/>
      <c r="AMH55" s="31"/>
      <c r="AMI55" s="31"/>
      <c r="AMJ55" s="31"/>
      <c r="AMK55" s="31"/>
      <c r="AML55" s="31"/>
      <c r="AMM55" s="31"/>
      <c r="AMN55" s="31"/>
      <c r="AMO55" s="31"/>
      <c r="AMP55" s="31"/>
      <c r="AMQ55" s="31"/>
      <c r="AMR55" s="31"/>
      <c r="AMS55" s="31"/>
      <c r="AMT55" s="31"/>
      <c r="AMU55" s="31"/>
      <c r="AMV55" s="31"/>
      <c r="AMW55" s="31"/>
      <c r="AMX55" s="31"/>
      <c r="AMY55" s="31"/>
      <c r="AMZ55" s="31"/>
      <c r="ANA55" s="31"/>
    </row>
    <row r="56" spans="3:1044" s="6" customFormat="1" ht="15" customHeight="1" x14ac:dyDescent="0.25">
      <c r="C56" s="153" t="str">
        <f t="shared" si="4"/>
        <v>A. O. Smith</v>
      </c>
      <c r="D56" s="153" t="str">
        <f t="shared" si="5"/>
        <v>HPTU-50DR 130  (50 gal, JA13)</v>
      </c>
      <c r="E56" s="72">
        <f t="shared" si="6"/>
        <v>50</v>
      </c>
      <c r="F56" s="20" t="str">
        <f t="shared" si="7"/>
        <v>AOSmithHPTU50</v>
      </c>
      <c r="G56" s="74">
        <v>0</v>
      </c>
      <c r="H56" s="72">
        <v>1</v>
      </c>
      <c r="I56" s="73">
        <f t="shared" ref="I56" si="21">IF(G56&gt;0,Y56,0)</f>
        <v>0</v>
      </c>
      <c r="J56" s="129">
        <f t="shared" ref="J56" si="22">IF(H56&gt;0,AA56,0)</f>
        <v>2.9</v>
      </c>
      <c r="K56" s="149">
        <f t="shared" ref="K56" si="23">X56</f>
        <v>1</v>
      </c>
      <c r="L56" s="111" t="s">
        <v>196</v>
      </c>
      <c r="M56" s="39">
        <v>3</v>
      </c>
      <c r="N56" s="95">
        <f t="shared" ref="N56" si="24">VLOOKUP( O56, $O$2:$P$21, 2, FALSE )</f>
        <v>11</v>
      </c>
      <c r="O56" s="9" t="s">
        <v>7</v>
      </c>
      <c r="P56" s="154">
        <v>17</v>
      </c>
      <c r="Q56" s="82">
        <f t="shared" ref="Q56" si="25" xml:space="preserve"> (N56*10000) + (P56*100) + VLOOKUP( V56, $S$2:$U$43, 2, FALSE )</f>
        <v>111713</v>
      </c>
      <c r="R56" s="77" t="str">
        <f t="shared" si="20"/>
        <v>HPTU-50DR 130  (50 gal, JA13)</v>
      </c>
      <c r="S56" s="10" t="s">
        <v>365</v>
      </c>
      <c r="T56" s="11">
        <v>50</v>
      </c>
      <c r="U56" s="37" t="s">
        <v>84</v>
      </c>
      <c r="V56" s="100" t="s">
        <v>109</v>
      </c>
      <c r="W56" s="105" t="str">
        <f t="shared" ref="W56" si="26">VLOOKUP( V56, $S$2:$U$43, 3, FALSE )</f>
        <v>AOSmithHPTU50</v>
      </c>
      <c r="X56" s="150">
        <v>1</v>
      </c>
      <c r="Y56" s="47" t="s">
        <v>10</v>
      </c>
      <c r="Z56" s="55" t="s">
        <v>9</v>
      </c>
      <c r="AA56" s="56">
        <v>2.9</v>
      </c>
      <c r="AB56" s="57">
        <v>44118</v>
      </c>
      <c r="AC56" s="58" t="s">
        <v>83</v>
      </c>
      <c r="AD56" s="160" t="str">
        <f t="shared" si="12"/>
        <v>2,     A. O. Smith,   "HPTU-50DR 130  (50 gal, JA13)"</v>
      </c>
      <c r="AE56" s="162" t="str">
        <f t="shared" si="15"/>
        <v>AOSmith</v>
      </c>
      <c r="AF56" s="165" t="s">
        <v>456</v>
      </c>
      <c r="AG56" s="160" t="str">
        <f t="shared" si="13"/>
        <v xml:space="preserve">          case  A. O. Smith   :   "AOSmithHPTU50DR"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  <c r="AMG56" s="31"/>
      <c r="AMH56" s="31"/>
      <c r="AMI56" s="31"/>
      <c r="AMJ56" s="31"/>
      <c r="AMK56" s="31"/>
      <c r="AML56" s="31"/>
      <c r="AMM56" s="31"/>
      <c r="AMN56" s="31"/>
      <c r="AMO56" s="31"/>
      <c r="AMP56" s="31"/>
      <c r="AMQ56" s="31"/>
      <c r="AMR56" s="31"/>
      <c r="AMS56" s="31"/>
      <c r="AMT56" s="31"/>
      <c r="AMU56" s="31"/>
      <c r="AMV56" s="31"/>
      <c r="AMW56" s="31"/>
      <c r="AMX56" s="31"/>
      <c r="AMY56" s="31"/>
      <c r="AMZ56" s="31"/>
      <c r="ANA56" s="31"/>
    </row>
    <row r="57" spans="3:1044" s="6" customFormat="1" ht="15" customHeight="1" x14ac:dyDescent="0.25">
      <c r="C57" s="6" t="str">
        <f t="shared" si="4"/>
        <v>A. O. Smith</v>
      </c>
      <c r="D57" s="6" t="str">
        <f t="shared" si="5"/>
        <v>HPTU 66 120  (66 gal)</v>
      </c>
      <c r="E57" s="72">
        <f t="shared" si="6"/>
        <v>66</v>
      </c>
      <c r="F57" s="20" t="str">
        <f t="shared" si="7"/>
        <v>AOSmithHPTU66</v>
      </c>
      <c r="G57" s="74">
        <v>0</v>
      </c>
      <c r="H57" s="72">
        <v>1</v>
      </c>
      <c r="I57" s="73">
        <f t="shared" si="8"/>
        <v>0</v>
      </c>
      <c r="J57" s="129">
        <f t="shared" si="9"/>
        <v>3.1</v>
      </c>
      <c r="K57" s="149">
        <f t="shared" si="10"/>
        <v>0</v>
      </c>
      <c r="L57" s="111" t="s">
        <v>196</v>
      </c>
      <c r="M57" s="39">
        <v>3</v>
      </c>
      <c r="N57" s="95">
        <f t="shared" si="11"/>
        <v>11</v>
      </c>
      <c r="O57" s="9" t="s">
        <v>7</v>
      </c>
      <c r="P57" s="155">
        <f>P55+1</f>
        <v>9</v>
      </c>
      <c r="Q57" s="82">
        <f xml:space="preserve"> (N57*10000) + (P57*100) + VLOOKUP( V57, $S$2:$U$43, 2, FALSE )</f>
        <v>110914</v>
      </c>
      <c r="R57" s="77" t="str">
        <f t="shared" si="20"/>
        <v>HPTU 66 120  (66 gal)</v>
      </c>
      <c r="S57" s="10" t="s">
        <v>12</v>
      </c>
      <c r="T57" s="11">
        <v>66</v>
      </c>
      <c r="U57" s="37" t="s">
        <v>85</v>
      </c>
      <c r="V57" s="100" t="s">
        <v>105</v>
      </c>
      <c r="W57" s="105" t="str">
        <f>VLOOKUP( V57, $S$2:$U$43, 3, FALSE )</f>
        <v>AOSmithHPTU66</v>
      </c>
      <c r="X57" s="148">
        <v>0</v>
      </c>
      <c r="Y57" s="47" t="s">
        <v>10</v>
      </c>
      <c r="Z57" s="55">
        <v>3</v>
      </c>
      <c r="AA57" s="56">
        <v>3.1</v>
      </c>
      <c r="AB57" s="57">
        <v>42545</v>
      </c>
      <c r="AC57" s="58" t="s">
        <v>83</v>
      </c>
      <c r="AD57" s="160" t="str">
        <f t="shared" si="12"/>
        <v>2,     A. O. Smith,   "HPTU 66 120  (66 gal)"</v>
      </c>
      <c r="AE57" s="162" t="str">
        <f t="shared" si="15"/>
        <v>AOSmith</v>
      </c>
      <c r="AF57" s="163" t="s">
        <v>183</v>
      </c>
      <c r="AG57" s="160" t="str">
        <f t="shared" si="13"/>
        <v xml:space="preserve">          case  A. O. Smith   :   "AOSmithHPTU66"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  <c r="AMG57" s="31"/>
      <c r="AMH57" s="31"/>
      <c r="AMI57" s="31"/>
      <c r="AMJ57" s="31"/>
      <c r="AMK57" s="31"/>
      <c r="AML57" s="31"/>
      <c r="AMM57" s="31"/>
      <c r="AMN57" s="31"/>
      <c r="AMO57" s="31"/>
      <c r="AMP57" s="31"/>
      <c r="AMQ57" s="31"/>
      <c r="AMR57" s="31"/>
      <c r="AMS57" s="31"/>
      <c r="AMT57" s="31"/>
      <c r="AMU57" s="31"/>
      <c r="AMV57" s="31"/>
      <c r="AMW57" s="31"/>
      <c r="AMX57" s="31"/>
      <c r="AMY57" s="31"/>
      <c r="AMZ57" s="31"/>
      <c r="ANA57" s="31"/>
    </row>
    <row r="58" spans="3:1044" s="6" customFormat="1" ht="15" customHeight="1" x14ac:dyDescent="0.25">
      <c r="C58" s="6" t="str">
        <f t="shared" si="4"/>
        <v>A. O. Smith</v>
      </c>
      <c r="D58" s="6" t="str">
        <f t="shared" si="5"/>
        <v>HPTU 66N 120  (66 gal)</v>
      </c>
      <c r="E58" s="72">
        <f t="shared" si="6"/>
        <v>66</v>
      </c>
      <c r="F58" s="20" t="str">
        <f t="shared" si="7"/>
        <v>AOSmithHPTU66</v>
      </c>
      <c r="G58" s="74">
        <v>0</v>
      </c>
      <c r="H58" s="72">
        <v>1</v>
      </c>
      <c r="I58" s="73">
        <f t="shared" si="8"/>
        <v>0</v>
      </c>
      <c r="J58" s="129">
        <f t="shared" si="9"/>
        <v>3.1</v>
      </c>
      <c r="K58" s="149">
        <f t="shared" si="10"/>
        <v>0</v>
      </c>
      <c r="L58" s="111" t="s">
        <v>196</v>
      </c>
      <c r="M58" s="39">
        <v>3</v>
      </c>
      <c r="N58" s="95">
        <f t="shared" si="11"/>
        <v>11</v>
      </c>
      <c r="O58" s="9" t="s">
        <v>7</v>
      </c>
      <c r="P58" s="82">
        <f t="shared" si="14"/>
        <v>10</v>
      </c>
      <c r="Q58" s="82">
        <f xml:space="preserve"> (N58*10000) + (P58*100) + VLOOKUP( V58, $S$2:$U$43, 2, FALSE )</f>
        <v>111014</v>
      </c>
      <c r="R58" s="77" t="str">
        <f t="shared" si="20"/>
        <v>HPTU 66N 120  (66 gal)</v>
      </c>
      <c r="S58" s="10" t="s">
        <v>13</v>
      </c>
      <c r="T58" s="11">
        <v>66</v>
      </c>
      <c r="U58" s="37" t="s">
        <v>85</v>
      </c>
      <c r="V58" s="100" t="s">
        <v>105</v>
      </c>
      <c r="W58" s="105" t="str">
        <f>VLOOKUP( V58, $S$2:$U$43, 3, FALSE )</f>
        <v>AOSmithHPTU66</v>
      </c>
      <c r="X58" s="148">
        <v>0</v>
      </c>
      <c r="Y58" s="47" t="s">
        <v>10</v>
      </c>
      <c r="Z58" s="55">
        <v>3</v>
      </c>
      <c r="AA58" s="56">
        <v>3.1</v>
      </c>
      <c r="AB58" s="57">
        <v>42545</v>
      </c>
      <c r="AC58" s="58" t="s">
        <v>83</v>
      </c>
      <c r="AD58" s="160" t="str">
        <f t="shared" si="12"/>
        <v>2,     A. O. Smith,   "HPTU 66N 120  (66 gal)"</v>
      </c>
      <c r="AE58" s="162" t="str">
        <f t="shared" si="15"/>
        <v>AOSmith</v>
      </c>
      <c r="AF58" s="163" t="s">
        <v>452</v>
      </c>
      <c r="AG58" s="160" t="str">
        <f t="shared" si="13"/>
        <v xml:space="preserve">          case  A. O. Smith   :   "AOSmithHPTU66N"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  <c r="AMK58" s="31"/>
      <c r="AML58" s="31"/>
      <c r="AMM58" s="31"/>
      <c r="AMN58" s="31"/>
      <c r="AMO58" s="31"/>
      <c r="AMP58" s="31"/>
      <c r="AMQ58" s="31"/>
      <c r="AMR58" s="31"/>
      <c r="AMS58" s="31"/>
      <c r="AMT58" s="31"/>
      <c r="AMU58" s="31"/>
      <c r="AMV58" s="31"/>
      <c r="AMW58" s="31"/>
      <c r="AMX58" s="31"/>
      <c r="AMY58" s="31"/>
      <c r="AMZ58" s="31"/>
      <c r="ANA58" s="31"/>
    </row>
    <row r="59" spans="3:1044" s="6" customFormat="1" ht="15" customHeight="1" x14ac:dyDescent="0.25">
      <c r="C59" s="153" t="str">
        <f t="shared" si="4"/>
        <v>A. O. Smith</v>
      </c>
      <c r="D59" s="153" t="str">
        <f t="shared" si="5"/>
        <v>HPTU-66DR 130  (66 gal, JA13)</v>
      </c>
      <c r="E59" s="72">
        <f t="shared" si="6"/>
        <v>66</v>
      </c>
      <c r="F59" s="20" t="str">
        <f t="shared" si="7"/>
        <v>AOSmithHPTU66</v>
      </c>
      <c r="G59" s="74">
        <v>0</v>
      </c>
      <c r="H59" s="72">
        <v>1</v>
      </c>
      <c r="I59" s="73">
        <f t="shared" ref="I59" si="27">IF(G59&gt;0,Y59,0)</f>
        <v>0</v>
      </c>
      <c r="J59" s="129">
        <f t="shared" ref="J59" si="28">IF(H59&gt;0,AA59,0)</f>
        <v>3.1</v>
      </c>
      <c r="K59" s="149">
        <f t="shared" ref="K59" si="29">X59</f>
        <v>1</v>
      </c>
      <c r="L59" s="111" t="s">
        <v>196</v>
      </c>
      <c r="M59" s="39">
        <v>3</v>
      </c>
      <c r="N59" s="95">
        <f t="shared" ref="N59" si="30">VLOOKUP( O59, $O$2:$P$21, 2, FALSE )</f>
        <v>11</v>
      </c>
      <c r="O59" s="9" t="s">
        <v>7</v>
      </c>
      <c r="P59" s="154">
        <v>18</v>
      </c>
      <c r="Q59" s="82">
        <f t="shared" ref="Q59" si="31" xml:space="preserve"> (N59*10000) + (P59*100) + VLOOKUP( V59, $S$2:$U$43, 2, FALSE )</f>
        <v>111814</v>
      </c>
      <c r="R59" s="77" t="str">
        <f t="shared" si="20"/>
        <v>HPTU-66DR 130  (66 gal, JA13)</v>
      </c>
      <c r="S59" s="10" t="s">
        <v>366</v>
      </c>
      <c r="T59" s="11">
        <v>66</v>
      </c>
      <c r="U59" s="37" t="s">
        <v>85</v>
      </c>
      <c r="V59" s="100" t="s">
        <v>105</v>
      </c>
      <c r="W59" s="105" t="str">
        <f t="shared" ref="W59" si="32">VLOOKUP( V59, $S$2:$U$43, 3, FALSE )</f>
        <v>AOSmithHPTU66</v>
      </c>
      <c r="X59" s="150">
        <v>1</v>
      </c>
      <c r="Y59" s="47" t="s">
        <v>10</v>
      </c>
      <c r="Z59" s="55">
        <v>3</v>
      </c>
      <c r="AA59" s="56">
        <v>3.1</v>
      </c>
      <c r="AB59" s="57">
        <v>44118</v>
      </c>
      <c r="AC59" s="58" t="s">
        <v>83</v>
      </c>
      <c r="AD59" s="160" t="str">
        <f t="shared" si="12"/>
        <v>2,     A. O. Smith,   "HPTU-66DR 130  (66 gal, JA13)"</v>
      </c>
      <c r="AE59" s="162" t="str">
        <f t="shared" si="15"/>
        <v>AOSmith</v>
      </c>
      <c r="AF59" s="165" t="s">
        <v>457</v>
      </c>
      <c r="AG59" s="160" t="str">
        <f t="shared" si="13"/>
        <v xml:space="preserve">          case  A. O. Smith   :   "AOSmithHPTU66DR"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  <c r="ALQ59" s="31"/>
      <c r="ALR59" s="31"/>
      <c r="ALS59" s="31"/>
      <c r="ALT59" s="31"/>
      <c r="ALU59" s="31"/>
      <c r="ALV59" s="31"/>
      <c r="ALW59" s="31"/>
      <c r="ALX59" s="31"/>
      <c r="ALY59" s="31"/>
      <c r="ALZ59" s="31"/>
      <c r="AMA59" s="31"/>
      <c r="AMB59" s="31"/>
      <c r="AMC59" s="31"/>
      <c r="AMD59" s="31"/>
      <c r="AME59" s="31"/>
      <c r="AMF59" s="31"/>
      <c r="AMG59" s="31"/>
      <c r="AMH59" s="31"/>
      <c r="AMI59" s="31"/>
      <c r="AMJ59" s="31"/>
      <c r="AMK59" s="31"/>
      <c r="AML59" s="31"/>
      <c r="AMM59" s="31"/>
      <c r="AMN59" s="31"/>
      <c r="AMO59" s="31"/>
      <c r="AMP59" s="31"/>
      <c r="AMQ59" s="31"/>
      <c r="AMR59" s="31"/>
      <c r="AMS59" s="31"/>
      <c r="AMT59" s="31"/>
      <c r="AMU59" s="31"/>
      <c r="AMV59" s="31"/>
      <c r="AMW59" s="31"/>
      <c r="AMX59" s="31"/>
      <c r="AMY59" s="31"/>
      <c r="AMZ59" s="31"/>
      <c r="ANA59" s="31"/>
    </row>
    <row r="60" spans="3:1044" s="6" customFormat="1" ht="15" customHeight="1" x14ac:dyDescent="0.25">
      <c r="C60" s="6" t="str">
        <f t="shared" si="4"/>
        <v>A. O. Smith</v>
      </c>
      <c r="D60" s="6" t="str">
        <f t="shared" si="5"/>
        <v>HPTU 80 120  (80 gal)</v>
      </c>
      <c r="E60" s="72">
        <f t="shared" si="6"/>
        <v>80</v>
      </c>
      <c r="F60" s="20" t="str">
        <f t="shared" si="7"/>
        <v>AOSmithHPTU80</v>
      </c>
      <c r="G60" s="74">
        <v>0</v>
      </c>
      <c r="H60" s="72">
        <v>1</v>
      </c>
      <c r="I60" s="73">
        <f t="shared" si="8"/>
        <v>0</v>
      </c>
      <c r="J60" s="129">
        <f t="shared" si="9"/>
        <v>2.9</v>
      </c>
      <c r="K60" s="149">
        <f t="shared" si="10"/>
        <v>0</v>
      </c>
      <c r="L60" s="111" t="s">
        <v>196</v>
      </c>
      <c r="M60" s="39">
        <v>3</v>
      </c>
      <c r="N60" s="95">
        <f t="shared" si="11"/>
        <v>11</v>
      </c>
      <c r="O60" s="9" t="s">
        <v>7</v>
      </c>
      <c r="P60" s="155">
        <f>P58+1</f>
        <v>11</v>
      </c>
      <c r="Q60" s="82">
        <f xml:space="preserve"> (N60*10000) + (P60*100) + VLOOKUP( V60, $S$2:$U$43, 2, FALSE )</f>
        <v>111115</v>
      </c>
      <c r="R60" s="77" t="str">
        <f t="shared" si="20"/>
        <v>HPTU 80 120  (80 gal)</v>
      </c>
      <c r="S60" s="10" t="s">
        <v>14</v>
      </c>
      <c r="T60" s="11">
        <v>80</v>
      </c>
      <c r="U60" s="37" t="s">
        <v>86</v>
      </c>
      <c r="V60" s="100" t="s">
        <v>106</v>
      </c>
      <c r="W60" s="105" t="str">
        <f>VLOOKUP( V60, $S$2:$U$43, 3, FALSE )</f>
        <v>AOSmithHPTU80</v>
      </c>
      <c r="X60" s="148">
        <v>0</v>
      </c>
      <c r="Y60" s="47" t="s">
        <v>10</v>
      </c>
      <c r="Z60" s="55" t="s">
        <v>15</v>
      </c>
      <c r="AA60" s="56">
        <v>2.9</v>
      </c>
      <c r="AB60" s="57">
        <v>42545</v>
      </c>
      <c r="AC60" s="58" t="s">
        <v>83</v>
      </c>
      <c r="AD60" s="160" t="str">
        <f t="shared" si="12"/>
        <v>2,     A. O. Smith,   "HPTU 80 120  (80 gal)"</v>
      </c>
      <c r="AE60" s="162" t="str">
        <f t="shared" si="15"/>
        <v>AOSmith</v>
      </c>
      <c r="AF60" s="163" t="s">
        <v>184</v>
      </c>
      <c r="AG60" s="160" t="str">
        <f t="shared" si="13"/>
        <v xml:space="preserve">          case  A. O. Smith   :   "AOSmithHPTU80"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  <c r="AMK60" s="31"/>
      <c r="AML60" s="31"/>
      <c r="AMM60" s="31"/>
      <c r="AMN60" s="31"/>
      <c r="AMO60" s="31"/>
      <c r="AMP60" s="31"/>
      <c r="AMQ60" s="31"/>
      <c r="AMR60" s="31"/>
      <c r="AMS60" s="31"/>
      <c r="AMT60" s="31"/>
      <c r="AMU60" s="31"/>
      <c r="AMV60" s="31"/>
      <c r="AMW60" s="31"/>
      <c r="AMX60" s="31"/>
      <c r="AMY60" s="31"/>
      <c r="AMZ60" s="31"/>
      <c r="ANA60" s="31"/>
    </row>
    <row r="61" spans="3:1044" s="6" customFormat="1" ht="15" customHeight="1" x14ac:dyDescent="0.25">
      <c r="C61" s="6" t="str">
        <f t="shared" si="4"/>
        <v>A. O. Smith</v>
      </c>
      <c r="D61" s="6" t="str">
        <f t="shared" si="5"/>
        <v>HPTU 80N 120  (80 gal)</v>
      </c>
      <c r="E61" s="72">
        <f t="shared" si="6"/>
        <v>80</v>
      </c>
      <c r="F61" s="20" t="str">
        <f t="shared" si="7"/>
        <v>AOSmithHPTU80</v>
      </c>
      <c r="G61" s="74">
        <v>0</v>
      </c>
      <c r="H61" s="72">
        <v>1</v>
      </c>
      <c r="I61" s="73">
        <f t="shared" si="8"/>
        <v>0</v>
      </c>
      <c r="J61" s="129">
        <f t="shared" si="9"/>
        <v>2.9</v>
      </c>
      <c r="K61" s="149">
        <f t="shared" si="10"/>
        <v>0</v>
      </c>
      <c r="L61" s="111" t="s">
        <v>196</v>
      </c>
      <c r="M61" s="39">
        <v>3</v>
      </c>
      <c r="N61" s="95">
        <f t="shared" si="11"/>
        <v>11</v>
      </c>
      <c r="O61" s="9" t="s">
        <v>7</v>
      </c>
      <c r="P61" s="82">
        <f t="shared" si="14"/>
        <v>12</v>
      </c>
      <c r="Q61" s="82">
        <f xml:space="preserve"> (N61*10000) + (P61*100) + VLOOKUP( V61, $S$2:$U$43, 2, FALSE )</f>
        <v>111215</v>
      </c>
      <c r="R61" s="77" t="str">
        <f t="shared" si="20"/>
        <v>HPTU 80N 120  (80 gal)</v>
      </c>
      <c r="S61" s="10" t="s">
        <v>16</v>
      </c>
      <c r="T61" s="11">
        <v>80</v>
      </c>
      <c r="U61" s="37" t="s">
        <v>86</v>
      </c>
      <c r="V61" s="100" t="s">
        <v>106</v>
      </c>
      <c r="W61" s="105" t="str">
        <f>VLOOKUP( V61, $S$2:$U$43, 3, FALSE )</f>
        <v>AOSmithHPTU80</v>
      </c>
      <c r="X61" s="148">
        <v>0</v>
      </c>
      <c r="Y61" s="47" t="s">
        <v>10</v>
      </c>
      <c r="Z61" s="55" t="s">
        <v>15</v>
      </c>
      <c r="AA61" s="56">
        <v>2.9</v>
      </c>
      <c r="AB61" s="57">
        <v>42545</v>
      </c>
      <c r="AC61" s="58" t="s">
        <v>83</v>
      </c>
      <c r="AD61" s="160" t="str">
        <f t="shared" si="12"/>
        <v>2,     A. O. Smith,   "HPTU 80N 120  (80 gal)"</v>
      </c>
      <c r="AE61" s="162" t="str">
        <f t="shared" si="15"/>
        <v>AOSmith</v>
      </c>
      <c r="AF61" s="163" t="s">
        <v>453</v>
      </c>
      <c r="AG61" s="160" t="str">
        <f t="shared" si="13"/>
        <v xml:space="preserve">          case  A. O. Smith   :   "AOSmithHPTU80N"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  <c r="AMG61" s="31"/>
      <c r="AMH61" s="31"/>
      <c r="AMI61" s="31"/>
      <c r="AMJ61" s="31"/>
      <c r="AMK61" s="31"/>
      <c r="AML61" s="31"/>
      <c r="AMM61" s="31"/>
      <c r="AMN61" s="31"/>
      <c r="AMO61" s="31"/>
      <c r="AMP61" s="31"/>
      <c r="AMQ61" s="31"/>
      <c r="AMR61" s="31"/>
      <c r="AMS61" s="31"/>
      <c r="AMT61" s="31"/>
      <c r="AMU61" s="31"/>
      <c r="AMV61" s="31"/>
      <c r="AMW61" s="31"/>
      <c r="AMX61" s="31"/>
      <c r="AMY61" s="31"/>
      <c r="AMZ61" s="31"/>
      <c r="ANA61" s="31"/>
    </row>
    <row r="62" spans="3:1044" s="6" customFormat="1" ht="15" customHeight="1" x14ac:dyDescent="0.25">
      <c r="C62" s="153" t="str">
        <f t="shared" si="4"/>
        <v>A. O. Smith</v>
      </c>
      <c r="D62" s="153" t="str">
        <f t="shared" si="5"/>
        <v>HPTU-80DR 130  (80 gal, JA13)</v>
      </c>
      <c r="E62" s="72">
        <f t="shared" si="6"/>
        <v>80</v>
      </c>
      <c r="F62" s="20" t="str">
        <f t="shared" si="7"/>
        <v>AOSmithHPTU80</v>
      </c>
      <c r="G62" s="74">
        <v>0</v>
      </c>
      <c r="H62" s="72">
        <v>1</v>
      </c>
      <c r="I62" s="73">
        <f t="shared" ref="I62" si="33">IF(G62&gt;0,Y62,0)</f>
        <v>0</v>
      </c>
      <c r="J62" s="129">
        <f t="shared" ref="J62" si="34">IF(H62&gt;0,AA62,0)</f>
        <v>2.9</v>
      </c>
      <c r="K62" s="149">
        <f t="shared" ref="K62" si="35">X62</f>
        <v>1</v>
      </c>
      <c r="L62" s="111" t="s">
        <v>196</v>
      </c>
      <c r="M62" s="39">
        <v>3</v>
      </c>
      <c r="N62" s="95">
        <f t="shared" ref="N62" si="36">VLOOKUP( O62, $O$2:$P$21, 2, FALSE )</f>
        <v>11</v>
      </c>
      <c r="O62" s="9" t="s">
        <v>7</v>
      </c>
      <c r="P62" s="154">
        <v>19</v>
      </c>
      <c r="Q62" s="82">
        <f t="shared" ref="Q62" si="37" xml:space="preserve"> (N62*10000) + (P62*100) + VLOOKUP( V62, $S$2:$U$43, 2, FALSE )</f>
        <v>111915</v>
      </c>
      <c r="R62" s="77" t="str">
        <f t="shared" si="20"/>
        <v>HPTU-80DR 130  (80 gal, JA13)</v>
      </c>
      <c r="S62" s="10" t="s">
        <v>367</v>
      </c>
      <c r="T62" s="11">
        <v>80</v>
      </c>
      <c r="U62" s="37" t="s">
        <v>86</v>
      </c>
      <c r="V62" s="100" t="s">
        <v>106</v>
      </c>
      <c r="W62" s="105" t="str">
        <f t="shared" ref="W62" si="38">VLOOKUP( V62, $S$2:$U$43, 3, FALSE )</f>
        <v>AOSmithHPTU80</v>
      </c>
      <c r="X62" s="150">
        <v>1</v>
      </c>
      <c r="Y62" s="47" t="s">
        <v>10</v>
      </c>
      <c r="Z62" s="55" t="s">
        <v>15</v>
      </c>
      <c r="AA62" s="56">
        <v>2.9</v>
      </c>
      <c r="AB62" s="57">
        <v>44118</v>
      </c>
      <c r="AC62" s="58" t="s">
        <v>83</v>
      </c>
      <c r="AD62" s="160" t="str">
        <f t="shared" si="12"/>
        <v>2,     A. O. Smith,   "HPTU-80DR 130  (80 gal, JA13)"</v>
      </c>
      <c r="AE62" s="162" t="str">
        <f t="shared" si="15"/>
        <v>AOSmith</v>
      </c>
      <c r="AF62" s="165" t="s">
        <v>185</v>
      </c>
      <c r="AG62" s="160" t="str">
        <f t="shared" si="13"/>
        <v xml:space="preserve">          case  A. O. Smith   :   "AOSmithHPTU80DR"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  <c r="OC62" s="31"/>
      <c r="OD62" s="31"/>
      <c r="OE62" s="31"/>
      <c r="OF62" s="31"/>
      <c r="OG62" s="31"/>
      <c r="OH62" s="31"/>
      <c r="OI62" s="31"/>
      <c r="OJ62" s="31"/>
      <c r="OK62" s="31"/>
      <c r="OL62" s="31"/>
      <c r="OM62" s="31"/>
      <c r="ON62" s="31"/>
      <c r="OO62" s="31"/>
      <c r="OP62" s="31"/>
      <c r="OQ62" s="31"/>
      <c r="OR62" s="31"/>
      <c r="OS62" s="31"/>
      <c r="OT62" s="31"/>
      <c r="OU62" s="31"/>
      <c r="OV62" s="31"/>
      <c r="OW62" s="31"/>
      <c r="OX62" s="31"/>
      <c r="OY62" s="31"/>
      <c r="OZ62" s="31"/>
      <c r="PA62" s="31"/>
      <c r="PB62" s="31"/>
      <c r="PC62" s="31"/>
      <c r="PD62" s="31"/>
      <c r="PE62" s="31"/>
      <c r="PF62" s="31"/>
      <c r="PG62" s="31"/>
      <c r="PH62" s="31"/>
      <c r="PI62" s="31"/>
      <c r="PJ62" s="31"/>
      <c r="PK62" s="31"/>
      <c r="PL62" s="31"/>
      <c r="PM62" s="31"/>
      <c r="PN62" s="31"/>
      <c r="PO62" s="31"/>
      <c r="PP62" s="31"/>
      <c r="PQ62" s="31"/>
      <c r="PR62" s="31"/>
      <c r="PS62" s="31"/>
      <c r="PT62" s="31"/>
      <c r="PU62" s="31"/>
      <c r="PV62" s="31"/>
      <c r="PW62" s="31"/>
      <c r="PX62" s="31"/>
      <c r="PY62" s="31"/>
      <c r="PZ62" s="31"/>
      <c r="QA62" s="31"/>
      <c r="QB62" s="31"/>
      <c r="QC62" s="31"/>
      <c r="QD62" s="31"/>
      <c r="QE62" s="31"/>
      <c r="QF62" s="31"/>
      <c r="QG62" s="31"/>
      <c r="QH62" s="31"/>
      <c r="QI62" s="31"/>
      <c r="QJ62" s="31"/>
      <c r="QK62" s="31"/>
      <c r="QL62" s="31"/>
      <c r="QM62" s="31"/>
      <c r="QN62" s="31"/>
      <c r="QO62" s="31"/>
      <c r="QP62" s="31"/>
      <c r="QQ62" s="31"/>
      <c r="QR62" s="31"/>
      <c r="QS62" s="31"/>
      <c r="QT62" s="31"/>
      <c r="QU62" s="31"/>
      <c r="QV62" s="31"/>
      <c r="QW62" s="31"/>
      <c r="QX62" s="31"/>
      <c r="QY62" s="31"/>
      <c r="QZ62" s="31"/>
      <c r="RA62" s="31"/>
      <c r="RB62" s="31"/>
      <c r="RC62" s="31"/>
      <c r="RD62" s="31"/>
      <c r="RE62" s="31"/>
      <c r="RF62" s="31"/>
      <c r="RG62" s="31"/>
      <c r="RH62" s="31"/>
      <c r="RI62" s="31"/>
      <c r="RJ62" s="31"/>
      <c r="RK62" s="31"/>
      <c r="RL62" s="31"/>
      <c r="RM62" s="31"/>
      <c r="RN62" s="31"/>
      <c r="RO62" s="31"/>
      <c r="RP62" s="31"/>
      <c r="RQ62" s="31"/>
      <c r="RR62" s="31"/>
      <c r="RS62" s="31"/>
      <c r="RT62" s="31"/>
      <c r="RU62" s="31"/>
      <c r="RV62" s="31"/>
      <c r="RW62" s="31"/>
      <c r="RX62" s="31"/>
      <c r="RY62" s="31"/>
      <c r="RZ62" s="31"/>
      <c r="SA62" s="31"/>
      <c r="SB62" s="31"/>
      <c r="SC62" s="31"/>
      <c r="SD62" s="31"/>
      <c r="SE62" s="31"/>
      <c r="SF62" s="31"/>
      <c r="SG62" s="31"/>
      <c r="SH62" s="31"/>
      <c r="SI62" s="31"/>
      <c r="SJ62" s="31"/>
      <c r="SK62" s="31"/>
      <c r="SL62" s="31"/>
      <c r="SM62" s="31"/>
      <c r="SN62" s="31"/>
      <c r="SO62" s="31"/>
      <c r="SP62" s="31"/>
      <c r="SQ62" s="31"/>
      <c r="SR62" s="31"/>
      <c r="SS62" s="31"/>
      <c r="ST62" s="31"/>
      <c r="SU62" s="31"/>
      <c r="SV62" s="31"/>
      <c r="SW62" s="31"/>
      <c r="SX62" s="31"/>
      <c r="SY62" s="31"/>
      <c r="SZ62" s="31"/>
      <c r="TA62" s="31"/>
      <c r="TB62" s="31"/>
      <c r="TC62" s="31"/>
      <c r="TD62" s="31"/>
      <c r="TE62" s="31"/>
      <c r="TF62" s="31"/>
      <c r="TG62" s="31"/>
      <c r="TH62" s="31"/>
      <c r="TI62" s="31"/>
      <c r="TJ62" s="31"/>
      <c r="TK62" s="31"/>
      <c r="TL62" s="31"/>
      <c r="TM62" s="31"/>
      <c r="TN62" s="31"/>
      <c r="TO62" s="31"/>
      <c r="TP62" s="31"/>
      <c r="TQ62" s="31"/>
      <c r="TR62" s="31"/>
      <c r="TS62" s="31"/>
      <c r="TT62" s="31"/>
      <c r="TU62" s="31"/>
      <c r="TV62" s="31"/>
      <c r="TW62" s="31"/>
      <c r="TX62" s="31"/>
      <c r="TY62" s="31"/>
      <c r="TZ62" s="31"/>
      <c r="UA62" s="31"/>
      <c r="UB62" s="31"/>
      <c r="UC62" s="31"/>
      <c r="UD62" s="31"/>
      <c r="UE62" s="31"/>
      <c r="UF62" s="31"/>
      <c r="UG62" s="31"/>
      <c r="UH62" s="31"/>
      <c r="UI62" s="31"/>
      <c r="UJ62" s="31"/>
      <c r="UK62" s="31"/>
      <c r="UL62" s="31"/>
      <c r="UM62" s="31"/>
      <c r="UN62" s="31"/>
      <c r="UO62" s="31"/>
      <c r="UP62" s="31"/>
      <c r="UQ62" s="31"/>
      <c r="UR62" s="31"/>
      <c r="US62" s="31"/>
      <c r="UT62" s="31"/>
      <c r="UU62" s="31"/>
      <c r="UV62" s="31"/>
      <c r="UW62" s="31"/>
      <c r="UX62" s="31"/>
      <c r="UY62" s="31"/>
      <c r="UZ62" s="31"/>
      <c r="VA62" s="31"/>
      <c r="VB62" s="31"/>
      <c r="VC62" s="31"/>
      <c r="VD62" s="31"/>
      <c r="VE62" s="31"/>
      <c r="VF62" s="31"/>
      <c r="VG62" s="31"/>
      <c r="VH62" s="31"/>
      <c r="VI62" s="31"/>
      <c r="VJ62" s="31"/>
      <c r="VK62" s="31"/>
      <c r="VL62" s="31"/>
      <c r="VM62" s="31"/>
      <c r="VN62" s="31"/>
      <c r="VO62" s="31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  <c r="WS62" s="31"/>
      <c r="WT62" s="31"/>
      <c r="WU62" s="31"/>
      <c r="WV62" s="31"/>
      <c r="WW62" s="31"/>
      <c r="WX62" s="31"/>
      <c r="WY62" s="31"/>
      <c r="WZ62" s="31"/>
      <c r="XA62" s="31"/>
      <c r="XB62" s="31"/>
      <c r="XC62" s="31"/>
      <c r="XD62" s="31"/>
      <c r="XE62" s="31"/>
      <c r="XF62" s="31"/>
      <c r="XG62" s="31"/>
      <c r="XH62" s="31"/>
      <c r="XI62" s="31"/>
      <c r="XJ62" s="31"/>
      <c r="XK62" s="31"/>
      <c r="XL62" s="31"/>
      <c r="XM62" s="31"/>
      <c r="XN62" s="31"/>
      <c r="XO62" s="31"/>
      <c r="XP62" s="31"/>
      <c r="XQ62" s="31"/>
      <c r="XR62" s="31"/>
      <c r="XS62" s="31"/>
      <c r="XT62" s="31"/>
      <c r="XU62" s="31"/>
      <c r="XV62" s="31"/>
      <c r="XW62" s="31"/>
      <c r="XX62" s="31"/>
      <c r="XY62" s="31"/>
      <c r="XZ62" s="31"/>
      <c r="YA62" s="31"/>
      <c r="YB62" s="31"/>
      <c r="YC62" s="31"/>
      <c r="YD62" s="31"/>
      <c r="YE62" s="31"/>
      <c r="YF62" s="31"/>
      <c r="YG62" s="31"/>
      <c r="YH62" s="31"/>
      <c r="YI62" s="31"/>
      <c r="YJ62" s="31"/>
      <c r="YK62" s="31"/>
      <c r="YL62" s="31"/>
      <c r="YM62" s="31"/>
      <c r="YN62" s="31"/>
      <c r="YO62" s="31"/>
      <c r="YP62" s="31"/>
      <c r="YQ62" s="31"/>
      <c r="YR62" s="31"/>
      <c r="YS62" s="31"/>
      <c r="YT62" s="31"/>
      <c r="YU62" s="31"/>
      <c r="YV62" s="31"/>
      <c r="YW62" s="31"/>
      <c r="YX62" s="31"/>
      <c r="YY62" s="31"/>
      <c r="YZ62" s="31"/>
      <c r="ZA62" s="31"/>
      <c r="ZB62" s="31"/>
      <c r="ZC62" s="31"/>
      <c r="ZD62" s="31"/>
      <c r="ZE62" s="31"/>
      <c r="ZF62" s="31"/>
      <c r="ZG62" s="31"/>
      <c r="ZH62" s="31"/>
      <c r="ZI62" s="31"/>
      <c r="ZJ62" s="31"/>
      <c r="ZK62" s="31"/>
      <c r="ZL62" s="31"/>
      <c r="ZM62" s="31"/>
      <c r="ZN62" s="31"/>
      <c r="ZO62" s="31"/>
      <c r="ZP62" s="31"/>
      <c r="ZQ62" s="31"/>
      <c r="ZR62" s="31"/>
      <c r="ZS62" s="31"/>
      <c r="ZT62" s="31"/>
      <c r="ZU62" s="31"/>
      <c r="ZV62" s="31"/>
      <c r="ZW62" s="31"/>
      <c r="ZX62" s="31"/>
      <c r="ZY62" s="31"/>
      <c r="ZZ62" s="31"/>
      <c r="AAA62" s="31"/>
      <c r="AAB62" s="31"/>
      <c r="AAC62" s="31"/>
      <c r="AAD62" s="31"/>
      <c r="AAE62" s="31"/>
      <c r="AAF62" s="31"/>
      <c r="AAG62" s="31"/>
      <c r="AAH62" s="31"/>
      <c r="AAI62" s="31"/>
      <c r="AAJ62" s="31"/>
      <c r="AAK62" s="31"/>
      <c r="AAL62" s="31"/>
      <c r="AAM62" s="31"/>
      <c r="AAN62" s="31"/>
      <c r="AAO62" s="31"/>
      <c r="AAP62" s="31"/>
      <c r="AAQ62" s="31"/>
      <c r="AAR62" s="31"/>
      <c r="AAS62" s="31"/>
      <c r="AAT62" s="31"/>
      <c r="AAU62" s="31"/>
      <c r="AAV62" s="31"/>
      <c r="AAW62" s="31"/>
      <c r="AAX62" s="31"/>
      <c r="AAY62" s="31"/>
      <c r="AAZ62" s="31"/>
      <c r="ABA62" s="31"/>
      <c r="ABB62" s="31"/>
      <c r="ABC62" s="31"/>
      <c r="ABD62" s="31"/>
      <c r="ABE62" s="31"/>
      <c r="ABF62" s="31"/>
      <c r="ABG62" s="31"/>
      <c r="ABH62" s="31"/>
      <c r="ABI62" s="31"/>
      <c r="ABJ62" s="31"/>
      <c r="ABK62" s="31"/>
      <c r="ABL62" s="31"/>
      <c r="ABM62" s="31"/>
      <c r="ABN62" s="31"/>
      <c r="ABO62" s="31"/>
      <c r="ABP62" s="31"/>
      <c r="ABQ62" s="31"/>
      <c r="ABR62" s="31"/>
      <c r="ABS62" s="31"/>
      <c r="ABT62" s="31"/>
      <c r="ABU62" s="31"/>
      <c r="ABV62" s="31"/>
      <c r="ABW62" s="31"/>
      <c r="ABX62" s="31"/>
      <c r="ABY62" s="31"/>
      <c r="ABZ62" s="31"/>
      <c r="ACA62" s="31"/>
      <c r="ACB62" s="31"/>
      <c r="ACC62" s="31"/>
      <c r="ACD62" s="31"/>
      <c r="ACE62" s="31"/>
      <c r="ACF62" s="31"/>
      <c r="ACG62" s="31"/>
      <c r="ACH62" s="31"/>
      <c r="ACI62" s="31"/>
      <c r="ACJ62" s="31"/>
      <c r="ACK62" s="31"/>
      <c r="ACL62" s="31"/>
      <c r="ACM62" s="31"/>
      <c r="ACN62" s="31"/>
      <c r="ACO62" s="31"/>
      <c r="ACP62" s="31"/>
      <c r="ACQ62" s="31"/>
      <c r="ACR62" s="31"/>
      <c r="ACS62" s="31"/>
      <c r="ACT62" s="31"/>
      <c r="ACU62" s="31"/>
      <c r="ACV62" s="31"/>
      <c r="ACW62" s="31"/>
      <c r="ACX62" s="31"/>
      <c r="ACY62" s="31"/>
      <c r="ACZ62" s="31"/>
      <c r="ADA62" s="31"/>
      <c r="ADB62" s="31"/>
      <c r="ADC62" s="31"/>
      <c r="ADD62" s="31"/>
      <c r="ADE62" s="31"/>
      <c r="ADF62" s="31"/>
      <c r="ADG62" s="31"/>
      <c r="ADH62" s="31"/>
      <c r="ADI62" s="31"/>
      <c r="ADJ62" s="31"/>
      <c r="ADK62" s="31"/>
      <c r="ADL62" s="31"/>
      <c r="ADM62" s="31"/>
      <c r="ADN62" s="31"/>
      <c r="ADO62" s="31"/>
      <c r="ADP62" s="31"/>
      <c r="ADQ62" s="31"/>
      <c r="ADR62" s="31"/>
      <c r="ADS62" s="31"/>
      <c r="ADT62" s="31"/>
      <c r="ADU62" s="31"/>
      <c r="ADV62" s="31"/>
      <c r="ADW62" s="31"/>
      <c r="ADX62" s="31"/>
      <c r="ADY62" s="31"/>
      <c r="ADZ62" s="31"/>
      <c r="AEA62" s="31"/>
      <c r="AEB62" s="31"/>
      <c r="AEC62" s="31"/>
      <c r="AED62" s="31"/>
      <c r="AEE62" s="31"/>
      <c r="AEF62" s="31"/>
      <c r="AEG62" s="31"/>
      <c r="AEH62" s="31"/>
      <c r="AEI62" s="31"/>
      <c r="AEJ62" s="31"/>
      <c r="AEK62" s="31"/>
      <c r="AEL62" s="31"/>
      <c r="AEM62" s="31"/>
      <c r="AEN62" s="31"/>
      <c r="AEO62" s="31"/>
      <c r="AEP62" s="31"/>
      <c r="AEQ62" s="31"/>
      <c r="AER62" s="31"/>
      <c r="AES62" s="31"/>
      <c r="AET62" s="31"/>
      <c r="AEU62" s="31"/>
      <c r="AEV62" s="31"/>
      <c r="AEW62" s="31"/>
      <c r="AEX62" s="31"/>
      <c r="AEY62" s="31"/>
      <c r="AEZ62" s="31"/>
      <c r="AFA62" s="31"/>
      <c r="AFB62" s="31"/>
      <c r="AFC62" s="31"/>
      <c r="AFD62" s="31"/>
      <c r="AFE62" s="31"/>
      <c r="AFF62" s="31"/>
      <c r="AFG62" s="31"/>
      <c r="AFH62" s="31"/>
      <c r="AFI62" s="31"/>
      <c r="AFJ62" s="31"/>
      <c r="AFK62" s="31"/>
      <c r="AFL62" s="31"/>
      <c r="AFM62" s="31"/>
      <c r="AFN62" s="31"/>
      <c r="AFO62" s="31"/>
      <c r="AFP62" s="31"/>
      <c r="AFQ62" s="31"/>
      <c r="AFR62" s="31"/>
      <c r="AFS62" s="31"/>
      <c r="AFT62" s="31"/>
      <c r="AFU62" s="31"/>
      <c r="AFV62" s="31"/>
      <c r="AFW62" s="31"/>
      <c r="AFX62" s="31"/>
      <c r="AFY62" s="31"/>
      <c r="AFZ62" s="31"/>
      <c r="AGA62" s="31"/>
      <c r="AGB62" s="31"/>
      <c r="AGC62" s="31"/>
      <c r="AGD62" s="31"/>
      <c r="AGE62" s="31"/>
      <c r="AGF62" s="31"/>
      <c r="AGG62" s="31"/>
      <c r="AGH62" s="31"/>
      <c r="AGI62" s="31"/>
      <c r="AGJ62" s="31"/>
      <c r="AGK62" s="31"/>
      <c r="AGL62" s="31"/>
      <c r="AGM62" s="31"/>
      <c r="AGN62" s="31"/>
      <c r="AGO62" s="31"/>
      <c r="AGP62" s="31"/>
      <c r="AGQ62" s="31"/>
      <c r="AGR62" s="31"/>
      <c r="AGS62" s="31"/>
      <c r="AGT62" s="31"/>
      <c r="AGU62" s="31"/>
      <c r="AGV62" s="31"/>
      <c r="AGW62" s="31"/>
      <c r="AGX62" s="31"/>
      <c r="AGY62" s="31"/>
      <c r="AGZ62" s="31"/>
      <c r="AHA62" s="31"/>
      <c r="AHB62" s="31"/>
      <c r="AHC62" s="31"/>
      <c r="AHD62" s="31"/>
      <c r="AHE62" s="31"/>
      <c r="AHF62" s="31"/>
      <c r="AHG62" s="31"/>
      <c r="AHH62" s="31"/>
      <c r="AHI62" s="31"/>
      <c r="AHJ62" s="31"/>
      <c r="AHK62" s="31"/>
      <c r="AHL62" s="31"/>
      <c r="AHM62" s="31"/>
      <c r="AHN62" s="31"/>
      <c r="AHO62" s="31"/>
      <c r="AHP62" s="31"/>
      <c r="AHQ62" s="31"/>
      <c r="AHR62" s="31"/>
      <c r="AHS62" s="31"/>
      <c r="AHT62" s="31"/>
      <c r="AHU62" s="31"/>
      <c r="AHV62" s="31"/>
      <c r="AHW62" s="31"/>
      <c r="AHX62" s="31"/>
      <c r="AHY62" s="31"/>
      <c r="AHZ62" s="31"/>
      <c r="AIA62" s="31"/>
      <c r="AIB62" s="31"/>
      <c r="AIC62" s="31"/>
      <c r="AID62" s="31"/>
      <c r="AIE62" s="31"/>
      <c r="AIF62" s="31"/>
      <c r="AIG62" s="31"/>
      <c r="AIH62" s="31"/>
      <c r="AII62" s="31"/>
      <c r="AIJ62" s="31"/>
      <c r="AIK62" s="31"/>
      <c r="AIL62" s="31"/>
      <c r="AIM62" s="31"/>
      <c r="AIN62" s="31"/>
      <c r="AIO62" s="31"/>
      <c r="AIP62" s="31"/>
      <c r="AIQ62" s="31"/>
      <c r="AIR62" s="31"/>
      <c r="AIS62" s="31"/>
      <c r="AIT62" s="31"/>
      <c r="AIU62" s="31"/>
      <c r="AIV62" s="31"/>
      <c r="AIW62" s="31"/>
      <c r="AIX62" s="31"/>
      <c r="AIY62" s="31"/>
      <c r="AIZ62" s="31"/>
      <c r="AJA62" s="31"/>
      <c r="AJB62" s="31"/>
      <c r="AJC62" s="31"/>
      <c r="AJD62" s="31"/>
      <c r="AJE62" s="31"/>
      <c r="AJF62" s="31"/>
      <c r="AJG62" s="31"/>
      <c r="AJH62" s="31"/>
      <c r="AJI62" s="31"/>
      <c r="AJJ62" s="31"/>
      <c r="AJK62" s="31"/>
      <c r="AJL62" s="31"/>
      <c r="AJM62" s="31"/>
      <c r="AJN62" s="31"/>
      <c r="AJO62" s="31"/>
      <c r="AJP62" s="31"/>
      <c r="AJQ62" s="31"/>
      <c r="AJR62" s="31"/>
      <c r="AJS62" s="31"/>
      <c r="AJT62" s="31"/>
      <c r="AJU62" s="31"/>
      <c r="AJV62" s="31"/>
      <c r="AJW62" s="31"/>
      <c r="AJX62" s="31"/>
      <c r="AJY62" s="31"/>
      <c r="AJZ62" s="31"/>
      <c r="AKA62" s="31"/>
      <c r="AKB62" s="31"/>
      <c r="AKC62" s="31"/>
      <c r="AKD62" s="31"/>
      <c r="AKE62" s="31"/>
      <c r="AKF62" s="31"/>
      <c r="AKG62" s="31"/>
      <c r="AKH62" s="31"/>
      <c r="AKI62" s="31"/>
      <c r="AKJ62" s="31"/>
      <c r="AKK62" s="31"/>
      <c r="AKL62" s="31"/>
      <c r="AKM62" s="31"/>
      <c r="AKN62" s="31"/>
      <c r="AKO62" s="31"/>
      <c r="AKP62" s="31"/>
      <c r="AKQ62" s="31"/>
      <c r="AKR62" s="31"/>
      <c r="AKS62" s="31"/>
      <c r="AKT62" s="31"/>
      <c r="AKU62" s="31"/>
      <c r="AKV62" s="31"/>
      <c r="AKW62" s="31"/>
      <c r="AKX62" s="31"/>
      <c r="AKY62" s="31"/>
      <c r="AKZ62" s="31"/>
      <c r="ALA62" s="31"/>
      <c r="ALB62" s="31"/>
      <c r="ALC62" s="31"/>
      <c r="ALD62" s="31"/>
      <c r="ALE62" s="31"/>
      <c r="ALF62" s="31"/>
      <c r="ALG62" s="31"/>
      <c r="ALH62" s="31"/>
      <c r="ALI62" s="31"/>
      <c r="ALJ62" s="31"/>
      <c r="ALK62" s="31"/>
      <c r="ALL62" s="31"/>
      <c r="ALM62" s="31"/>
      <c r="ALN62" s="31"/>
      <c r="ALO62" s="31"/>
      <c r="ALP62" s="31"/>
      <c r="ALQ62" s="31"/>
      <c r="ALR62" s="31"/>
      <c r="ALS62" s="31"/>
      <c r="ALT62" s="31"/>
      <c r="ALU62" s="31"/>
      <c r="ALV62" s="31"/>
      <c r="ALW62" s="31"/>
      <c r="ALX62" s="31"/>
      <c r="ALY62" s="31"/>
      <c r="ALZ62" s="31"/>
      <c r="AMA62" s="31"/>
      <c r="AMB62" s="31"/>
      <c r="AMC62" s="31"/>
      <c r="AMD62" s="31"/>
      <c r="AME62" s="31"/>
      <c r="AMF62" s="31"/>
      <c r="AMG62" s="31"/>
      <c r="AMH62" s="31"/>
      <c r="AMI62" s="31"/>
      <c r="AMJ62" s="31"/>
      <c r="AMK62" s="31"/>
      <c r="AML62" s="31"/>
      <c r="AMM62" s="31"/>
      <c r="AMN62" s="31"/>
      <c r="AMO62" s="31"/>
      <c r="AMP62" s="31"/>
      <c r="AMQ62" s="31"/>
      <c r="AMR62" s="31"/>
      <c r="AMS62" s="31"/>
      <c r="AMT62" s="31"/>
      <c r="AMU62" s="31"/>
      <c r="AMV62" s="31"/>
      <c r="AMW62" s="31"/>
      <c r="AMX62" s="31"/>
      <c r="AMY62" s="31"/>
      <c r="AMZ62" s="31"/>
      <c r="ANA62" s="31"/>
    </row>
    <row r="63" spans="3:1044" s="6" customFormat="1" ht="15" customHeight="1" x14ac:dyDescent="0.25">
      <c r="C63" s="6" t="str">
        <f t="shared" si="4"/>
        <v>A. O. Smith</v>
      </c>
      <c r="D63" s="6" t="str">
        <f t="shared" si="5"/>
        <v>PHPT 60  (60 gal)</v>
      </c>
      <c r="E63" s="72">
        <f t="shared" si="6"/>
        <v>60</v>
      </c>
      <c r="F63" s="20" t="str">
        <f t="shared" si="7"/>
        <v>AOSmithPHPT60</v>
      </c>
      <c r="G63" s="72">
        <v>1</v>
      </c>
      <c r="H63" s="74">
        <v>0</v>
      </c>
      <c r="I63" s="73">
        <f t="shared" ref="I63:I188" si="39">IF(G63&gt;0,Y63,0)</f>
        <v>2.33</v>
      </c>
      <c r="J63" s="129">
        <f t="shared" ref="J63:J188" si="40">IF(H63&gt;0,AA63,0)</f>
        <v>0</v>
      </c>
      <c r="K63" s="149">
        <f t="shared" si="10"/>
        <v>0</v>
      </c>
      <c r="L63" s="111" t="s">
        <v>196</v>
      </c>
      <c r="M63" s="40"/>
      <c r="N63" s="95">
        <f t="shared" si="11"/>
        <v>11</v>
      </c>
      <c r="O63" s="21" t="s">
        <v>7</v>
      </c>
      <c r="P63" s="155">
        <f>P61+1</f>
        <v>13</v>
      </c>
      <c r="Q63" s="82">
        <f t="shared" ref="Q63:Q69" si="41" xml:space="preserve"> (N63*10000) + (P63*100) + VLOOKUP( V63, $S$2:$U$43, 2, FALSE )</f>
        <v>111311</v>
      </c>
      <c r="R63" s="77" t="str">
        <f t="shared" si="20"/>
        <v>PHPT 60  (60 gal)</v>
      </c>
      <c r="S63" s="22" t="s">
        <v>110</v>
      </c>
      <c r="T63" s="23">
        <v>60</v>
      </c>
      <c r="U63" s="65" t="s">
        <v>107</v>
      </c>
      <c r="V63" s="100" t="s">
        <v>107</v>
      </c>
      <c r="W63" s="105" t="str">
        <f t="shared" ref="W63:W69" si="42">VLOOKUP( V63, $S$2:$U$43, 3, FALSE )</f>
        <v>AOSmithPHPT60</v>
      </c>
      <c r="X63" s="148">
        <v>0</v>
      </c>
      <c r="Y63" s="41">
        <v>2.33</v>
      </c>
      <c r="Z63" s="59"/>
      <c r="AA63" s="60"/>
      <c r="AB63" s="59"/>
      <c r="AC63" s="58"/>
      <c r="AD63" s="160" t="str">
        <f t="shared" si="12"/>
        <v>2,     A. O. Smith,   "PHPT 60  (60 gal)"</v>
      </c>
      <c r="AE63" s="162" t="str">
        <f t="shared" si="15"/>
        <v>AOSmith</v>
      </c>
      <c r="AF63" s="163" t="s">
        <v>180</v>
      </c>
      <c r="AG63" s="160" t="str">
        <f t="shared" si="13"/>
        <v xml:space="preserve">          case  A. O. Smith   :   "AOSmithPHPT60"</v>
      </c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  <c r="IB63" s="35"/>
      <c r="IC63" s="35"/>
      <c r="ID63" s="35"/>
      <c r="IE63" s="35"/>
      <c r="IF63" s="35"/>
      <c r="IG63" s="35"/>
      <c r="IH63" s="35"/>
      <c r="II63" s="35"/>
      <c r="IJ63" s="35"/>
      <c r="IK63" s="35"/>
      <c r="IL63" s="35"/>
      <c r="IM63" s="35"/>
      <c r="IN63" s="35"/>
      <c r="IO63" s="35"/>
      <c r="IP63" s="35"/>
      <c r="IQ63" s="35"/>
      <c r="IR63" s="35"/>
      <c r="IS63" s="35"/>
      <c r="IT63" s="35"/>
      <c r="IU63" s="35"/>
      <c r="IV63" s="35"/>
      <c r="IW63" s="35"/>
      <c r="IX63" s="35"/>
      <c r="IY63" s="35"/>
      <c r="IZ63" s="35"/>
      <c r="JA63" s="35"/>
      <c r="JB63" s="35"/>
      <c r="JC63" s="35"/>
      <c r="JD63" s="35"/>
      <c r="JE63" s="35"/>
      <c r="JF63" s="35"/>
      <c r="JG63" s="35"/>
      <c r="JH63" s="35"/>
      <c r="JI63" s="35"/>
      <c r="JJ63" s="35"/>
      <c r="JK63" s="35"/>
      <c r="JL63" s="35"/>
      <c r="JM63" s="35"/>
      <c r="JN63" s="35"/>
      <c r="JO63" s="35"/>
      <c r="JP63" s="35"/>
      <c r="JQ63" s="35"/>
      <c r="JR63" s="35"/>
      <c r="JS63" s="35"/>
      <c r="JT63" s="35"/>
      <c r="JU63" s="35"/>
      <c r="JV63" s="35"/>
      <c r="JW63" s="35"/>
      <c r="JX63" s="35"/>
      <c r="JY63" s="35"/>
      <c r="JZ63" s="35"/>
      <c r="KA63" s="35"/>
      <c r="KB63" s="35"/>
      <c r="KC63" s="35"/>
      <c r="KD63" s="35"/>
      <c r="KE63" s="35"/>
      <c r="KF63" s="35"/>
      <c r="KG63" s="35"/>
      <c r="KH63" s="35"/>
      <c r="KI63" s="35"/>
      <c r="KJ63" s="35"/>
      <c r="KK63" s="35"/>
      <c r="KL63" s="35"/>
      <c r="KM63" s="35"/>
      <c r="KN63" s="35"/>
      <c r="KO63" s="35"/>
      <c r="KP63" s="35"/>
      <c r="KQ63" s="35"/>
      <c r="KR63" s="35"/>
      <c r="KS63" s="35"/>
      <c r="KT63" s="35"/>
      <c r="KU63" s="35"/>
      <c r="KV63" s="35"/>
      <c r="KW63" s="35"/>
      <c r="KX63" s="35"/>
      <c r="KY63" s="35"/>
      <c r="KZ63" s="35"/>
      <c r="LA63" s="35"/>
      <c r="LB63" s="35"/>
      <c r="LC63" s="35"/>
      <c r="LD63" s="35"/>
      <c r="LE63" s="35"/>
      <c r="LF63" s="35"/>
      <c r="LG63" s="35"/>
      <c r="LH63" s="35"/>
      <c r="LI63" s="35"/>
      <c r="LJ63" s="35"/>
      <c r="LK63" s="35"/>
      <c r="LL63" s="35"/>
      <c r="LM63" s="35"/>
      <c r="LN63" s="35"/>
      <c r="LO63" s="35"/>
      <c r="LP63" s="35"/>
      <c r="LQ63" s="35"/>
      <c r="LR63" s="35"/>
      <c r="LS63" s="35"/>
      <c r="LT63" s="35"/>
      <c r="LU63" s="35"/>
      <c r="LV63" s="35"/>
      <c r="LW63" s="35"/>
      <c r="LX63" s="35"/>
      <c r="LY63" s="35"/>
      <c r="LZ63" s="35"/>
      <c r="MA63" s="35"/>
      <c r="MB63" s="35"/>
      <c r="MC63" s="35"/>
      <c r="MD63" s="35"/>
      <c r="ME63" s="35"/>
      <c r="MF63" s="35"/>
      <c r="MG63" s="35"/>
      <c r="MH63" s="35"/>
      <c r="MI63" s="35"/>
      <c r="MJ63" s="35"/>
      <c r="MK63" s="35"/>
      <c r="ML63" s="35"/>
      <c r="MM63" s="35"/>
      <c r="MN63" s="35"/>
      <c r="MO63" s="35"/>
      <c r="MP63" s="35"/>
      <c r="MQ63" s="35"/>
      <c r="MR63" s="35"/>
      <c r="MS63" s="35"/>
      <c r="MT63" s="35"/>
      <c r="MU63" s="35"/>
      <c r="MV63" s="35"/>
      <c r="MW63" s="35"/>
      <c r="MX63" s="35"/>
      <c r="MY63" s="35"/>
      <c r="MZ63" s="35"/>
      <c r="NA63" s="35"/>
      <c r="NB63" s="35"/>
      <c r="NC63" s="35"/>
      <c r="ND63" s="35"/>
      <c r="NE63" s="35"/>
      <c r="NF63" s="35"/>
      <c r="NG63" s="35"/>
      <c r="NH63" s="35"/>
      <c r="NI63" s="35"/>
      <c r="NJ63" s="35"/>
      <c r="NK63" s="35"/>
      <c r="NL63" s="35"/>
      <c r="NM63" s="35"/>
      <c r="NN63" s="35"/>
      <c r="NO63" s="35"/>
      <c r="NP63" s="35"/>
      <c r="NQ63" s="35"/>
      <c r="NR63" s="35"/>
      <c r="NS63" s="35"/>
      <c r="NT63" s="35"/>
      <c r="NU63" s="35"/>
      <c r="NV63" s="35"/>
      <c r="NW63" s="35"/>
      <c r="NX63" s="35"/>
      <c r="NY63" s="35"/>
      <c r="NZ63" s="35"/>
      <c r="OA63" s="35"/>
      <c r="OB63" s="35"/>
      <c r="OC63" s="35"/>
      <c r="OD63" s="35"/>
      <c r="OE63" s="35"/>
      <c r="OF63" s="35"/>
      <c r="OG63" s="35"/>
      <c r="OH63" s="35"/>
      <c r="OI63" s="35"/>
      <c r="OJ63" s="35"/>
      <c r="OK63" s="35"/>
      <c r="OL63" s="35"/>
      <c r="OM63" s="35"/>
      <c r="ON63" s="35"/>
      <c r="OO63" s="35"/>
      <c r="OP63" s="35"/>
      <c r="OQ63" s="35"/>
      <c r="OR63" s="35"/>
      <c r="OS63" s="35"/>
      <c r="OT63" s="35"/>
      <c r="OU63" s="35"/>
      <c r="OV63" s="35"/>
      <c r="OW63" s="35"/>
      <c r="OX63" s="35"/>
      <c r="OY63" s="35"/>
      <c r="OZ63" s="35"/>
      <c r="PA63" s="35"/>
      <c r="PB63" s="35"/>
      <c r="PC63" s="35"/>
      <c r="PD63" s="35"/>
      <c r="PE63" s="35"/>
      <c r="PF63" s="35"/>
      <c r="PG63" s="35"/>
      <c r="PH63" s="35"/>
      <c r="PI63" s="35"/>
      <c r="PJ63" s="35"/>
      <c r="PK63" s="35"/>
      <c r="PL63" s="35"/>
      <c r="PM63" s="35"/>
      <c r="PN63" s="35"/>
      <c r="PO63" s="35"/>
      <c r="PP63" s="35"/>
      <c r="PQ63" s="35"/>
      <c r="PR63" s="35"/>
      <c r="PS63" s="35"/>
      <c r="PT63" s="35"/>
      <c r="PU63" s="35"/>
      <c r="PV63" s="35"/>
      <c r="PW63" s="35"/>
      <c r="PX63" s="35"/>
      <c r="PY63" s="35"/>
      <c r="PZ63" s="35"/>
      <c r="QA63" s="35"/>
      <c r="QB63" s="35"/>
      <c r="QC63" s="35"/>
      <c r="QD63" s="35"/>
      <c r="QE63" s="35"/>
      <c r="QF63" s="35"/>
      <c r="QG63" s="35"/>
      <c r="QH63" s="35"/>
      <c r="QI63" s="35"/>
      <c r="QJ63" s="35"/>
      <c r="QK63" s="35"/>
      <c r="QL63" s="35"/>
      <c r="QM63" s="35"/>
      <c r="QN63" s="35"/>
      <c r="QO63" s="35"/>
      <c r="QP63" s="35"/>
      <c r="QQ63" s="35"/>
      <c r="QR63" s="35"/>
      <c r="QS63" s="35"/>
      <c r="QT63" s="35"/>
      <c r="QU63" s="35"/>
      <c r="QV63" s="35"/>
      <c r="QW63" s="35"/>
      <c r="QX63" s="35"/>
      <c r="QY63" s="35"/>
      <c r="QZ63" s="35"/>
      <c r="RA63" s="35"/>
      <c r="RB63" s="35"/>
      <c r="RC63" s="35"/>
      <c r="RD63" s="35"/>
      <c r="RE63" s="35"/>
      <c r="RF63" s="35"/>
      <c r="RG63" s="35"/>
      <c r="RH63" s="35"/>
      <c r="RI63" s="35"/>
      <c r="RJ63" s="35"/>
      <c r="RK63" s="35"/>
      <c r="RL63" s="35"/>
      <c r="RM63" s="35"/>
      <c r="RN63" s="35"/>
      <c r="RO63" s="35"/>
      <c r="RP63" s="35"/>
      <c r="RQ63" s="35"/>
      <c r="RR63" s="35"/>
      <c r="RS63" s="35"/>
      <c r="RT63" s="35"/>
      <c r="RU63" s="35"/>
      <c r="RV63" s="35"/>
      <c r="RW63" s="35"/>
      <c r="RX63" s="35"/>
      <c r="RY63" s="35"/>
      <c r="RZ63" s="35"/>
      <c r="SA63" s="35"/>
      <c r="SB63" s="35"/>
      <c r="SC63" s="35"/>
      <c r="SD63" s="35"/>
      <c r="SE63" s="35"/>
      <c r="SF63" s="35"/>
      <c r="SG63" s="35"/>
      <c r="SH63" s="35"/>
      <c r="SI63" s="35"/>
      <c r="SJ63" s="35"/>
      <c r="SK63" s="35"/>
      <c r="SL63" s="35"/>
      <c r="SM63" s="35"/>
      <c r="SN63" s="35"/>
      <c r="SO63" s="35"/>
      <c r="SP63" s="35"/>
      <c r="SQ63" s="35"/>
      <c r="SR63" s="35"/>
      <c r="SS63" s="35"/>
      <c r="ST63" s="35"/>
      <c r="SU63" s="35"/>
      <c r="SV63" s="35"/>
      <c r="SW63" s="35"/>
      <c r="SX63" s="35"/>
      <c r="SY63" s="35"/>
      <c r="SZ63" s="35"/>
      <c r="TA63" s="35"/>
      <c r="TB63" s="35"/>
      <c r="TC63" s="35"/>
      <c r="TD63" s="35"/>
      <c r="TE63" s="35"/>
      <c r="TF63" s="35"/>
      <c r="TG63" s="35"/>
      <c r="TH63" s="35"/>
      <c r="TI63" s="35"/>
      <c r="TJ63" s="35"/>
      <c r="TK63" s="35"/>
      <c r="TL63" s="35"/>
      <c r="TM63" s="35"/>
      <c r="TN63" s="35"/>
      <c r="TO63" s="35"/>
      <c r="TP63" s="35"/>
      <c r="TQ63" s="35"/>
      <c r="TR63" s="35"/>
      <c r="TS63" s="35"/>
      <c r="TT63" s="35"/>
      <c r="TU63" s="35"/>
      <c r="TV63" s="35"/>
      <c r="TW63" s="35"/>
      <c r="TX63" s="35"/>
      <c r="TY63" s="35"/>
      <c r="TZ63" s="35"/>
      <c r="UA63" s="35"/>
      <c r="UB63" s="35"/>
      <c r="UC63" s="35"/>
      <c r="UD63" s="35"/>
      <c r="UE63" s="35"/>
      <c r="UF63" s="35"/>
      <c r="UG63" s="35"/>
      <c r="UH63" s="35"/>
      <c r="UI63" s="35"/>
      <c r="UJ63" s="35"/>
      <c r="UK63" s="35"/>
      <c r="UL63" s="35"/>
      <c r="UM63" s="35"/>
      <c r="UN63" s="35"/>
      <c r="UO63" s="35"/>
      <c r="UP63" s="35"/>
      <c r="UQ63" s="35"/>
      <c r="UR63" s="35"/>
      <c r="US63" s="35"/>
      <c r="UT63" s="35"/>
      <c r="UU63" s="35"/>
      <c r="UV63" s="35"/>
      <c r="UW63" s="35"/>
      <c r="UX63" s="35"/>
      <c r="UY63" s="35"/>
      <c r="UZ63" s="35"/>
      <c r="VA63" s="35"/>
      <c r="VB63" s="35"/>
      <c r="VC63" s="35"/>
      <c r="VD63" s="35"/>
      <c r="VE63" s="35"/>
      <c r="VF63" s="35"/>
      <c r="VG63" s="35"/>
      <c r="VH63" s="35"/>
      <c r="VI63" s="35"/>
      <c r="VJ63" s="35"/>
      <c r="VK63" s="35"/>
      <c r="VL63" s="35"/>
      <c r="VM63" s="35"/>
      <c r="VN63" s="35"/>
      <c r="VO63" s="35"/>
      <c r="VP63" s="35"/>
      <c r="VQ63" s="35"/>
      <c r="VR63" s="35"/>
      <c r="VS63" s="35"/>
      <c r="VT63" s="35"/>
      <c r="VU63" s="35"/>
      <c r="VV63" s="35"/>
      <c r="VW63" s="35"/>
      <c r="VX63" s="35"/>
      <c r="VY63" s="35"/>
      <c r="VZ63" s="35"/>
      <c r="WA63" s="35"/>
      <c r="WB63" s="35"/>
      <c r="WC63" s="35"/>
      <c r="WD63" s="35"/>
      <c r="WE63" s="35"/>
      <c r="WF63" s="35"/>
      <c r="WG63" s="35"/>
      <c r="WH63" s="35"/>
      <c r="WI63" s="35"/>
      <c r="WJ63" s="35"/>
      <c r="WK63" s="35"/>
      <c r="WL63" s="35"/>
      <c r="WM63" s="35"/>
      <c r="WN63" s="35"/>
      <c r="WO63" s="35"/>
      <c r="WP63" s="35"/>
      <c r="WQ63" s="35"/>
      <c r="WR63" s="35"/>
      <c r="WS63" s="35"/>
      <c r="WT63" s="35"/>
      <c r="WU63" s="35"/>
      <c r="WV63" s="35"/>
      <c r="WW63" s="35"/>
      <c r="WX63" s="35"/>
      <c r="WY63" s="35"/>
      <c r="WZ63" s="35"/>
      <c r="XA63" s="35"/>
      <c r="XB63" s="35"/>
      <c r="XC63" s="35"/>
      <c r="XD63" s="35"/>
      <c r="XE63" s="35"/>
      <c r="XF63" s="35"/>
      <c r="XG63" s="35"/>
      <c r="XH63" s="35"/>
      <c r="XI63" s="35"/>
      <c r="XJ63" s="35"/>
      <c r="XK63" s="35"/>
      <c r="XL63" s="35"/>
      <c r="XM63" s="35"/>
      <c r="XN63" s="35"/>
      <c r="XO63" s="35"/>
      <c r="XP63" s="35"/>
      <c r="XQ63" s="35"/>
      <c r="XR63" s="35"/>
      <c r="XS63" s="35"/>
      <c r="XT63" s="35"/>
      <c r="XU63" s="35"/>
      <c r="XV63" s="35"/>
      <c r="XW63" s="35"/>
      <c r="XX63" s="35"/>
      <c r="XY63" s="35"/>
      <c r="XZ63" s="35"/>
      <c r="YA63" s="35"/>
      <c r="YB63" s="35"/>
      <c r="YC63" s="35"/>
      <c r="YD63" s="35"/>
      <c r="YE63" s="35"/>
      <c r="YF63" s="35"/>
      <c r="YG63" s="35"/>
      <c r="YH63" s="35"/>
      <c r="YI63" s="35"/>
      <c r="YJ63" s="35"/>
      <c r="YK63" s="35"/>
      <c r="YL63" s="35"/>
      <c r="YM63" s="35"/>
      <c r="YN63" s="35"/>
      <c r="YO63" s="35"/>
      <c r="YP63" s="35"/>
      <c r="YQ63" s="35"/>
      <c r="YR63" s="35"/>
      <c r="YS63" s="35"/>
      <c r="YT63" s="35"/>
      <c r="YU63" s="35"/>
      <c r="YV63" s="35"/>
      <c r="YW63" s="35"/>
      <c r="YX63" s="35"/>
      <c r="YY63" s="35"/>
      <c r="YZ63" s="35"/>
      <c r="ZA63" s="35"/>
      <c r="ZB63" s="35"/>
      <c r="ZC63" s="35"/>
      <c r="ZD63" s="35"/>
      <c r="ZE63" s="35"/>
      <c r="ZF63" s="35"/>
      <c r="ZG63" s="35"/>
      <c r="ZH63" s="35"/>
      <c r="ZI63" s="35"/>
      <c r="ZJ63" s="35"/>
      <c r="ZK63" s="35"/>
      <c r="ZL63" s="35"/>
      <c r="ZM63" s="35"/>
      <c r="ZN63" s="35"/>
      <c r="ZO63" s="35"/>
      <c r="ZP63" s="35"/>
      <c r="ZQ63" s="35"/>
      <c r="ZR63" s="35"/>
      <c r="ZS63" s="35"/>
      <c r="ZT63" s="35"/>
      <c r="ZU63" s="35"/>
      <c r="ZV63" s="35"/>
      <c r="ZW63" s="35"/>
      <c r="ZX63" s="35"/>
      <c r="ZY63" s="35"/>
      <c r="ZZ63" s="35"/>
      <c r="AAA63" s="35"/>
      <c r="AAB63" s="35"/>
      <c r="AAC63" s="35"/>
      <c r="AAD63" s="35"/>
      <c r="AAE63" s="35"/>
      <c r="AAF63" s="35"/>
      <c r="AAG63" s="35"/>
      <c r="AAH63" s="35"/>
      <c r="AAI63" s="35"/>
      <c r="AAJ63" s="35"/>
      <c r="AAK63" s="35"/>
      <c r="AAL63" s="35"/>
      <c r="AAM63" s="35"/>
      <c r="AAN63" s="35"/>
      <c r="AAO63" s="35"/>
      <c r="AAP63" s="35"/>
      <c r="AAQ63" s="35"/>
      <c r="AAR63" s="35"/>
      <c r="AAS63" s="35"/>
      <c r="AAT63" s="35"/>
      <c r="AAU63" s="35"/>
      <c r="AAV63" s="35"/>
      <c r="AAW63" s="35"/>
      <c r="AAX63" s="35"/>
      <c r="AAY63" s="35"/>
      <c r="AAZ63" s="35"/>
      <c r="ABA63" s="35"/>
      <c r="ABB63" s="35"/>
      <c r="ABC63" s="35"/>
      <c r="ABD63" s="35"/>
      <c r="ABE63" s="35"/>
      <c r="ABF63" s="35"/>
      <c r="ABG63" s="35"/>
      <c r="ABH63" s="35"/>
      <c r="ABI63" s="35"/>
      <c r="ABJ63" s="35"/>
      <c r="ABK63" s="35"/>
      <c r="ABL63" s="35"/>
      <c r="ABM63" s="35"/>
      <c r="ABN63" s="35"/>
      <c r="ABO63" s="35"/>
      <c r="ABP63" s="35"/>
      <c r="ABQ63" s="35"/>
      <c r="ABR63" s="35"/>
      <c r="ABS63" s="35"/>
      <c r="ABT63" s="35"/>
      <c r="ABU63" s="35"/>
      <c r="ABV63" s="35"/>
      <c r="ABW63" s="35"/>
      <c r="ABX63" s="35"/>
      <c r="ABY63" s="35"/>
      <c r="ABZ63" s="35"/>
      <c r="ACA63" s="35"/>
      <c r="ACB63" s="35"/>
      <c r="ACC63" s="35"/>
      <c r="ACD63" s="35"/>
      <c r="ACE63" s="35"/>
      <c r="ACF63" s="35"/>
      <c r="ACG63" s="35"/>
      <c r="ACH63" s="35"/>
      <c r="ACI63" s="35"/>
      <c r="ACJ63" s="35"/>
      <c r="ACK63" s="35"/>
      <c r="ACL63" s="35"/>
      <c r="ACM63" s="35"/>
      <c r="ACN63" s="35"/>
      <c r="ACO63" s="35"/>
      <c r="ACP63" s="35"/>
      <c r="ACQ63" s="35"/>
      <c r="ACR63" s="35"/>
      <c r="ACS63" s="35"/>
      <c r="ACT63" s="35"/>
      <c r="ACU63" s="35"/>
      <c r="ACV63" s="35"/>
      <c r="ACW63" s="35"/>
      <c r="ACX63" s="35"/>
      <c r="ACY63" s="35"/>
      <c r="ACZ63" s="35"/>
      <c r="ADA63" s="35"/>
      <c r="ADB63" s="35"/>
      <c r="ADC63" s="35"/>
      <c r="ADD63" s="35"/>
      <c r="ADE63" s="35"/>
      <c r="ADF63" s="35"/>
      <c r="ADG63" s="35"/>
      <c r="ADH63" s="35"/>
      <c r="ADI63" s="35"/>
      <c r="ADJ63" s="35"/>
      <c r="ADK63" s="35"/>
      <c r="ADL63" s="35"/>
      <c r="ADM63" s="35"/>
      <c r="ADN63" s="35"/>
      <c r="ADO63" s="35"/>
      <c r="ADP63" s="35"/>
      <c r="ADQ63" s="35"/>
      <c r="ADR63" s="35"/>
      <c r="ADS63" s="35"/>
      <c r="ADT63" s="35"/>
      <c r="ADU63" s="35"/>
      <c r="ADV63" s="35"/>
      <c r="ADW63" s="35"/>
      <c r="ADX63" s="35"/>
      <c r="ADY63" s="35"/>
      <c r="ADZ63" s="35"/>
      <c r="AEA63" s="35"/>
      <c r="AEB63" s="35"/>
      <c r="AEC63" s="35"/>
      <c r="AED63" s="35"/>
      <c r="AEE63" s="35"/>
      <c r="AEF63" s="35"/>
      <c r="AEG63" s="35"/>
      <c r="AEH63" s="35"/>
      <c r="AEI63" s="35"/>
      <c r="AEJ63" s="35"/>
      <c r="AEK63" s="35"/>
      <c r="AEL63" s="35"/>
      <c r="AEM63" s="35"/>
      <c r="AEN63" s="35"/>
      <c r="AEO63" s="35"/>
      <c r="AEP63" s="35"/>
      <c r="AEQ63" s="35"/>
      <c r="AER63" s="35"/>
      <c r="AES63" s="35"/>
      <c r="AET63" s="35"/>
      <c r="AEU63" s="35"/>
      <c r="AEV63" s="35"/>
      <c r="AEW63" s="35"/>
      <c r="AEX63" s="35"/>
      <c r="AEY63" s="35"/>
      <c r="AEZ63" s="35"/>
      <c r="AFA63" s="35"/>
      <c r="AFB63" s="35"/>
      <c r="AFC63" s="35"/>
      <c r="AFD63" s="35"/>
      <c r="AFE63" s="35"/>
      <c r="AFF63" s="35"/>
      <c r="AFG63" s="35"/>
      <c r="AFH63" s="35"/>
      <c r="AFI63" s="35"/>
      <c r="AFJ63" s="35"/>
      <c r="AFK63" s="35"/>
      <c r="AFL63" s="35"/>
      <c r="AFM63" s="35"/>
      <c r="AFN63" s="35"/>
      <c r="AFO63" s="35"/>
      <c r="AFP63" s="35"/>
      <c r="AFQ63" s="35"/>
      <c r="AFR63" s="35"/>
      <c r="AFS63" s="35"/>
      <c r="AFT63" s="35"/>
      <c r="AFU63" s="35"/>
      <c r="AFV63" s="35"/>
      <c r="AFW63" s="35"/>
      <c r="AFX63" s="35"/>
      <c r="AFY63" s="35"/>
      <c r="AFZ63" s="35"/>
      <c r="AGA63" s="35"/>
      <c r="AGB63" s="35"/>
      <c r="AGC63" s="35"/>
      <c r="AGD63" s="35"/>
      <c r="AGE63" s="35"/>
      <c r="AGF63" s="35"/>
      <c r="AGG63" s="35"/>
      <c r="AGH63" s="35"/>
      <c r="AGI63" s="35"/>
      <c r="AGJ63" s="35"/>
      <c r="AGK63" s="35"/>
      <c r="AGL63" s="35"/>
      <c r="AGM63" s="35"/>
      <c r="AGN63" s="35"/>
      <c r="AGO63" s="35"/>
      <c r="AGP63" s="35"/>
      <c r="AGQ63" s="35"/>
      <c r="AGR63" s="35"/>
      <c r="AGS63" s="35"/>
      <c r="AGT63" s="35"/>
      <c r="AGU63" s="35"/>
      <c r="AGV63" s="35"/>
      <c r="AGW63" s="35"/>
      <c r="AGX63" s="35"/>
      <c r="AGY63" s="35"/>
      <c r="AGZ63" s="35"/>
      <c r="AHA63" s="35"/>
      <c r="AHB63" s="35"/>
      <c r="AHC63" s="35"/>
      <c r="AHD63" s="35"/>
      <c r="AHE63" s="35"/>
      <c r="AHF63" s="35"/>
      <c r="AHG63" s="35"/>
      <c r="AHH63" s="35"/>
      <c r="AHI63" s="35"/>
      <c r="AHJ63" s="35"/>
      <c r="AHK63" s="35"/>
      <c r="AHL63" s="35"/>
      <c r="AHM63" s="35"/>
      <c r="AHN63" s="35"/>
      <c r="AHO63" s="35"/>
      <c r="AHP63" s="35"/>
      <c r="AHQ63" s="35"/>
      <c r="AHR63" s="35"/>
      <c r="AHS63" s="35"/>
      <c r="AHT63" s="35"/>
      <c r="AHU63" s="35"/>
      <c r="AHV63" s="35"/>
      <c r="AHW63" s="35"/>
      <c r="AHX63" s="35"/>
      <c r="AHY63" s="35"/>
      <c r="AHZ63" s="35"/>
      <c r="AIA63" s="35"/>
      <c r="AIB63" s="35"/>
      <c r="AIC63" s="35"/>
      <c r="AID63" s="35"/>
      <c r="AIE63" s="35"/>
      <c r="AIF63" s="35"/>
      <c r="AIG63" s="35"/>
      <c r="AIH63" s="35"/>
      <c r="AII63" s="35"/>
      <c r="AIJ63" s="35"/>
      <c r="AIK63" s="35"/>
      <c r="AIL63" s="35"/>
      <c r="AIM63" s="35"/>
      <c r="AIN63" s="35"/>
      <c r="AIO63" s="35"/>
      <c r="AIP63" s="35"/>
      <c r="AIQ63" s="35"/>
      <c r="AIR63" s="35"/>
      <c r="AIS63" s="35"/>
      <c r="AIT63" s="35"/>
      <c r="AIU63" s="35"/>
      <c r="AIV63" s="35"/>
      <c r="AIW63" s="35"/>
      <c r="AIX63" s="35"/>
      <c r="AIY63" s="35"/>
      <c r="AIZ63" s="35"/>
      <c r="AJA63" s="35"/>
      <c r="AJB63" s="35"/>
      <c r="AJC63" s="35"/>
      <c r="AJD63" s="35"/>
      <c r="AJE63" s="35"/>
      <c r="AJF63" s="35"/>
      <c r="AJG63" s="35"/>
      <c r="AJH63" s="35"/>
      <c r="AJI63" s="35"/>
      <c r="AJJ63" s="35"/>
      <c r="AJK63" s="35"/>
      <c r="AJL63" s="35"/>
      <c r="AJM63" s="35"/>
      <c r="AJN63" s="35"/>
      <c r="AJO63" s="35"/>
      <c r="AJP63" s="35"/>
      <c r="AJQ63" s="35"/>
      <c r="AJR63" s="35"/>
      <c r="AJS63" s="35"/>
      <c r="AJT63" s="35"/>
      <c r="AJU63" s="35"/>
      <c r="AJV63" s="35"/>
      <c r="AJW63" s="35"/>
      <c r="AJX63" s="35"/>
      <c r="AJY63" s="35"/>
      <c r="AJZ63" s="35"/>
      <c r="AKA63" s="35"/>
      <c r="AKB63" s="35"/>
      <c r="AKC63" s="35"/>
      <c r="AKD63" s="35"/>
      <c r="AKE63" s="35"/>
      <c r="AKF63" s="35"/>
      <c r="AKG63" s="35"/>
      <c r="AKH63" s="35"/>
      <c r="AKI63" s="35"/>
      <c r="AKJ63" s="35"/>
      <c r="AKK63" s="35"/>
      <c r="AKL63" s="35"/>
      <c r="AKM63" s="35"/>
      <c r="AKN63" s="35"/>
      <c r="AKO63" s="35"/>
      <c r="AKP63" s="35"/>
      <c r="AKQ63" s="35"/>
      <c r="AKR63" s="35"/>
      <c r="AKS63" s="35"/>
      <c r="AKT63" s="35"/>
      <c r="AKU63" s="35"/>
      <c r="AKV63" s="35"/>
      <c r="AKW63" s="35"/>
      <c r="AKX63" s="35"/>
      <c r="AKY63" s="35"/>
      <c r="AKZ63" s="35"/>
      <c r="ALA63" s="35"/>
      <c r="ALB63" s="35"/>
      <c r="ALC63" s="35"/>
      <c r="ALD63" s="35"/>
      <c r="ALE63" s="35"/>
      <c r="ALF63" s="35"/>
      <c r="ALG63" s="35"/>
      <c r="ALH63" s="35"/>
      <c r="ALI63" s="35"/>
      <c r="ALJ63" s="35"/>
      <c r="ALK63" s="35"/>
      <c r="ALL63" s="35"/>
      <c r="ALM63" s="35"/>
      <c r="ALN63" s="35"/>
      <c r="ALO63" s="35"/>
      <c r="ALP63" s="35"/>
      <c r="ALQ63" s="35"/>
      <c r="ALR63" s="35"/>
      <c r="ALS63" s="35"/>
      <c r="ALT63" s="35"/>
      <c r="ALU63" s="35"/>
      <c r="ALV63" s="35"/>
      <c r="ALW63" s="35"/>
      <c r="ALX63" s="35"/>
      <c r="ALY63" s="35"/>
      <c r="ALZ63" s="35"/>
      <c r="AMA63" s="35"/>
      <c r="AMB63" s="35"/>
      <c r="AMC63" s="35"/>
      <c r="AMD63" s="35"/>
      <c r="AME63" s="35"/>
      <c r="AMF63" s="35"/>
      <c r="AMG63" s="35"/>
      <c r="AMH63" s="35"/>
      <c r="AMI63" s="35"/>
      <c r="AMJ63" s="35"/>
      <c r="AMK63" s="35"/>
      <c r="AML63" s="35"/>
      <c r="AMM63" s="35"/>
      <c r="AMN63" s="35"/>
      <c r="AMO63" s="35"/>
      <c r="AMP63" s="35"/>
      <c r="AMQ63" s="35"/>
      <c r="AMR63" s="35"/>
      <c r="AMS63" s="35"/>
      <c r="AMT63" s="35"/>
      <c r="AMU63" s="35"/>
      <c r="AMV63" s="35"/>
      <c r="AMW63" s="35"/>
      <c r="AMX63" s="35"/>
      <c r="AMY63" s="35"/>
      <c r="AMZ63" s="35"/>
      <c r="ANA63" s="35"/>
      <c r="ANB63" s="35"/>
      <c r="ANC63" s="35"/>
      <c r="AND63" s="35"/>
    </row>
    <row r="64" spans="3:1044" s="6" customFormat="1" ht="15" customHeight="1" x14ac:dyDescent="0.25">
      <c r="C64" s="6" t="str">
        <f t="shared" si="4"/>
        <v>A. O. Smith</v>
      </c>
      <c r="D64" s="6" t="str">
        <f t="shared" si="5"/>
        <v>PHPT 80  (80 gal)</v>
      </c>
      <c r="E64" s="72">
        <f t="shared" si="6"/>
        <v>80</v>
      </c>
      <c r="F64" s="20" t="str">
        <f t="shared" si="7"/>
        <v>AOSmithPHPT80</v>
      </c>
      <c r="G64" s="72">
        <v>1</v>
      </c>
      <c r="H64" s="74">
        <v>0</v>
      </c>
      <c r="I64" s="73">
        <f t="shared" si="39"/>
        <v>2.33</v>
      </c>
      <c r="J64" s="129">
        <f t="shared" si="40"/>
        <v>0</v>
      </c>
      <c r="K64" s="149">
        <f t="shared" si="10"/>
        <v>0</v>
      </c>
      <c r="L64" s="111" t="s">
        <v>196</v>
      </c>
      <c r="M64" s="40"/>
      <c r="N64" s="95">
        <f t="shared" si="11"/>
        <v>11</v>
      </c>
      <c r="O64" s="21" t="s">
        <v>7</v>
      </c>
      <c r="P64" s="82">
        <f t="shared" si="14"/>
        <v>14</v>
      </c>
      <c r="Q64" s="82">
        <f t="shared" si="41"/>
        <v>111412</v>
      </c>
      <c r="R64" s="77" t="str">
        <f t="shared" si="20"/>
        <v>PHPT 80  (80 gal)</v>
      </c>
      <c r="S64" s="22" t="s">
        <v>90</v>
      </c>
      <c r="T64" s="23">
        <v>80</v>
      </c>
      <c r="U64" s="65" t="s">
        <v>108</v>
      </c>
      <c r="V64" s="100" t="s">
        <v>108</v>
      </c>
      <c r="W64" s="105" t="str">
        <f t="shared" si="42"/>
        <v>AOSmithPHPT80</v>
      </c>
      <c r="X64" s="148">
        <v>0</v>
      </c>
      <c r="Y64" s="41">
        <v>2.33</v>
      </c>
      <c r="Z64" s="59"/>
      <c r="AA64" s="60"/>
      <c r="AB64" s="59"/>
      <c r="AC64" s="58"/>
      <c r="AD64" s="160" t="str">
        <f t="shared" si="12"/>
        <v>2,     A. O. Smith,   "PHPT 80  (80 gal)"</v>
      </c>
      <c r="AE64" s="162" t="str">
        <f t="shared" si="15"/>
        <v>AOSmith</v>
      </c>
      <c r="AF64" s="163" t="s">
        <v>181</v>
      </c>
      <c r="AG64" s="160" t="str">
        <f t="shared" si="13"/>
        <v xml:space="preserve">          case  A. O. Smith   :   "AOSmithPHPT80"</v>
      </c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  <c r="OT64" s="35"/>
      <c r="OU64" s="35"/>
      <c r="OV64" s="35"/>
      <c r="OW64" s="35"/>
      <c r="OX64" s="35"/>
      <c r="OY64" s="35"/>
      <c r="OZ64" s="35"/>
      <c r="PA64" s="35"/>
      <c r="PB64" s="35"/>
      <c r="PC64" s="35"/>
      <c r="PD64" s="35"/>
      <c r="PE64" s="35"/>
      <c r="PF64" s="35"/>
      <c r="PG64" s="35"/>
      <c r="PH64" s="35"/>
      <c r="PI64" s="35"/>
      <c r="PJ64" s="35"/>
      <c r="PK64" s="35"/>
      <c r="PL64" s="35"/>
      <c r="PM64" s="35"/>
      <c r="PN64" s="35"/>
      <c r="PO64" s="35"/>
      <c r="PP64" s="35"/>
      <c r="PQ64" s="35"/>
      <c r="PR64" s="35"/>
      <c r="PS64" s="35"/>
      <c r="PT64" s="35"/>
      <c r="PU64" s="35"/>
      <c r="PV64" s="35"/>
      <c r="PW64" s="35"/>
      <c r="PX64" s="35"/>
      <c r="PY64" s="35"/>
      <c r="PZ64" s="35"/>
      <c r="QA64" s="35"/>
      <c r="QB64" s="35"/>
      <c r="QC64" s="35"/>
      <c r="QD64" s="35"/>
      <c r="QE64" s="35"/>
      <c r="QF64" s="35"/>
      <c r="QG64" s="35"/>
      <c r="QH64" s="35"/>
      <c r="QI64" s="35"/>
      <c r="QJ64" s="35"/>
      <c r="QK64" s="35"/>
      <c r="QL64" s="35"/>
      <c r="QM64" s="35"/>
      <c r="QN64" s="35"/>
      <c r="QO64" s="35"/>
      <c r="QP64" s="35"/>
      <c r="QQ64" s="35"/>
      <c r="QR64" s="35"/>
      <c r="QS64" s="35"/>
      <c r="QT64" s="35"/>
      <c r="QU64" s="35"/>
      <c r="QV64" s="35"/>
      <c r="QW64" s="35"/>
      <c r="QX64" s="35"/>
      <c r="QY64" s="35"/>
      <c r="QZ64" s="35"/>
      <c r="RA64" s="35"/>
      <c r="RB64" s="35"/>
      <c r="RC64" s="35"/>
      <c r="RD64" s="35"/>
      <c r="RE64" s="35"/>
      <c r="RF64" s="35"/>
      <c r="RG64" s="35"/>
      <c r="RH64" s="35"/>
      <c r="RI64" s="35"/>
      <c r="RJ64" s="35"/>
      <c r="RK64" s="35"/>
      <c r="RL64" s="35"/>
      <c r="RM64" s="35"/>
      <c r="RN64" s="35"/>
      <c r="RO64" s="35"/>
      <c r="RP64" s="35"/>
      <c r="RQ64" s="35"/>
      <c r="RR64" s="35"/>
      <c r="RS64" s="35"/>
      <c r="RT64" s="35"/>
      <c r="RU64" s="35"/>
      <c r="RV64" s="35"/>
      <c r="RW64" s="35"/>
      <c r="RX64" s="35"/>
      <c r="RY64" s="35"/>
      <c r="RZ64" s="35"/>
      <c r="SA64" s="35"/>
      <c r="SB64" s="35"/>
      <c r="SC64" s="35"/>
      <c r="SD64" s="35"/>
      <c r="SE64" s="35"/>
      <c r="SF64" s="35"/>
      <c r="SG64" s="35"/>
      <c r="SH64" s="35"/>
      <c r="SI64" s="35"/>
      <c r="SJ64" s="35"/>
      <c r="SK64" s="35"/>
      <c r="SL64" s="35"/>
      <c r="SM64" s="35"/>
      <c r="SN64" s="35"/>
      <c r="SO64" s="35"/>
      <c r="SP64" s="35"/>
      <c r="SQ64" s="35"/>
      <c r="SR64" s="35"/>
      <c r="SS64" s="35"/>
      <c r="ST64" s="35"/>
      <c r="SU64" s="35"/>
      <c r="SV64" s="35"/>
      <c r="SW64" s="35"/>
      <c r="SX64" s="35"/>
      <c r="SY64" s="35"/>
      <c r="SZ64" s="35"/>
      <c r="TA64" s="35"/>
      <c r="TB64" s="35"/>
      <c r="TC64" s="35"/>
      <c r="TD64" s="35"/>
      <c r="TE64" s="35"/>
      <c r="TF64" s="35"/>
      <c r="TG64" s="35"/>
      <c r="TH64" s="35"/>
      <c r="TI64" s="35"/>
      <c r="TJ64" s="35"/>
      <c r="TK64" s="35"/>
      <c r="TL64" s="35"/>
      <c r="TM64" s="35"/>
      <c r="TN64" s="35"/>
      <c r="TO64" s="35"/>
      <c r="TP64" s="35"/>
      <c r="TQ64" s="35"/>
      <c r="TR64" s="35"/>
      <c r="TS64" s="35"/>
      <c r="TT64" s="35"/>
      <c r="TU64" s="35"/>
      <c r="TV64" s="35"/>
      <c r="TW64" s="35"/>
      <c r="TX64" s="35"/>
      <c r="TY64" s="35"/>
      <c r="TZ64" s="35"/>
      <c r="UA64" s="35"/>
      <c r="UB64" s="35"/>
      <c r="UC64" s="35"/>
      <c r="UD64" s="35"/>
      <c r="UE64" s="35"/>
      <c r="UF64" s="35"/>
      <c r="UG64" s="35"/>
      <c r="UH64" s="35"/>
      <c r="UI64" s="35"/>
      <c r="UJ64" s="35"/>
      <c r="UK64" s="35"/>
      <c r="UL64" s="35"/>
      <c r="UM64" s="35"/>
      <c r="UN64" s="35"/>
      <c r="UO64" s="35"/>
      <c r="UP64" s="35"/>
      <c r="UQ64" s="35"/>
      <c r="UR64" s="35"/>
      <c r="US64" s="35"/>
      <c r="UT64" s="35"/>
      <c r="UU64" s="35"/>
      <c r="UV64" s="35"/>
      <c r="UW64" s="35"/>
      <c r="UX64" s="35"/>
      <c r="UY64" s="35"/>
      <c r="UZ64" s="35"/>
      <c r="VA64" s="35"/>
      <c r="VB64" s="35"/>
      <c r="VC64" s="35"/>
      <c r="VD64" s="35"/>
      <c r="VE64" s="35"/>
      <c r="VF64" s="35"/>
      <c r="VG64" s="35"/>
      <c r="VH64" s="35"/>
      <c r="VI64" s="35"/>
      <c r="VJ64" s="35"/>
      <c r="VK64" s="35"/>
      <c r="VL64" s="35"/>
      <c r="VM64" s="35"/>
      <c r="VN64" s="35"/>
      <c r="VO64" s="35"/>
      <c r="VP64" s="35"/>
      <c r="VQ64" s="35"/>
      <c r="VR64" s="35"/>
      <c r="VS64" s="35"/>
      <c r="VT64" s="35"/>
      <c r="VU64" s="35"/>
      <c r="VV64" s="35"/>
      <c r="VW64" s="35"/>
      <c r="VX64" s="35"/>
      <c r="VY64" s="35"/>
      <c r="VZ64" s="35"/>
      <c r="WA64" s="35"/>
      <c r="WB64" s="35"/>
      <c r="WC64" s="35"/>
      <c r="WD64" s="35"/>
      <c r="WE64" s="35"/>
      <c r="WF64" s="35"/>
      <c r="WG64" s="35"/>
      <c r="WH64" s="35"/>
      <c r="WI64" s="35"/>
      <c r="WJ64" s="35"/>
      <c r="WK64" s="35"/>
      <c r="WL64" s="35"/>
      <c r="WM64" s="35"/>
      <c r="WN64" s="35"/>
      <c r="WO64" s="35"/>
      <c r="WP64" s="35"/>
      <c r="WQ64" s="35"/>
      <c r="WR64" s="35"/>
      <c r="WS64" s="35"/>
      <c r="WT64" s="35"/>
      <c r="WU64" s="35"/>
      <c r="WV64" s="35"/>
      <c r="WW64" s="35"/>
      <c r="WX64" s="35"/>
      <c r="WY64" s="35"/>
      <c r="WZ64" s="35"/>
      <c r="XA64" s="35"/>
      <c r="XB64" s="35"/>
      <c r="XC64" s="35"/>
      <c r="XD64" s="35"/>
      <c r="XE64" s="35"/>
      <c r="XF64" s="35"/>
      <c r="XG64" s="35"/>
      <c r="XH64" s="35"/>
      <c r="XI64" s="35"/>
      <c r="XJ64" s="35"/>
      <c r="XK64" s="35"/>
      <c r="XL64" s="35"/>
      <c r="XM64" s="35"/>
      <c r="XN64" s="35"/>
      <c r="XO64" s="35"/>
      <c r="XP64" s="35"/>
      <c r="XQ64" s="35"/>
      <c r="XR64" s="35"/>
      <c r="XS64" s="35"/>
      <c r="XT64" s="35"/>
      <c r="XU64" s="35"/>
      <c r="XV64" s="35"/>
      <c r="XW64" s="35"/>
      <c r="XX64" s="35"/>
      <c r="XY64" s="35"/>
      <c r="XZ64" s="35"/>
      <c r="YA64" s="35"/>
      <c r="YB64" s="35"/>
      <c r="YC64" s="35"/>
      <c r="YD64" s="35"/>
      <c r="YE64" s="35"/>
      <c r="YF64" s="35"/>
      <c r="YG64" s="35"/>
      <c r="YH64" s="35"/>
      <c r="YI64" s="35"/>
      <c r="YJ64" s="35"/>
      <c r="YK64" s="35"/>
      <c r="YL64" s="35"/>
      <c r="YM64" s="35"/>
      <c r="YN64" s="35"/>
      <c r="YO64" s="35"/>
      <c r="YP64" s="35"/>
      <c r="YQ64" s="35"/>
      <c r="YR64" s="35"/>
      <c r="YS64" s="35"/>
      <c r="YT64" s="35"/>
      <c r="YU64" s="35"/>
      <c r="YV64" s="35"/>
      <c r="YW64" s="35"/>
      <c r="YX64" s="35"/>
      <c r="YY64" s="35"/>
      <c r="YZ64" s="35"/>
      <c r="ZA64" s="35"/>
      <c r="ZB64" s="35"/>
      <c r="ZC64" s="35"/>
      <c r="ZD64" s="35"/>
      <c r="ZE64" s="35"/>
      <c r="ZF64" s="35"/>
      <c r="ZG64" s="35"/>
      <c r="ZH64" s="35"/>
      <c r="ZI64" s="35"/>
      <c r="ZJ64" s="35"/>
      <c r="ZK64" s="35"/>
      <c r="ZL64" s="35"/>
      <c r="ZM64" s="35"/>
      <c r="ZN64" s="35"/>
      <c r="ZO64" s="35"/>
      <c r="ZP64" s="35"/>
      <c r="ZQ64" s="35"/>
      <c r="ZR64" s="35"/>
      <c r="ZS64" s="35"/>
      <c r="ZT64" s="35"/>
      <c r="ZU64" s="35"/>
      <c r="ZV64" s="35"/>
      <c r="ZW64" s="35"/>
      <c r="ZX64" s="35"/>
      <c r="ZY64" s="35"/>
      <c r="ZZ64" s="35"/>
      <c r="AAA64" s="35"/>
      <c r="AAB64" s="35"/>
      <c r="AAC64" s="35"/>
      <c r="AAD64" s="35"/>
      <c r="AAE64" s="35"/>
      <c r="AAF64" s="35"/>
      <c r="AAG64" s="35"/>
      <c r="AAH64" s="35"/>
      <c r="AAI64" s="35"/>
      <c r="AAJ64" s="35"/>
      <c r="AAK64" s="35"/>
      <c r="AAL64" s="35"/>
      <c r="AAM64" s="35"/>
      <c r="AAN64" s="35"/>
      <c r="AAO64" s="35"/>
      <c r="AAP64" s="35"/>
      <c r="AAQ64" s="35"/>
      <c r="AAR64" s="35"/>
      <c r="AAS64" s="35"/>
      <c r="AAT64" s="35"/>
      <c r="AAU64" s="35"/>
      <c r="AAV64" s="35"/>
      <c r="AAW64" s="35"/>
      <c r="AAX64" s="35"/>
      <c r="AAY64" s="35"/>
      <c r="AAZ64" s="35"/>
      <c r="ABA64" s="35"/>
      <c r="ABB64" s="35"/>
      <c r="ABC64" s="35"/>
      <c r="ABD64" s="35"/>
      <c r="ABE64" s="35"/>
      <c r="ABF64" s="35"/>
      <c r="ABG64" s="35"/>
      <c r="ABH64" s="35"/>
      <c r="ABI64" s="35"/>
      <c r="ABJ64" s="35"/>
      <c r="ABK64" s="35"/>
      <c r="ABL64" s="35"/>
      <c r="ABM64" s="35"/>
      <c r="ABN64" s="35"/>
      <c r="ABO64" s="35"/>
      <c r="ABP64" s="35"/>
      <c r="ABQ64" s="35"/>
      <c r="ABR64" s="35"/>
      <c r="ABS64" s="35"/>
      <c r="ABT64" s="35"/>
      <c r="ABU64" s="35"/>
      <c r="ABV64" s="35"/>
      <c r="ABW64" s="35"/>
      <c r="ABX64" s="35"/>
      <c r="ABY64" s="35"/>
      <c r="ABZ64" s="35"/>
      <c r="ACA64" s="35"/>
      <c r="ACB64" s="35"/>
      <c r="ACC64" s="35"/>
      <c r="ACD64" s="35"/>
      <c r="ACE64" s="35"/>
      <c r="ACF64" s="35"/>
      <c r="ACG64" s="35"/>
      <c r="ACH64" s="35"/>
      <c r="ACI64" s="35"/>
      <c r="ACJ64" s="35"/>
      <c r="ACK64" s="35"/>
      <c r="ACL64" s="35"/>
      <c r="ACM64" s="35"/>
      <c r="ACN64" s="35"/>
      <c r="ACO64" s="35"/>
      <c r="ACP64" s="35"/>
      <c r="ACQ64" s="35"/>
      <c r="ACR64" s="35"/>
      <c r="ACS64" s="35"/>
      <c r="ACT64" s="35"/>
      <c r="ACU64" s="35"/>
      <c r="ACV64" s="35"/>
      <c r="ACW64" s="35"/>
      <c r="ACX64" s="35"/>
      <c r="ACY64" s="35"/>
      <c r="ACZ64" s="35"/>
      <c r="ADA64" s="35"/>
      <c r="ADB64" s="35"/>
      <c r="ADC64" s="35"/>
      <c r="ADD64" s="35"/>
      <c r="ADE64" s="35"/>
      <c r="ADF64" s="35"/>
      <c r="ADG64" s="35"/>
      <c r="ADH64" s="35"/>
      <c r="ADI64" s="35"/>
      <c r="ADJ64" s="35"/>
      <c r="ADK64" s="35"/>
      <c r="ADL64" s="35"/>
      <c r="ADM64" s="35"/>
      <c r="ADN64" s="35"/>
      <c r="ADO64" s="35"/>
      <c r="ADP64" s="35"/>
      <c r="ADQ64" s="35"/>
      <c r="ADR64" s="35"/>
      <c r="ADS64" s="35"/>
      <c r="ADT64" s="35"/>
      <c r="ADU64" s="35"/>
      <c r="ADV64" s="35"/>
      <c r="ADW64" s="35"/>
      <c r="ADX64" s="35"/>
      <c r="ADY64" s="35"/>
      <c r="ADZ64" s="35"/>
      <c r="AEA64" s="35"/>
      <c r="AEB64" s="35"/>
      <c r="AEC64" s="35"/>
      <c r="AED64" s="35"/>
      <c r="AEE64" s="35"/>
      <c r="AEF64" s="35"/>
      <c r="AEG64" s="35"/>
      <c r="AEH64" s="35"/>
      <c r="AEI64" s="35"/>
      <c r="AEJ64" s="35"/>
      <c r="AEK64" s="35"/>
      <c r="AEL64" s="35"/>
      <c r="AEM64" s="35"/>
      <c r="AEN64" s="35"/>
      <c r="AEO64" s="35"/>
      <c r="AEP64" s="35"/>
      <c r="AEQ64" s="35"/>
      <c r="AER64" s="35"/>
      <c r="AES64" s="35"/>
      <c r="AET64" s="35"/>
      <c r="AEU64" s="35"/>
      <c r="AEV64" s="35"/>
      <c r="AEW64" s="35"/>
      <c r="AEX64" s="35"/>
      <c r="AEY64" s="35"/>
      <c r="AEZ64" s="35"/>
      <c r="AFA64" s="35"/>
      <c r="AFB64" s="35"/>
      <c r="AFC64" s="35"/>
      <c r="AFD64" s="35"/>
      <c r="AFE64" s="35"/>
      <c r="AFF64" s="35"/>
      <c r="AFG64" s="35"/>
      <c r="AFH64" s="35"/>
      <c r="AFI64" s="35"/>
      <c r="AFJ64" s="35"/>
      <c r="AFK64" s="35"/>
      <c r="AFL64" s="35"/>
      <c r="AFM64" s="35"/>
      <c r="AFN64" s="35"/>
      <c r="AFO64" s="35"/>
      <c r="AFP64" s="35"/>
      <c r="AFQ64" s="35"/>
      <c r="AFR64" s="35"/>
      <c r="AFS64" s="35"/>
      <c r="AFT64" s="35"/>
      <c r="AFU64" s="35"/>
      <c r="AFV64" s="35"/>
      <c r="AFW64" s="35"/>
      <c r="AFX64" s="35"/>
      <c r="AFY64" s="35"/>
      <c r="AFZ64" s="35"/>
      <c r="AGA64" s="35"/>
      <c r="AGB64" s="35"/>
      <c r="AGC64" s="35"/>
      <c r="AGD64" s="35"/>
      <c r="AGE64" s="35"/>
      <c r="AGF64" s="35"/>
      <c r="AGG64" s="35"/>
      <c r="AGH64" s="35"/>
      <c r="AGI64" s="35"/>
      <c r="AGJ64" s="35"/>
      <c r="AGK64" s="35"/>
      <c r="AGL64" s="35"/>
      <c r="AGM64" s="35"/>
      <c r="AGN64" s="35"/>
      <c r="AGO64" s="35"/>
      <c r="AGP64" s="35"/>
      <c r="AGQ64" s="35"/>
      <c r="AGR64" s="35"/>
      <c r="AGS64" s="35"/>
      <c r="AGT64" s="35"/>
      <c r="AGU64" s="35"/>
      <c r="AGV64" s="35"/>
      <c r="AGW64" s="35"/>
      <c r="AGX64" s="35"/>
      <c r="AGY64" s="35"/>
      <c r="AGZ64" s="35"/>
      <c r="AHA64" s="35"/>
      <c r="AHB64" s="35"/>
      <c r="AHC64" s="35"/>
      <c r="AHD64" s="35"/>
      <c r="AHE64" s="35"/>
      <c r="AHF64" s="35"/>
      <c r="AHG64" s="35"/>
      <c r="AHH64" s="35"/>
      <c r="AHI64" s="35"/>
      <c r="AHJ64" s="35"/>
      <c r="AHK64" s="35"/>
      <c r="AHL64" s="35"/>
      <c r="AHM64" s="35"/>
      <c r="AHN64" s="35"/>
      <c r="AHO64" s="35"/>
      <c r="AHP64" s="35"/>
      <c r="AHQ64" s="35"/>
      <c r="AHR64" s="35"/>
      <c r="AHS64" s="35"/>
      <c r="AHT64" s="35"/>
      <c r="AHU64" s="35"/>
      <c r="AHV64" s="35"/>
      <c r="AHW64" s="35"/>
      <c r="AHX64" s="35"/>
      <c r="AHY64" s="35"/>
      <c r="AHZ64" s="35"/>
      <c r="AIA64" s="35"/>
      <c r="AIB64" s="35"/>
      <c r="AIC64" s="35"/>
      <c r="AID64" s="35"/>
      <c r="AIE64" s="35"/>
      <c r="AIF64" s="35"/>
      <c r="AIG64" s="35"/>
      <c r="AIH64" s="35"/>
      <c r="AII64" s="35"/>
      <c r="AIJ64" s="35"/>
      <c r="AIK64" s="35"/>
      <c r="AIL64" s="35"/>
      <c r="AIM64" s="35"/>
      <c r="AIN64" s="35"/>
      <c r="AIO64" s="35"/>
      <c r="AIP64" s="35"/>
      <c r="AIQ64" s="35"/>
      <c r="AIR64" s="35"/>
      <c r="AIS64" s="35"/>
      <c r="AIT64" s="35"/>
      <c r="AIU64" s="35"/>
      <c r="AIV64" s="35"/>
      <c r="AIW64" s="35"/>
      <c r="AIX64" s="35"/>
      <c r="AIY64" s="35"/>
      <c r="AIZ64" s="35"/>
      <c r="AJA64" s="35"/>
      <c r="AJB64" s="35"/>
      <c r="AJC64" s="35"/>
      <c r="AJD64" s="35"/>
      <c r="AJE64" s="35"/>
      <c r="AJF64" s="35"/>
      <c r="AJG64" s="35"/>
      <c r="AJH64" s="35"/>
      <c r="AJI64" s="35"/>
      <c r="AJJ64" s="35"/>
      <c r="AJK64" s="35"/>
      <c r="AJL64" s="35"/>
      <c r="AJM64" s="35"/>
      <c r="AJN64" s="35"/>
      <c r="AJO64" s="35"/>
      <c r="AJP64" s="35"/>
      <c r="AJQ64" s="35"/>
      <c r="AJR64" s="35"/>
      <c r="AJS64" s="35"/>
      <c r="AJT64" s="35"/>
      <c r="AJU64" s="35"/>
      <c r="AJV64" s="35"/>
      <c r="AJW64" s="35"/>
      <c r="AJX64" s="35"/>
      <c r="AJY64" s="35"/>
      <c r="AJZ64" s="35"/>
      <c r="AKA64" s="35"/>
      <c r="AKB64" s="35"/>
      <c r="AKC64" s="35"/>
      <c r="AKD64" s="35"/>
      <c r="AKE64" s="35"/>
      <c r="AKF64" s="35"/>
      <c r="AKG64" s="35"/>
      <c r="AKH64" s="35"/>
      <c r="AKI64" s="35"/>
      <c r="AKJ64" s="35"/>
      <c r="AKK64" s="35"/>
      <c r="AKL64" s="35"/>
      <c r="AKM64" s="35"/>
      <c r="AKN64" s="35"/>
      <c r="AKO64" s="35"/>
      <c r="AKP64" s="35"/>
      <c r="AKQ64" s="35"/>
      <c r="AKR64" s="35"/>
      <c r="AKS64" s="35"/>
      <c r="AKT64" s="35"/>
      <c r="AKU64" s="35"/>
      <c r="AKV64" s="35"/>
      <c r="AKW64" s="35"/>
      <c r="AKX64" s="35"/>
      <c r="AKY64" s="35"/>
      <c r="AKZ64" s="35"/>
      <c r="ALA64" s="35"/>
      <c r="ALB64" s="35"/>
      <c r="ALC64" s="35"/>
      <c r="ALD64" s="35"/>
      <c r="ALE64" s="35"/>
      <c r="ALF64" s="35"/>
      <c r="ALG64" s="35"/>
      <c r="ALH64" s="35"/>
      <c r="ALI64" s="35"/>
      <c r="ALJ64" s="35"/>
      <c r="ALK64" s="35"/>
      <c r="ALL64" s="35"/>
      <c r="ALM64" s="35"/>
      <c r="ALN64" s="35"/>
      <c r="ALO64" s="35"/>
      <c r="ALP64" s="35"/>
      <c r="ALQ64" s="35"/>
      <c r="ALR64" s="35"/>
      <c r="ALS64" s="35"/>
      <c r="ALT64" s="35"/>
      <c r="ALU64" s="35"/>
      <c r="ALV64" s="35"/>
      <c r="ALW64" s="35"/>
      <c r="ALX64" s="35"/>
      <c r="ALY64" s="35"/>
      <c r="ALZ64" s="35"/>
      <c r="AMA64" s="35"/>
      <c r="AMB64" s="35"/>
      <c r="AMC64" s="35"/>
      <c r="AMD64" s="35"/>
      <c r="AME64" s="35"/>
      <c r="AMF64" s="35"/>
      <c r="AMG64" s="35"/>
      <c r="AMH64" s="35"/>
      <c r="AMI64" s="35"/>
      <c r="AMJ64" s="35"/>
      <c r="AMK64" s="35"/>
      <c r="AML64" s="35"/>
      <c r="AMM64" s="35"/>
      <c r="AMN64" s="35"/>
      <c r="AMO64" s="35"/>
      <c r="AMP64" s="35"/>
      <c r="AMQ64" s="35"/>
      <c r="AMR64" s="35"/>
      <c r="AMS64" s="35"/>
      <c r="AMT64" s="35"/>
      <c r="AMU64" s="35"/>
      <c r="AMV64" s="35"/>
      <c r="AMW64" s="35"/>
      <c r="AMX64" s="35"/>
      <c r="AMY64" s="35"/>
      <c r="AMZ64" s="35"/>
      <c r="ANA64" s="35"/>
      <c r="ANB64" s="35"/>
      <c r="ANC64" s="35"/>
      <c r="AND64" s="35"/>
    </row>
    <row r="65" spans="3:1044" s="6" customFormat="1" ht="15" customHeight="1" x14ac:dyDescent="0.25">
      <c r="C65" s="6" t="str">
        <f t="shared" si="4"/>
        <v>American</v>
      </c>
      <c r="D65" s="6" t="str">
        <f t="shared" si="5"/>
        <v>HPE10260H045DV  (60 gal)</v>
      </c>
      <c r="E65" s="72">
        <f t="shared" si="6"/>
        <v>60</v>
      </c>
      <c r="F65" s="20" t="str">
        <f t="shared" si="7"/>
        <v>AOSmithPHPT60</v>
      </c>
      <c r="G65" s="72">
        <v>1</v>
      </c>
      <c r="H65" s="74">
        <v>0</v>
      </c>
      <c r="I65" s="73">
        <f t="shared" si="39"/>
        <v>2.33</v>
      </c>
      <c r="J65" s="129">
        <f t="shared" si="40"/>
        <v>0</v>
      </c>
      <c r="K65" s="149">
        <f t="shared" si="10"/>
        <v>0</v>
      </c>
      <c r="L65" s="111" t="s">
        <v>196</v>
      </c>
      <c r="M65" s="40"/>
      <c r="N65" s="95">
        <f t="shared" si="11"/>
        <v>12</v>
      </c>
      <c r="O65" s="21" t="s">
        <v>19</v>
      </c>
      <c r="P65" s="81">
        <v>1</v>
      </c>
      <c r="Q65" s="82">
        <f t="shared" si="41"/>
        <v>120111</v>
      </c>
      <c r="R65" s="77" t="str">
        <f t="shared" si="20"/>
        <v>HPE10260H045DV  (60 gal)</v>
      </c>
      <c r="S65" s="22" t="s">
        <v>95</v>
      </c>
      <c r="T65" s="23">
        <v>60</v>
      </c>
      <c r="U65" s="65" t="s">
        <v>107</v>
      </c>
      <c r="V65" s="100" t="s">
        <v>107</v>
      </c>
      <c r="W65" s="105" t="str">
        <f t="shared" si="42"/>
        <v>AOSmithPHPT60</v>
      </c>
      <c r="X65" s="148">
        <v>0</v>
      </c>
      <c r="Y65" s="41">
        <v>2.33</v>
      </c>
      <c r="Z65" s="59"/>
      <c r="AA65" s="60"/>
      <c r="AB65" s="59"/>
      <c r="AC65" s="58"/>
      <c r="AD65" s="160" t="str">
        <f t="shared" si="12"/>
        <v>2,     American,   "HPE10260H045DV  (60 gal)"</v>
      </c>
      <c r="AE65" s="161" t="s">
        <v>19</v>
      </c>
      <c r="AF65" s="163" t="s">
        <v>458</v>
      </c>
      <c r="AG65" s="160" t="str">
        <f t="shared" si="13"/>
        <v xml:space="preserve">          case  American   :   "AmericanHPE10260"</v>
      </c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  <c r="OT65" s="35"/>
      <c r="OU65" s="35"/>
      <c r="OV65" s="35"/>
      <c r="OW65" s="35"/>
      <c r="OX65" s="35"/>
      <c r="OY65" s="35"/>
      <c r="OZ65" s="35"/>
      <c r="PA65" s="35"/>
      <c r="PB65" s="35"/>
      <c r="PC65" s="35"/>
      <c r="PD65" s="35"/>
      <c r="PE65" s="35"/>
      <c r="PF65" s="35"/>
      <c r="PG65" s="35"/>
      <c r="PH65" s="35"/>
      <c r="PI65" s="35"/>
      <c r="PJ65" s="35"/>
      <c r="PK65" s="35"/>
      <c r="PL65" s="35"/>
      <c r="PM65" s="35"/>
      <c r="PN65" s="35"/>
      <c r="PO65" s="35"/>
      <c r="PP65" s="35"/>
      <c r="PQ65" s="35"/>
      <c r="PR65" s="35"/>
      <c r="PS65" s="35"/>
      <c r="PT65" s="35"/>
      <c r="PU65" s="35"/>
      <c r="PV65" s="35"/>
      <c r="PW65" s="35"/>
      <c r="PX65" s="35"/>
      <c r="PY65" s="35"/>
      <c r="PZ65" s="35"/>
      <c r="QA65" s="35"/>
      <c r="QB65" s="35"/>
      <c r="QC65" s="35"/>
      <c r="QD65" s="35"/>
      <c r="QE65" s="35"/>
      <c r="QF65" s="35"/>
      <c r="QG65" s="35"/>
      <c r="QH65" s="35"/>
      <c r="QI65" s="35"/>
      <c r="QJ65" s="35"/>
      <c r="QK65" s="35"/>
      <c r="QL65" s="35"/>
      <c r="QM65" s="35"/>
      <c r="QN65" s="35"/>
      <c r="QO65" s="35"/>
      <c r="QP65" s="35"/>
      <c r="QQ65" s="35"/>
      <c r="QR65" s="35"/>
      <c r="QS65" s="35"/>
      <c r="QT65" s="35"/>
      <c r="QU65" s="35"/>
      <c r="QV65" s="35"/>
      <c r="QW65" s="35"/>
      <c r="QX65" s="35"/>
      <c r="QY65" s="35"/>
      <c r="QZ65" s="35"/>
      <c r="RA65" s="35"/>
      <c r="RB65" s="35"/>
      <c r="RC65" s="35"/>
      <c r="RD65" s="35"/>
      <c r="RE65" s="35"/>
      <c r="RF65" s="35"/>
      <c r="RG65" s="35"/>
      <c r="RH65" s="35"/>
      <c r="RI65" s="35"/>
      <c r="RJ65" s="35"/>
      <c r="RK65" s="35"/>
      <c r="RL65" s="35"/>
      <c r="RM65" s="35"/>
      <c r="RN65" s="35"/>
      <c r="RO65" s="35"/>
      <c r="RP65" s="35"/>
      <c r="RQ65" s="35"/>
      <c r="RR65" s="35"/>
      <c r="RS65" s="35"/>
      <c r="RT65" s="35"/>
      <c r="RU65" s="35"/>
      <c r="RV65" s="35"/>
      <c r="RW65" s="35"/>
      <c r="RX65" s="35"/>
      <c r="RY65" s="35"/>
      <c r="RZ65" s="35"/>
      <c r="SA65" s="35"/>
      <c r="SB65" s="35"/>
      <c r="SC65" s="35"/>
      <c r="SD65" s="35"/>
      <c r="SE65" s="35"/>
      <c r="SF65" s="35"/>
      <c r="SG65" s="35"/>
      <c r="SH65" s="35"/>
      <c r="SI65" s="35"/>
      <c r="SJ65" s="35"/>
      <c r="SK65" s="35"/>
      <c r="SL65" s="35"/>
      <c r="SM65" s="35"/>
      <c r="SN65" s="35"/>
      <c r="SO65" s="35"/>
      <c r="SP65" s="35"/>
      <c r="SQ65" s="35"/>
      <c r="SR65" s="35"/>
      <c r="SS65" s="35"/>
      <c r="ST65" s="35"/>
      <c r="SU65" s="35"/>
      <c r="SV65" s="35"/>
      <c r="SW65" s="35"/>
      <c r="SX65" s="35"/>
      <c r="SY65" s="35"/>
      <c r="SZ65" s="35"/>
      <c r="TA65" s="35"/>
      <c r="TB65" s="35"/>
      <c r="TC65" s="35"/>
      <c r="TD65" s="35"/>
      <c r="TE65" s="35"/>
      <c r="TF65" s="35"/>
      <c r="TG65" s="35"/>
      <c r="TH65" s="35"/>
      <c r="TI65" s="35"/>
      <c r="TJ65" s="35"/>
      <c r="TK65" s="35"/>
      <c r="TL65" s="35"/>
      <c r="TM65" s="35"/>
      <c r="TN65" s="35"/>
      <c r="TO65" s="35"/>
      <c r="TP65" s="35"/>
      <c r="TQ65" s="35"/>
      <c r="TR65" s="35"/>
      <c r="TS65" s="35"/>
      <c r="TT65" s="35"/>
      <c r="TU65" s="35"/>
      <c r="TV65" s="35"/>
      <c r="TW65" s="35"/>
      <c r="TX65" s="35"/>
      <c r="TY65" s="35"/>
      <c r="TZ65" s="35"/>
      <c r="UA65" s="35"/>
      <c r="UB65" s="35"/>
      <c r="UC65" s="35"/>
      <c r="UD65" s="35"/>
      <c r="UE65" s="35"/>
      <c r="UF65" s="35"/>
      <c r="UG65" s="35"/>
      <c r="UH65" s="35"/>
      <c r="UI65" s="35"/>
      <c r="UJ65" s="35"/>
      <c r="UK65" s="35"/>
      <c r="UL65" s="35"/>
      <c r="UM65" s="35"/>
      <c r="UN65" s="35"/>
      <c r="UO65" s="35"/>
      <c r="UP65" s="35"/>
      <c r="UQ65" s="35"/>
      <c r="UR65" s="35"/>
      <c r="US65" s="35"/>
      <c r="UT65" s="35"/>
      <c r="UU65" s="35"/>
      <c r="UV65" s="35"/>
      <c r="UW65" s="35"/>
      <c r="UX65" s="35"/>
      <c r="UY65" s="35"/>
      <c r="UZ65" s="35"/>
      <c r="VA65" s="35"/>
      <c r="VB65" s="35"/>
      <c r="VC65" s="35"/>
      <c r="VD65" s="35"/>
      <c r="VE65" s="35"/>
      <c r="VF65" s="35"/>
      <c r="VG65" s="35"/>
      <c r="VH65" s="35"/>
      <c r="VI65" s="35"/>
      <c r="VJ65" s="35"/>
      <c r="VK65" s="35"/>
      <c r="VL65" s="35"/>
      <c r="VM65" s="35"/>
      <c r="VN65" s="35"/>
      <c r="VO65" s="35"/>
      <c r="VP65" s="35"/>
      <c r="VQ65" s="35"/>
      <c r="VR65" s="35"/>
      <c r="VS65" s="35"/>
      <c r="VT65" s="35"/>
      <c r="VU65" s="35"/>
      <c r="VV65" s="35"/>
      <c r="VW65" s="35"/>
      <c r="VX65" s="35"/>
      <c r="VY65" s="35"/>
      <c r="VZ65" s="35"/>
      <c r="WA65" s="35"/>
      <c r="WB65" s="35"/>
      <c r="WC65" s="35"/>
      <c r="WD65" s="35"/>
      <c r="WE65" s="35"/>
      <c r="WF65" s="35"/>
      <c r="WG65" s="35"/>
      <c r="WH65" s="35"/>
      <c r="WI65" s="35"/>
      <c r="WJ65" s="35"/>
      <c r="WK65" s="35"/>
      <c r="WL65" s="35"/>
      <c r="WM65" s="35"/>
      <c r="WN65" s="35"/>
      <c r="WO65" s="35"/>
      <c r="WP65" s="35"/>
      <c r="WQ65" s="35"/>
      <c r="WR65" s="35"/>
      <c r="WS65" s="35"/>
      <c r="WT65" s="35"/>
      <c r="WU65" s="35"/>
      <c r="WV65" s="35"/>
      <c r="WW65" s="35"/>
      <c r="WX65" s="35"/>
      <c r="WY65" s="35"/>
      <c r="WZ65" s="35"/>
      <c r="XA65" s="35"/>
      <c r="XB65" s="35"/>
      <c r="XC65" s="35"/>
      <c r="XD65" s="35"/>
      <c r="XE65" s="35"/>
      <c r="XF65" s="35"/>
      <c r="XG65" s="35"/>
      <c r="XH65" s="35"/>
      <c r="XI65" s="35"/>
      <c r="XJ65" s="35"/>
      <c r="XK65" s="35"/>
      <c r="XL65" s="35"/>
      <c r="XM65" s="35"/>
      <c r="XN65" s="35"/>
      <c r="XO65" s="35"/>
      <c r="XP65" s="35"/>
      <c r="XQ65" s="35"/>
      <c r="XR65" s="35"/>
      <c r="XS65" s="35"/>
      <c r="XT65" s="35"/>
      <c r="XU65" s="35"/>
      <c r="XV65" s="35"/>
      <c r="XW65" s="35"/>
      <c r="XX65" s="35"/>
      <c r="XY65" s="35"/>
      <c r="XZ65" s="35"/>
      <c r="YA65" s="35"/>
      <c r="YB65" s="35"/>
      <c r="YC65" s="35"/>
      <c r="YD65" s="35"/>
      <c r="YE65" s="35"/>
      <c r="YF65" s="35"/>
      <c r="YG65" s="35"/>
      <c r="YH65" s="35"/>
      <c r="YI65" s="35"/>
      <c r="YJ65" s="35"/>
      <c r="YK65" s="35"/>
      <c r="YL65" s="35"/>
      <c r="YM65" s="35"/>
      <c r="YN65" s="35"/>
      <c r="YO65" s="35"/>
      <c r="YP65" s="35"/>
      <c r="YQ65" s="35"/>
      <c r="YR65" s="35"/>
      <c r="YS65" s="35"/>
      <c r="YT65" s="35"/>
      <c r="YU65" s="35"/>
      <c r="YV65" s="35"/>
      <c r="YW65" s="35"/>
      <c r="YX65" s="35"/>
      <c r="YY65" s="35"/>
      <c r="YZ65" s="35"/>
      <c r="ZA65" s="35"/>
      <c r="ZB65" s="35"/>
      <c r="ZC65" s="35"/>
      <c r="ZD65" s="35"/>
      <c r="ZE65" s="35"/>
      <c r="ZF65" s="35"/>
      <c r="ZG65" s="35"/>
      <c r="ZH65" s="35"/>
      <c r="ZI65" s="35"/>
      <c r="ZJ65" s="35"/>
      <c r="ZK65" s="35"/>
      <c r="ZL65" s="35"/>
      <c r="ZM65" s="35"/>
      <c r="ZN65" s="35"/>
      <c r="ZO65" s="35"/>
      <c r="ZP65" s="35"/>
      <c r="ZQ65" s="35"/>
      <c r="ZR65" s="35"/>
      <c r="ZS65" s="35"/>
      <c r="ZT65" s="35"/>
      <c r="ZU65" s="35"/>
      <c r="ZV65" s="35"/>
      <c r="ZW65" s="35"/>
      <c r="ZX65" s="35"/>
      <c r="ZY65" s="35"/>
      <c r="ZZ65" s="35"/>
      <c r="AAA65" s="35"/>
      <c r="AAB65" s="35"/>
      <c r="AAC65" s="35"/>
      <c r="AAD65" s="35"/>
      <c r="AAE65" s="35"/>
      <c r="AAF65" s="35"/>
      <c r="AAG65" s="35"/>
      <c r="AAH65" s="35"/>
      <c r="AAI65" s="35"/>
      <c r="AAJ65" s="35"/>
      <c r="AAK65" s="35"/>
      <c r="AAL65" s="35"/>
      <c r="AAM65" s="35"/>
      <c r="AAN65" s="35"/>
      <c r="AAO65" s="35"/>
      <c r="AAP65" s="35"/>
      <c r="AAQ65" s="35"/>
      <c r="AAR65" s="35"/>
      <c r="AAS65" s="35"/>
      <c r="AAT65" s="35"/>
      <c r="AAU65" s="35"/>
      <c r="AAV65" s="35"/>
      <c r="AAW65" s="35"/>
      <c r="AAX65" s="35"/>
      <c r="AAY65" s="35"/>
      <c r="AAZ65" s="35"/>
      <c r="ABA65" s="35"/>
      <c r="ABB65" s="35"/>
      <c r="ABC65" s="35"/>
      <c r="ABD65" s="35"/>
      <c r="ABE65" s="35"/>
      <c r="ABF65" s="35"/>
      <c r="ABG65" s="35"/>
      <c r="ABH65" s="35"/>
      <c r="ABI65" s="35"/>
      <c r="ABJ65" s="35"/>
      <c r="ABK65" s="35"/>
      <c r="ABL65" s="35"/>
      <c r="ABM65" s="35"/>
      <c r="ABN65" s="35"/>
      <c r="ABO65" s="35"/>
      <c r="ABP65" s="35"/>
      <c r="ABQ65" s="35"/>
      <c r="ABR65" s="35"/>
      <c r="ABS65" s="35"/>
      <c r="ABT65" s="35"/>
      <c r="ABU65" s="35"/>
      <c r="ABV65" s="35"/>
      <c r="ABW65" s="35"/>
      <c r="ABX65" s="35"/>
      <c r="ABY65" s="35"/>
      <c r="ABZ65" s="35"/>
      <c r="ACA65" s="35"/>
      <c r="ACB65" s="35"/>
      <c r="ACC65" s="35"/>
      <c r="ACD65" s="35"/>
      <c r="ACE65" s="35"/>
      <c r="ACF65" s="35"/>
      <c r="ACG65" s="35"/>
      <c r="ACH65" s="35"/>
      <c r="ACI65" s="35"/>
      <c r="ACJ65" s="35"/>
      <c r="ACK65" s="35"/>
      <c r="ACL65" s="35"/>
      <c r="ACM65" s="35"/>
      <c r="ACN65" s="35"/>
      <c r="ACO65" s="35"/>
      <c r="ACP65" s="35"/>
      <c r="ACQ65" s="35"/>
      <c r="ACR65" s="35"/>
      <c r="ACS65" s="35"/>
      <c r="ACT65" s="35"/>
      <c r="ACU65" s="35"/>
      <c r="ACV65" s="35"/>
      <c r="ACW65" s="35"/>
      <c r="ACX65" s="35"/>
      <c r="ACY65" s="35"/>
      <c r="ACZ65" s="35"/>
      <c r="ADA65" s="35"/>
      <c r="ADB65" s="35"/>
      <c r="ADC65" s="35"/>
      <c r="ADD65" s="35"/>
      <c r="ADE65" s="35"/>
      <c r="ADF65" s="35"/>
      <c r="ADG65" s="35"/>
      <c r="ADH65" s="35"/>
      <c r="ADI65" s="35"/>
      <c r="ADJ65" s="35"/>
      <c r="ADK65" s="35"/>
      <c r="ADL65" s="35"/>
      <c r="ADM65" s="35"/>
      <c r="ADN65" s="35"/>
      <c r="ADO65" s="35"/>
      <c r="ADP65" s="35"/>
      <c r="ADQ65" s="35"/>
      <c r="ADR65" s="35"/>
      <c r="ADS65" s="35"/>
      <c r="ADT65" s="35"/>
      <c r="ADU65" s="35"/>
      <c r="ADV65" s="35"/>
      <c r="ADW65" s="35"/>
      <c r="ADX65" s="35"/>
      <c r="ADY65" s="35"/>
      <c r="ADZ65" s="35"/>
      <c r="AEA65" s="35"/>
      <c r="AEB65" s="35"/>
      <c r="AEC65" s="35"/>
      <c r="AED65" s="35"/>
      <c r="AEE65" s="35"/>
      <c r="AEF65" s="35"/>
      <c r="AEG65" s="35"/>
      <c r="AEH65" s="35"/>
      <c r="AEI65" s="35"/>
      <c r="AEJ65" s="35"/>
      <c r="AEK65" s="35"/>
      <c r="AEL65" s="35"/>
      <c r="AEM65" s="35"/>
      <c r="AEN65" s="35"/>
      <c r="AEO65" s="35"/>
      <c r="AEP65" s="35"/>
      <c r="AEQ65" s="35"/>
      <c r="AER65" s="35"/>
      <c r="AES65" s="35"/>
      <c r="AET65" s="35"/>
      <c r="AEU65" s="35"/>
      <c r="AEV65" s="35"/>
      <c r="AEW65" s="35"/>
      <c r="AEX65" s="35"/>
      <c r="AEY65" s="35"/>
      <c r="AEZ65" s="35"/>
      <c r="AFA65" s="35"/>
      <c r="AFB65" s="35"/>
      <c r="AFC65" s="35"/>
      <c r="AFD65" s="35"/>
      <c r="AFE65" s="35"/>
      <c r="AFF65" s="35"/>
      <c r="AFG65" s="35"/>
      <c r="AFH65" s="35"/>
      <c r="AFI65" s="35"/>
      <c r="AFJ65" s="35"/>
      <c r="AFK65" s="35"/>
      <c r="AFL65" s="35"/>
      <c r="AFM65" s="35"/>
      <c r="AFN65" s="35"/>
      <c r="AFO65" s="35"/>
      <c r="AFP65" s="35"/>
      <c r="AFQ65" s="35"/>
      <c r="AFR65" s="35"/>
      <c r="AFS65" s="35"/>
      <c r="AFT65" s="35"/>
      <c r="AFU65" s="35"/>
      <c r="AFV65" s="35"/>
      <c r="AFW65" s="35"/>
      <c r="AFX65" s="35"/>
      <c r="AFY65" s="35"/>
      <c r="AFZ65" s="35"/>
      <c r="AGA65" s="35"/>
      <c r="AGB65" s="35"/>
      <c r="AGC65" s="35"/>
      <c r="AGD65" s="35"/>
      <c r="AGE65" s="35"/>
      <c r="AGF65" s="35"/>
      <c r="AGG65" s="35"/>
      <c r="AGH65" s="35"/>
      <c r="AGI65" s="35"/>
      <c r="AGJ65" s="35"/>
      <c r="AGK65" s="35"/>
      <c r="AGL65" s="35"/>
      <c r="AGM65" s="35"/>
      <c r="AGN65" s="35"/>
      <c r="AGO65" s="35"/>
      <c r="AGP65" s="35"/>
      <c r="AGQ65" s="35"/>
      <c r="AGR65" s="35"/>
      <c r="AGS65" s="35"/>
      <c r="AGT65" s="35"/>
      <c r="AGU65" s="35"/>
      <c r="AGV65" s="35"/>
      <c r="AGW65" s="35"/>
      <c r="AGX65" s="35"/>
      <c r="AGY65" s="35"/>
      <c r="AGZ65" s="35"/>
      <c r="AHA65" s="35"/>
      <c r="AHB65" s="35"/>
      <c r="AHC65" s="35"/>
      <c r="AHD65" s="35"/>
      <c r="AHE65" s="35"/>
      <c r="AHF65" s="35"/>
      <c r="AHG65" s="35"/>
      <c r="AHH65" s="35"/>
      <c r="AHI65" s="35"/>
      <c r="AHJ65" s="35"/>
      <c r="AHK65" s="35"/>
      <c r="AHL65" s="35"/>
      <c r="AHM65" s="35"/>
      <c r="AHN65" s="35"/>
      <c r="AHO65" s="35"/>
      <c r="AHP65" s="35"/>
      <c r="AHQ65" s="35"/>
      <c r="AHR65" s="35"/>
      <c r="AHS65" s="35"/>
      <c r="AHT65" s="35"/>
      <c r="AHU65" s="35"/>
      <c r="AHV65" s="35"/>
      <c r="AHW65" s="35"/>
      <c r="AHX65" s="35"/>
      <c r="AHY65" s="35"/>
      <c r="AHZ65" s="35"/>
      <c r="AIA65" s="35"/>
      <c r="AIB65" s="35"/>
      <c r="AIC65" s="35"/>
      <c r="AID65" s="35"/>
      <c r="AIE65" s="35"/>
      <c r="AIF65" s="35"/>
      <c r="AIG65" s="35"/>
      <c r="AIH65" s="35"/>
      <c r="AII65" s="35"/>
      <c r="AIJ65" s="35"/>
      <c r="AIK65" s="35"/>
      <c r="AIL65" s="35"/>
      <c r="AIM65" s="35"/>
      <c r="AIN65" s="35"/>
      <c r="AIO65" s="35"/>
      <c r="AIP65" s="35"/>
      <c r="AIQ65" s="35"/>
      <c r="AIR65" s="35"/>
      <c r="AIS65" s="35"/>
      <c r="AIT65" s="35"/>
      <c r="AIU65" s="35"/>
      <c r="AIV65" s="35"/>
      <c r="AIW65" s="35"/>
      <c r="AIX65" s="35"/>
      <c r="AIY65" s="35"/>
      <c r="AIZ65" s="35"/>
      <c r="AJA65" s="35"/>
      <c r="AJB65" s="35"/>
      <c r="AJC65" s="35"/>
      <c r="AJD65" s="35"/>
      <c r="AJE65" s="35"/>
      <c r="AJF65" s="35"/>
      <c r="AJG65" s="35"/>
      <c r="AJH65" s="35"/>
      <c r="AJI65" s="35"/>
      <c r="AJJ65" s="35"/>
      <c r="AJK65" s="35"/>
      <c r="AJL65" s="35"/>
      <c r="AJM65" s="35"/>
      <c r="AJN65" s="35"/>
      <c r="AJO65" s="35"/>
      <c r="AJP65" s="35"/>
      <c r="AJQ65" s="35"/>
      <c r="AJR65" s="35"/>
      <c r="AJS65" s="35"/>
      <c r="AJT65" s="35"/>
      <c r="AJU65" s="35"/>
      <c r="AJV65" s="35"/>
      <c r="AJW65" s="35"/>
      <c r="AJX65" s="35"/>
      <c r="AJY65" s="35"/>
      <c r="AJZ65" s="35"/>
      <c r="AKA65" s="35"/>
      <c r="AKB65" s="35"/>
      <c r="AKC65" s="35"/>
      <c r="AKD65" s="35"/>
      <c r="AKE65" s="35"/>
      <c r="AKF65" s="35"/>
      <c r="AKG65" s="35"/>
      <c r="AKH65" s="35"/>
      <c r="AKI65" s="35"/>
      <c r="AKJ65" s="35"/>
      <c r="AKK65" s="35"/>
      <c r="AKL65" s="35"/>
      <c r="AKM65" s="35"/>
      <c r="AKN65" s="35"/>
      <c r="AKO65" s="35"/>
      <c r="AKP65" s="35"/>
      <c r="AKQ65" s="35"/>
      <c r="AKR65" s="35"/>
      <c r="AKS65" s="35"/>
      <c r="AKT65" s="35"/>
      <c r="AKU65" s="35"/>
      <c r="AKV65" s="35"/>
      <c r="AKW65" s="35"/>
      <c r="AKX65" s="35"/>
      <c r="AKY65" s="35"/>
      <c r="AKZ65" s="35"/>
      <c r="ALA65" s="35"/>
      <c r="ALB65" s="35"/>
      <c r="ALC65" s="35"/>
      <c r="ALD65" s="35"/>
      <c r="ALE65" s="35"/>
      <c r="ALF65" s="35"/>
      <c r="ALG65" s="35"/>
      <c r="ALH65" s="35"/>
      <c r="ALI65" s="35"/>
      <c r="ALJ65" s="35"/>
      <c r="ALK65" s="35"/>
      <c r="ALL65" s="35"/>
      <c r="ALM65" s="35"/>
      <c r="ALN65" s="35"/>
      <c r="ALO65" s="35"/>
      <c r="ALP65" s="35"/>
      <c r="ALQ65" s="35"/>
      <c r="ALR65" s="35"/>
      <c r="ALS65" s="35"/>
      <c r="ALT65" s="35"/>
      <c r="ALU65" s="35"/>
      <c r="ALV65" s="35"/>
      <c r="ALW65" s="35"/>
      <c r="ALX65" s="35"/>
      <c r="ALY65" s="35"/>
      <c r="ALZ65" s="35"/>
      <c r="AMA65" s="35"/>
      <c r="AMB65" s="35"/>
      <c r="AMC65" s="35"/>
      <c r="AMD65" s="35"/>
      <c r="AME65" s="35"/>
      <c r="AMF65" s="35"/>
      <c r="AMG65" s="35"/>
      <c r="AMH65" s="35"/>
      <c r="AMI65" s="35"/>
      <c r="AMJ65" s="35"/>
      <c r="AMK65" s="35"/>
      <c r="AML65" s="35"/>
      <c r="AMM65" s="35"/>
      <c r="AMN65" s="35"/>
      <c r="AMO65" s="35"/>
      <c r="AMP65" s="35"/>
      <c r="AMQ65" s="35"/>
      <c r="AMR65" s="35"/>
      <c r="AMS65" s="35"/>
      <c r="AMT65" s="35"/>
      <c r="AMU65" s="35"/>
      <c r="AMV65" s="35"/>
      <c r="AMW65" s="35"/>
      <c r="AMX65" s="35"/>
      <c r="AMY65" s="35"/>
      <c r="AMZ65" s="35"/>
      <c r="ANA65" s="35"/>
      <c r="ANB65" s="35"/>
      <c r="ANC65" s="35"/>
      <c r="AND65" s="35"/>
    </row>
    <row r="66" spans="3:1044" s="6" customFormat="1" ht="15" customHeight="1" x14ac:dyDescent="0.25">
      <c r="C66" s="6" t="str">
        <f t="shared" si="4"/>
        <v>American</v>
      </c>
      <c r="D66" s="6" t="str">
        <f t="shared" si="5"/>
        <v>HPE10280H045DV  (80 gal)</v>
      </c>
      <c r="E66" s="72">
        <f t="shared" si="6"/>
        <v>80</v>
      </c>
      <c r="F66" s="20" t="str">
        <f t="shared" si="7"/>
        <v>AOSmithPHPT80</v>
      </c>
      <c r="G66" s="72">
        <v>1</v>
      </c>
      <c r="H66" s="74">
        <v>0</v>
      </c>
      <c r="I66" s="73">
        <f t="shared" si="39"/>
        <v>2.33</v>
      </c>
      <c r="J66" s="129">
        <f t="shared" si="40"/>
        <v>0</v>
      </c>
      <c r="K66" s="149">
        <f t="shared" si="10"/>
        <v>0</v>
      </c>
      <c r="L66" s="111" t="s">
        <v>196</v>
      </c>
      <c r="M66" s="40"/>
      <c r="N66" s="95">
        <f t="shared" si="11"/>
        <v>12</v>
      </c>
      <c r="O66" s="21" t="s">
        <v>19</v>
      </c>
      <c r="P66" s="82">
        <f t="shared" ref="P66:P80" si="43">P65+1</f>
        <v>2</v>
      </c>
      <c r="Q66" s="82">
        <f t="shared" si="41"/>
        <v>120212</v>
      </c>
      <c r="R66" s="77" t="str">
        <f t="shared" si="20"/>
        <v>HPE10280H045DV  (80 gal)</v>
      </c>
      <c r="S66" s="22" t="s">
        <v>114</v>
      </c>
      <c r="T66" s="23">
        <v>80</v>
      </c>
      <c r="U66" s="65" t="s">
        <v>108</v>
      </c>
      <c r="V66" s="100" t="s">
        <v>108</v>
      </c>
      <c r="W66" s="105" t="str">
        <f t="shared" si="42"/>
        <v>AOSmithPHPT80</v>
      </c>
      <c r="X66" s="148">
        <v>0</v>
      </c>
      <c r="Y66" s="41">
        <v>2.33</v>
      </c>
      <c r="Z66" s="59"/>
      <c r="AA66" s="60"/>
      <c r="AB66" s="59"/>
      <c r="AC66" s="58"/>
      <c r="AD66" s="160" t="str">
        <f t="shared" si="12"/>
        <v>2,     American,   "HPE10280H045DV  (80 gal)"</v>
      </c>
      <c r="AE66" s="162" t="str">
        <f>AE65</f>
        <v>American</v>
      </c>
      <c r="AF66" s="163" t="s">
        <v>459</v>
      </c>
      <c r="AG66" s="160" t="str">
        <f t="shared" si="13"/>
        <v xml:space="preserve">          case  American   :   "AmericanHPE10280"</v>
      </c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  <c r="IB66" s="35"/>
      <c r="IC66" s="35"/>
      <c r="ID66" s="35"/>
      <c r="IE66" s="35"/>
      <c r="IF66" s="35"/>
      <c r="IG66" s="35"/>
      <c r="IH66" s="35"/>
      <c r="II66" s="35"/>
      <c r="IJ66" s="35"/>
      <c r="IK66" s="35"/>
      <c r="IL66" s="35"/>
      <c r="IM66" s="35"/>
      <c r="IN66" s="35"/>
      <c r="IO66" s="35"/>
      <c r="IP66" s="35"/>
      <c r="IQ66" s="35"/>
      <c r="IR66" s="35"/>
      <c r="IS66" s="35"/>
      <c r="IT66" s="35"/>
      <c r="IU66" s="35"/>
      <c r="IV66" s="35"/>
      <c r="IW66" s="35"/>
      <c r="IX66" s="35"/>
      <c r="IY66" s="35"/>
      <c r="IZ66" s="35"/>
      <c r="JA66" s="35"/>
      <c r="JB66" s="35"/>
      <c r="JC66" s="35"/>
      <c r="JD66" s="35"/>
      <c r="JE66" s="35"/>
      <c r="JF66" s="35"/>
      <c r="JG66" s="35"/>
      <c r="JH66" s="35"/>
      <c r="JI66" s="35"/>
      <c r="JJ66" s="35"/>
      <c r="JK66" s="35"/>
      <c r="JL66" s="35"/>
      <c r="JM66" s="35"/>
      <c r="JN66" s="35"/>
      <c r="JO66" s="35"/>
      <c r="JP66" s="35"/>
      <c r="JQ66" s="35"/>
      <c r="JR66" s="35"/>
      <c r="JS66" s="35"/>
      <c r="JT66" s="35"/>
      <c r="JU66" s="35"/>
      <c r="JV66" s="35"/>
      <c r="JW66" s="35"/>
      <c r="JX66" s="35"/>
      <c r="JY66" s="35"/>
      <c r="JZ66" s="35"/>
      <c r="KA66" s="35"/>
      <c r="KB66" s="35"/>
      <c r="KC66" s="35"/>
      <c r="KD66" s="35"/>
      <c r="KE66" s="35"/>
      <c r="KF66" s="35"/>
      <c r="KG66" s="35"/>
      <c r="KH66" s="35"/>
      <c r="KI66" s="35"/>
      <c r="KJ66" s="35"/>
      <c r="KK66" s="35"/>
      <c r="KL66" s="35"/>
      <c r="KM66" s="35"/>
      <c r="KN66" s="35"/>
      <c r="KO66" s="35"/>
      <c r="KP66" s="35"/>
      <c r="KQ66" s="35"/>
      <c r="KR66" s="35"/>
      <c r="KS66" s="35"/>
      <c r="KT66" s="35"/>
      <c r="KU66" s="35"/>
      <c r="KV66" s="35"/>
      <c r="KW66" s="35"/>
      <c r="KX66" s="35"/>
      <c r="KY66" s="35"/>
      <c r="KZ66" s="35"/>
      <c r="LA66" s="35"/>
      <c r="LB66" s="35"/>
      <c r="LC66" s="35"/>
      <c r="LD66" s="35"/>
      <c r="LE66" s="35"/>
      <c r="LF66" s="35"/>
      <c r="LG66" s="35"/>
      <c r="LH66" s="35"/>
      <c r="LI66" s="35"/>
      <c r="LJ66" s="35"/>
      <c r="LK66" s="35"/>
      <c r="LL66" s="35"/>
      <c r="LM66" s="35"/>
      <c r="LN66" s="35"/>
      <c r="LO66" s="35"/>
      <c r="LP66" s="35"/>
      <c r="LQ66" s="35"/>
      <c r="LR66" s="35"/>
      <c r="LS66" s="35"/>
      <c r="LT66" s="35"/>
      <c r="LU66" s="35"/>
      <c r="LV66" s="35"/>
      <c r="LW66" s="35"/>
      <c r="LX66" s="35"/>
      <c r="LY66" s="35"/>
      <c r="LZ66" s="35"/>
      <c r="MA66" s="35"/>
      <c r="MB66" s="35"/>
      <c r="MC66" s="35"/>
      <c r="MD66" s="35"/>
      <c r="ME66" s="35"/>
      <c r="MF66" s="35"/>
      <c r="MG66" s="35"/>
      <c r="MH66" s="35"/>
      <c r="MI66" s="35"/>
      <c r="MJ66" s="35"/>
      <c r="MK66" s="35"/>
      <c r="ML66" s="35"/>
      <c r="MM66" s="35"/>
      <c r="MN66" s="35"/>
      <c r="MO66" s="35"/>
      <c r="MP66" s="35"/>
      <c r="MQ66" s="35"/>
      <c r="MR66" s="35"/>
      <c r="MS66" s="35"/>
      <c r="MT66" s="35"/>
      <c r="MU66" s="35"/>
      <c r="MV66" s="35"/>
      <c r="MW66" s="35"/>
      <c r="MX66" s="35"/>
      <c r="MY66" s="35"/>
      <c r="MZ66" s="35"/>
      <c r="NA66" s="35"/>
      <c r="NB66" s="35"/>
      <c r="NC66" s="35"/>
      <c r="ND66" s="35"/>
      <c r="NE66" s="35"/>
      <c r="NF66" s="35"/>
      <c r="NG66" s="35"/>
      <c r="NH66" s="35"/>
      <c r="NI66" s="35"/>
      <c r="NJ66" s="35"/>
      <c r="NK66" s="35"/>
      <c r="NL66" s="35"/>
      <c r="NM66" s="35"/>
      <c r="NN66" s="35"/>
      <c r="NO66" s="35"/>
      <c r="NP66" s="35"/>
      <c r="NQ66" s="35"/>
      <c r="NR66" s="35"/>
      <c r="NS66" s="35"/>
      <c r="NT66" s="35"/>
      <c r="NU66" s="35"/>
      <c r="NV66" s="35"/>
      <c r="NW66" s="35"/>
      <c r="NX66" s="35"/>
      <c r="NY66" s="35"/>
      <c r="NZ66" s="35"/>
      <c r="OA66" s="35"/>
      <c r="OB66" s="35"/>
      <c r="OC66" s="35"/>
      <c r="OD66" s="35"/>
      <c r="OE66" s="35"/>
      <c r="OF66" s="35"/>
      <c r="OG66" s="35"/>
      <c r="OH66" s="35"/>
      <c r="OI66" s="35"/>
      <c r="OJ66" s="35"/>
      <c r="OK66" s="35"/>
      <c r="OL66" s="35"/>
      <c r="OM66" s="35"/>
      <c r="ON66" s="35"/>
      <c r="OO66" s="35"/>
      <c r="OP66" s="35"/>
      <c r="OQ66" s="35"/>
      <c r="OR66" s="35"/>
      <c r="OS66" s="35"/>
      <c r="OT66" s="35"/>
      <c r="OU66" s="35"/>
      <c r="OV66" s="35"/>
      <c r="OW66" s="35"/>
      <c r="OX66" s="35"/>
      <c r="OY66" s="35"/>
      <c r="OZ66" s="35"/>
      <c r="PA66" s="35"/>
      <c r="PB66" s="35"/>
      <c r="PC66" s="35"/>
      <c r="PD66" s="35"/>
      <c r="PE66" s="35"/>
      <c r="PF66" s="35"/>
      <c r="PG66" s="35"/>
      <c r="PH66" s="35"/>
      <c r="PI66" s="35"/>
      <c r="PJ66" s="35"/>
      <c r="PK66" s="35"/>
      <c r="PL66" s="35"/>
      <c r="PM66" s="35"/>
      <c r="PN66" s="35"/>
      <c r="PO66" s="35"/>
      <c r="PP66" s="35"/>
      <c r="PQ66" s="35"/>
      <c r="PR66" s="35"/>
      <c r="PS66" s="35"/>
      <c r="PT66" s="35"/>
      <c r="PU66" s="35"/>
      <c r="PV66" s="35"/>
      <c r="PW66" s="35"/>
      <c r="PX66" s="35"/>
      <c r="PY66" s="35"/>
      <c r="PZ66" s="35"/>
      <c r="QA66" s="35"/>
      <c r="QB66" s="35"/>
      <c r="QC66" s="35"/>
      <c r="QD66" s="35"/>
      <c r="QE66" s="35"/>
      <c r="QF66" s="35"/>
      <c r="QG66" s="35"/>
      <c r="QH66" s="35"/>
      <c r="QI66" s="35"/>
      <c r="QJ66" s="35"/>
      <c r="QK66" s="35"/>
      <c r="QL66" s="35"/>
      <c r="QM66" s="35"/>
      <c r="QN66" s="35"/>
      <c r="QO66" s="35"/>
      <c r="QP66" s="35"/>
      <c r="QQ66" s="35"/>
      <c r="QR66" s="35"/>
      <c r="QS66" s="35"/>
      <c r="QT66" s="35"/>
      <c r="QU66" s="35"/>
      <c r="QV66" s="35"/>
      <c r="QW66" s="35"/>
      <c r="QX66" s="35"/>
      <c r="QY66" s="35"/>
      <c r="QZ66" s="35"/>
      <c r="RA66" s="35"/>
      <c r="RB66" s="35"/>
      <c r="RC66" s="35"/>
      <c r="RD66" s="35"/>
      <c r="RE66" s="35"/>
      <c r="RF66" s="35"/>
      <c r="RG66" s="35"/>
      <c r="RH66" s="35"/>
      <c r="RI66" s="35"/>
      <c r="RJ66" s="35"/>
      <c r="RK66" s="35"/>
      <c r="RL66" s="35"/>
      <c r="RM66" s="35"/>
      <c r="RN66" s="35"/>
      <c r="RO66" s="35"/>
      <c r="RP66" s="35"/>
      <c r="RQ66" s="35"/>
      <c r="RR66" s="35"/>
      <c r="RS66" s="35"/>
      <c r="RT66" s="35"/>
      <c r="RU66" s="35"/>
      <c r="RV66" s="35"/>
      <c r="RW66" s="35"/>
      <c r="RX66" s="35"/>
      <c r="RY66" s="35"/>
      <c r="RZ66" s="35"/>
      <c r="SA66" s="35"/>
      <c r="SB66" s="35"/>
      <c r="SC66" s="35"/>
      <c r="SD66" s="35"/>
      <c r="SE66" s="35"/>
      <c r="SF66" s="35"/>
      <c r="SG66" s="35"/>
      <c r="SH66" s="35"/>
      <c r="SI66" s="35"/>
      <c r="SJ66" s="35"/>
      <c r="SK66" s="35"/>
      <c r="SL66" s="35"/>
      <c r="SM66" s="35"/>
      <c r="SN66" s="35"/>
      <c r="SO66" s="35"/>
      <c r="SP66" s="35"/>
      <c r="SQ66" s="35"/>
      <c r="SR66" s="35"/>
      <c r="SS66" s="35"/>
      <c r="ST66" s="35"/>
      <c r="SU66" s="35"/>
      <c r="SV66" s="35"/>
      <c r="SW66" s="35"/>
      <c r="SX66" s="35"/>
      <c r="SY66" s="35"/>
      <c r="SZ66" s="35"/>
      <c r="TA66" s="35"/>
      <c r="TB66" s="35"/>
      <c r="TC66" s="35"/>
      <c r="TD66" s="35"/>
      <c r="TE66" s="35"/>
      <c r="TF66" s="35"/>
      <c r="TG66" s="35"/>
      <c r="TH66" s="35"/>
      <c r="TI66" s="35"/>
      <c r="TJ66" s="35"/>
      <c r="TK66" s="35"/>
      <c r="TL66" s="35"/>
      <c r="TM66" s="35"/>
      <c r="TN66" s="35"/>
      <c r="TO66" s="35"/>
      <c r="TP66" s="35"/>
      <c r="TQ66" s="35"/>
      <c r="TR66" s="35"/>
      <c r="TS66" s="35"/>
      <c r="TT66" s="35"/>
      <c r="TU66" s="35"/>
      <c r="TV66" s="35"/>
      <c r="TW66" s="35"/>
      <c r="TX66" s="35"/>
      <c r="TY66" s="35"/>
      <c r="TZ66" s="35"/>
      <c r="UA66" s="35"/>
      <c r="UB66" s="35"/>
      <c r="UC66" s="35"/>
      <c r="UD66" s="35"/>
      <c r="UE66" s="35"/>
      <c r="UF66" s="35"/>
      <c r="UG66" s="35"/>
      <c r="UH66" s="35"/>
      <c r="UI66" s="35"/>
      <c r="UJ66" s="35"/>
      <c r="UK66" s="35"/>
      <c r="UL66" s="35"/>
      <c r="UM66" s="35"/>
      <c r="UN66" s="35"/>
      <c r="UO66" s="35"/>
      <c r="UP66" s="35"/>
      <c r="UQ66" s="35"/>
      <c r="UR66" s="35"/>
      <c r="US66" s="35"/>
      <c r="UT66" s="35"/>
      <c r="UU66" s="35"/>
      <c r="UV66" s="35"/>
      <c r="UW66" s="35"/>
      <c r="UX66" s="35"/>
      <c r="UY66" s="35"/>
      <c r="UZ66" s="35"/>
      <c r="VA66" s="35"/>
      <c r="VB66" s="35"/>
      <c r="VC66" s="35"/>
      <c r="VD66" s="35"/>
      <c r="VE66" s="35"/>
      <c r="VF66" s="35"/>
      <c r="VG66" s="35"/>
      <c r="VH66" s="35"/>
      <c r="VI66" s="35"/>
      <c r="VJ66" s="35"/>
      <c r="VK66" s="35"/>
      <c r="VL66" s="35"/>
      <c r="VM66" s="35"/>
      <c r="VN66" s="35"/>
      <c r="VO66" s="35"/>
      <c r="VP66" s="35"/>
      <c r="VQ66" s="35"/>
      <c r="VR66" s="35"/>
      <c r="VS66" s="35"/>
      <c r="VT66" s="35"/>
      <c r="VU66" s="35"/>
      <c r="VV66" s="35"/>
      <c r="VW66" s="35"/>
      <c r="VX66" s="35"/>
      <c r="VY66" s="35"/>
      <c r="VZ66" s="35"/>
      <c r="WA66" s="35"/>
      <c r="WB66" s="35"/>
      <c r="WC66" s="35"/>
      <c r="WD66" s="35"/>
      <c r="WE66" s="35"/>
      <c r="WF66" s="35"/>
      <c r="WG66" s="35"/>
      <c r="WH66" s="35"/>
      <c r="WI66" s="35"/>
      <c r="WJ66" s="35"/>
      <c r="WK66" s="35"/>
      <c r="WL66" s="35"/>
      <c r="WM66" s="35"/>
      <c r="WN66" s="35"/>
      <c r="WO66" s="35"/>
      <c r="WP66" s="35"/>
      <c r="WQ66" s="35"/>
      <c r="WR66" s="35"/>
      <c r="WS66" s="35"/>
      <c r="WT66" s="35"/>
      <c r="WU66" s="35"/>
      <c r="WV66" s="35"/>
      <c r="WW66" s="35"/>
      <c r="WX66" s="35"/>
      <c r="WY66" s="35"/>
      <c r="WZ66" s="35"/>
      <c r="XA66" s="35"/>
      <c r="XB66" s="35"/>
      <c r="XC66" s="35"/>
      <c r="XD66" s="35"/>
      <c r="XE66" s="35"/>
      <c r="XF66" s="35"/>
      <c r="XG66" s="35"/>
      <c r="XH66" s="35"/>
      <c r="XI66" s="35"/>
      <c r="XJ66" s="35"/>
      <c r="XK66" s="35"/>
      <c r="XL66" s="35"/>
      <c r="XM66" s="35"/>
      <c r="XN66" s="35"/>
      <c r="XO66" s="35"/>
      <c r="XP66" s="35"/>
      <c r="XQ66" s="35"/>
      <c r="XR66" s="35"/>
      <c r="XS66" s="35"/>
      <c r="XT66" s="35"/>
      <c r="XU66" s="35"/>
      <c r="XV66" s="35"/>
      <c r="XW66" s="35"/>
      <c r="XX66" s="35"/>
      <c r="XY66" s="35"/>
      <c r="XZ66" s="35"/>
      <c r="YA66" s="35"/>
      <c r="YB66" s="35"/>
      <c r="YC66" s="35"/>
      <c r="YD66" s="35"/>
      <c r="YE66" s="35"/>
      <c r="YF66" s="35"/>
      <c r="YG66" s="35"/>
      <c r="YH66" s="35"/>
      <c r="YI66" s="35"/>
      <c r="YJ66" s="35"/>
      <c r="YK66" s="35"/>
      <c r="YL66" s="35"/>
      <c r="YM66" s="35"/>
      <c r="YN66" s="35"/>
      <c r="YO66" s="35"/>
      <c r="YP66" s="35"/>
      <c r="YQ66" s="35"/>
      <c r="YR66" s="35"/>
      <c r="YS66" s="35"/>
      <c r="YT66" s="35"/>
      <c r="YU66" s="35"/>
      <c r="YV66" s="35"/>
      <c r="YW66" s="35"/>
      <c r="YX66" s="35"/>
      <c r="YY66" s="35"/>
      <c r="YZ66" s="35"/>
      <c r="ZA66" s="35"/>
      <c r="ZB66" s="35"/>
      <c r="ZC66" s="35"/>
      <c r="ZD66" s="35"/>
      <c r="ZE66" s="35"/>
      <c r="ZF66" s="35"/>
      <c r="ZG66" s="35"/>
      <c r="ZH66" s="35"/>
      <c r="ZI66" s="35"/>
      <c r="ZJ66" s="35"/>
      <c r="ZK66" s="35"/>
      <c r="ZL66" s="35"/>
      <c r="ZM66" s="35"/>
      <c r="ZN66" s="35"/>
      <c r="ZO66" s="35"/>
      <c r="ZP66" s="35"/>
      <c r="ZQ66" s="35"/>
      <c r="ZR66" s="35"/>
      <c r="ZS66" s="35"/>
      <c r="ZT66" s="35"/>
      <c r="ZU66" s="35"/>
      <c r="ZV66" s="35"/>
      <c r="ZW66" s="35"/>
      <c r="ZX66" s="35"/>
      <c r="ZY66" s="35"/>
      <c r="ZZ66" s="35"/>
      <c r="AAA66" s="35"/>
      <c r="AAB66" s="35"/>
      <c r="AAC66" s="35"/>
      <c r="AAD66" s="35"/>
      <c r="AAE66" s="35"/>
      <c r="AAF66" s="35"/>
      <c r="AAG66" s="35"/>
      <c r="AAH66" s="35"/>
      <c r="AAI66" s="35"/>
      <c r="AAJ66" s="35"/>
      <c r="AAK66" s="35"/>
      <c r="AAL66" s="35"/>
      <c r="AAM66" s="35"/>
      <c r="AAN66" s="35"/>
      <c r="AAO66" s="35"/>
      <c r="AAP66" s="35"/>
      <c r="AAQ66" s="35"/>
      <c r="AAR66" s="35"/>
      <c r="AAS66" s="35"/>
      <c r="AAT66" s="35"/>
      <c r="AAU66" s="35"/>
      <c r="AAV66" s="35"/>
      <c r="AAW66" s="35"/>
      <c r="AAX66" s="35"/>
      <c r="AAY66" s="35"/>
      <c r="AAZ66" s="35"/>
      <c r="ABA66" s="35"/>
      <c r="ABB66" s="35"/>
      <c r="ABC66" s="35"/>
      <c r="ABD66" s="35"/>
      <c r="ABE66" s="35"/>
      <c r="ABF66" s="35"/>
      <c r="ABG66" s="35"/>
      <c r="ABH66" s="35"/>
      <c r="ABI66" s="35"/>
      <c r="ABJ66" s="35"/>
      <c r="ABK66" s="35"/>
      <c r="ABL66" s="35"/>
      <c r="ABM66" s="35"/>
      <c r="ABN66" s="35"/>
      <c r="ABO66" s="35"/>
      <c r="ABP66" s="35"/>
      <c r="ABQ66" s="35"/>
      <c r="ABR66" s="35"/>
      <c r="ABS66" s="35"/>
      <c r="ABT66" s="35"/>
      <c r="ABU66" s="35"/>
      <c r="ABV66" s="35"/>
      <c r="ABW66" s="35"/>
      <c r="ABX66" s="35"/>
      <c r="ABY66" s="35"/>
      <c r="ABZ66" s="35"/>
      <c r="ACA66" s="35"/>
      <c r="ACB66" s="35"/>
      <c r="ACC66" s="35"/>
      <c r="ACD66" s="35"/>
      <c r="ACE66" s="35"/>
      <c r="ACF66" s="35"/>
      <c r="ACG66" s="35"/>
      <c r="ACH66" s="35"/>
      <c r="ACI66" s="35"/>
      <c r="ACJ66" s="35"/>
      <c r="ACK66" s="35"/>
      <c r="ACL66" s="35"/>
      <c r="ACM66" s="35"/>
      <c r="ACN66" s="35"/>
      <c r="ACO66" s="35"/>
      <c r="ACP66" s="35"/>
      <c r="ACQ66" s="35"/>
      <c r="ACR66" s="35"/>
      <c r="ACS66" s="35"/>
      <c r="ACT66" s="35"/>
      <c r="ACU66" s="35"/>
      <c r="ACV66" s="35"/>
      <c r="ACW66" s="35"/>
      <c r="ACX66" s="35"/>
      <c r="ACY66" s="35"/>
      <c r="ACZ66" s="35"/>
      <c r="ADA66" s="35"/>
      <c r="ADB66" s="35"/>
      <c r="ADC66" s="35"/>
      <c r="ADD66" s="35"/>
      <c r="ADE66" s="35"/>
      <c r="ADF66" s="35"/>
      <c r="ADG66" s="35"/>
      <c r="ADH66" s="35"/>
      <c r="ADI66" s="35"/>
      <c r="ADJ66" s="35"/>
      <c r="ADK66" s="35"/>
      <c r="ADL66" s="35"/>
      <c r="ADM66" s="35"/>
      <c r="ADN66" s="35"/>
      <c r="ADO66" s="35"/>
      <c r="ADP66" s="35"/>
      <c r="ADQ66" s="35"/>
      <c r="ADR66" s="35"/>
      <c r="ADS66" s="35"/>
      <c r="ADT66" s="35"/>
      <c r="ADU66" s="35"/>
      <c r="ADV66" s="35"/>
      <c r="ADW66" s="35"/>
      <c r="ADX66" s="35"/>
      <c r="ADY66" s="35"/>
      <c r="ADZ66" s="35"/>
      <c r="AEA66" s="35"/>
      <c r="AEB66" s="35"/>
      <c r="AEC66" s="35"/>
      <c r="AED66" s="35"/>
      <c r="AEE66" s="35"/>
      <c r="AEF66" s="35"/>
      <c r="AEG66" s="35"/>
      <c r="AEH66" s="35"/>
      <c r="AEI66" s="35"/>
      <c r="AEJ66" s="35"/>
      <c r="AEK66" s="35"/>
      <c r="AEL66" s="35"/>
      <c r="AEM66" s="35"/>
      <c r="AEN66" s="35"/>
      <c r="AEO66" s="35"/>
      <c r="AEP66" s="35"/>
      <c r="AEQ66" s="35"/>
      <c r="AER66" s="35"/>
      <c r="AES66" s="35"/>
      <c r="AET66" s="35"/>
      <c r="AEU66" s="35"/>
      <c r="AEV66" s="35"/>
      <c r="AEW66" s="35"/>
      <c r="AEX66" s="35"/>
      <c r="AEY66" s="35"/>
      <c r="AEZ66" s="35"/>
      <c r="AFA66" s="35"/>
      <c r="AFB66" s="35"/>
      <c r="AFC66" s="35"/>
      <c r="AFD66" s="35"/>
      <c r="AFE66" s="35"/>
      <c r="AFF66" s="35"/>
      <c r="AFG66" s="35"/>
      <c r="AFH66" s="35"/>
      <c r="AFI66" s="35"/>
      <c r="AFJ66" s="35"/>
      <c r="AFK66" s="35"/>
      <c r="AFL66" s="35"/>
      <c r="AFM66" s="35"/>
      <c r="AFN66" s="35"/>
      <c r="AFO66" s="35"/>
      <c r="AFP66" s="35"/>
      <c r="AFQ66" s="35"/>
      <c r="AFR66" s="35"/>
      <c r="AFS66" s="35"/>
      <c r="AFT66" s="35"/>
      <c r="AFU66" s="35"/>
      <c r="AFV66" s="35"/>
      <c r="AFW66" s="35"/>
      <c r="AFX66" s="35"/>
      <c r="AFY66" s="35"/>
      <c r="AFZ66" s="35"/>
      <c r="AGA66" s="35"/>
      <c r="AGB66" s="35"/>
      <c r="AGC66" s="35"/>
      <c r="AGD66" s="35"/>
      <c r="AGE66" s="35"/>
      <c r="AGF66" s="35"/>
      <c r="AGG66" s="35"/>
      <c r="AGH66" s="35"/>
      <c r="AGI66" s="35"/>
      <c r="AGJ66" s="35"/>
      <c r="AGK66" s="35"/>
      <c r="AGL66" s="35"/>
      <c r="AGM66" s="35"/>
      <c r="AGN66" s="35"/>
      <c r="AGO66" s="35"/>
      <c r="AGP66" s="35"/>
      <c r="AGQ66" s="35"/>
      <c r="AGR66" s="35"/>
      <c r="AGS66" s="35"/>
      <c r="AGT66" s="35"/>
      <c r="AGU66" s="35"/>
      <c r="AGV66" s="35"/>
      <c r="AGW66" s="35"/>
      <c r="AGX66" s="35"/>
      <c r="AGY66" s="35"/>
      <c r="AGZ66" s="35"/>
      <c r="AHA66" s="35"/>
      <c r="AHB66" s="35"/>
      <c r="AHC66" s="35"/>
      <c r="AHD66" s="35"/>
      <c r="AHE66" s="35"/>
      <c r="AHF66" s="35"/>
      <c r="AHG66" s="35"/>
      <c r="AHH66" s="35"/>
      <c r="AHI66" s="35"/>
      <c r="AHJ66" s="35"/>
      <c r="AHK66" s="35"/>
      <c r="AHL66" s="35"/>
      <c r="AHM66" s="35"/>
      <c r="AHN66" s="35"/>
      <c r="AHO66" s="35"/>
      <c r="AHP66" s="35"/>
      <c r="AHQ66" s="35"/>
      <c r="AHR66" s="35"/>
      <c r="AHS66" s="35"/>
      <c r="AHT66" s="35"/>
      <c r="AHU66" s="35"/>
      <c r="AHV66" s="35"/>
      <c r="AHW66" s="35"/>
      <c r="AHX66" s="35"/>
      <c r="AHY66" s="35"/>
      <c r="AHZ66" s="35"/>
      <c r="AIA66" s="35"/>
      <c r="AIB66" s="35"/>
      <c r="AIC66" s="35"/>
      <c r="AID66" s="35"/>
      <c r="AIE66" s="35"/>
      <c r="AIF66" s="35"/>
      <c r="AIG66" s="35"/>
      <c r="AIH66" s="35"/>
      <c r="AII66" s="35"/>
      <c r="AIJ66" s="35"/>
      <c r="AIK66" s="35"/>
      <c r="AIL66" s="35"/>
      <c r="AIM66" s="35"/>
      <c r="AIN66" s="35"/>
      <c r="AIO66" s="35"/>
      <c r="AIP66" s="35"/>
      <c r="AIQ66" s="35"/>
      <c r="AIR66" s="35"/>
      <c r="AIS66" s="35"/>
      <c r="AIT66" s="35"/>
      <c r="AIU66" s="35"/>
      <c r="AIV66" s="35"/>
      <c r="AIW66" s="35"/>
      <c r="AIX66" s="35"/>
      <c r="AIY66" s="35"/>
      <c r="AIZ66" s="35"/>
      <c r="AJA66" s="35"/>
      <c r="AJB66" s="35"/>
      <c r="AJC66" s="35"/>
      <c r="AJD66" s="35"/>
      <c r="AJE66" s="35"/>
      <c r="AJF66" s="35"/>
      <c r="AJG66" s="35"/>
      <c r="AJH66" s="35"/>
      <c r="AJI66" s="35"/>
      <c r="AJJ66" s="35"/>
      <c r="AJK66" s="35"/>
      <c r="AJL66" s="35"/>
      <c r="AJM66" s="35"/>
      <c r="AJN66" s="35"/>
      <c r="AJO66" s="35"/>
      <c r="AJP66" s="35"/>
      <c r="AJQ66" s="35"/>
      <c r="AJR66" s="35"/>
      <c r="AJS66" s="35"/>
      <c r="AJT66" s="35"/>
      <c r="AJU66" s="35"/>
      <c r="AJV66" s="35"/>
      <c r="AJW66" s="35"/>
      <c r="AJX66" s="35"/>
      <c r="AJY66" s="35"/>
      <c r="AJZ66" s="35"/>
      <c r="AKA66" s="35"/>
      <c r="AKB66" s="35"/>
      <c r="AKC66" s="35"/>
      <c r="AKD66" s="35"/>
      <c r="AKE66" s="35"/>
      <c r="AKF66" s="35"/>
      <c r="AKG66" s="35"/>
      <c r="AKH66" s="35"/>
      <c r="AKI66" s="35"/>
      <c r="AKJ66" s="35"/>
      <c r="AKK66" s="35"/>
      <c r="AKL66" s="35"/>
      <c r="AKM66" s="35"/>
      <c r="AKN66" s="35"/>
      <c r="AKO66" s="35"/>
      <c r="AKP66" s="35"/>
      <c r="AKQ66" s="35"/>
      <c r="AKR66" s="35"/>
      <c r="AKS66" s="35"/>
      <c r="AKT66" s="35"/>
      <c r="AKU66" s="35"/>
      <c r="AKV66" s="35"/>
      <c r="AKW66" s="35"/>
      <c r="AKX66" s="35"/>
      <c r="AKY66" s="35"/>
      <c r="AKZ66" s="35"/>
      <c r="ALA66" s="35"/>
      <c r="ALB66" s="35"/>
      <c r="ALC66" s="35"/>
      <c r="ALD66" s="35"/>
      <c r="ALE66" s="35"/>
      <c r="ALF66" s="35"/>
      <c r="ALG66" s="35"/>
      <c r="ALH66" s="35"/>
      <c r="ALI66" s="35"/>
      <c r="ALJ66" s="35"/>
      <c r="ALK66" s="35"/>
      <c r="ALL66" s="35"/>
      <c r="ALM66" s="35"/>
      <c r="ALN66" s="35"/>
      <c r="ALO66" s="35"/>
      <c r="ALP66" s="35"/>
      <c r="ALQ66" s="35"/>
      <c r="ALR66" s="35"/>
      <c r="ALS66" s="35"/>
      <c r="ALT66" s="35"/>
      <c r="ALU66" s="35"/>
      <c r="ALV66" s="35"/>
      <c r="ALW66" s="35"/>
      <c r="ALX66" s="35"/>
      <c r="ALY66" s="35"/>
      <c r="ALZ66" s="35"/>
      <c r="AMA66" s="35"/>
      <c r="AMB66" s="35"/>
      <c r="AMC66" s="35"/>
      <c r="AMD66" s="35"/>
      <c r="AME66" s="35"/>
      <c r="AMF66" s="35"/>
      <c r="AMG66" s="35"/>
      <c r="AMH66" s="35"/>
      <c r="AMI66" s="35"/>
      <c r="AMJ66" s="35"/>
      <c r="AMK66" s="35"/>
      <c r="AML66" s="35"/>
      <c r="AMM66" s="35"/>
      <c r="AMN66" s="35"/>
      <c r="AMO66" s="35"/>
      <c r="AMP66" s="35"/>
      <c r="AMQ66" s="35"/>
      <c r="AMR66" s="35"/>
      <c r="AMS66" s="35"/>
      <c r="AMT66" s="35"/>
      <c r="AMU66" s="35"/>
      <c r="AMV66" s="35"/>
      <c r="AMW66" s="35"/>
      <c r="AMX66" s="35"/>
      <c r="AMY66" s="35"/>
      <c r="AMZ66" s="35"/>
      <c r="ANA66" s="35"/>
      <c r="ANB66" s="35"/>
      <c r="ANC66" s="35"/>
      <c r="AND66" s="35"/>
    </row>
    <row r="67" spans="3:1044" s="6" customFormat="1" ht="15" customHeight="1" x14ac:dyDescent="0.25">
      <c r="C67" s="6" t="str">
        <f t="shared" si="4"/>
        <v>American</v>
      </c>
      <c r="D67" s="6" t="str">
        <f t="shared" si="5"/>
        <v>HPE6280H045DV 102  (80 gal)</v>
      </c>
      <c r="E67" s="72">
        <f t="shared" si="6"/>
        <v>80</v>
      </c>
      <c r="F67" s="20" t="str">
        <f t="shared" si="7"/>
        <v>AOSmithPHPT80</v>
      </c>
      <c r="G67" s="72">
        <v>1</v>
      </c>
      <c r="H67" s="74">
        <v>0</v>
      </c>
      <c r="I67" s="73">
        <f t="shared" si="39"/>
        <v>1.8</v>
      </c>
      <c r="J67" s="129">
        <f t="shared" si="40"/>
        <v>0</v>
      </c>
      <c r="K67" s="149">
        <f t="shared" si="10"/>
        <v>0</v>
      </c>
      <c r="L67" s="111" t="s">
        <v>196</v>
      </c>
      <c r="M67" s="39">
        <v>1</v>
      </c>
      <c r="N67" s="95">
        <f t="shared" si="11"/>
        <v>12</v>
      </c>
      <c r="O67" s="9" t="s">
        <v>19</v>
      </c>
      <c r="P67" s="82">
        <f t="shared" si="43"/>
        <v>3</v>
      </c>
      <c r="Q67" s="82">
        <f t="shared" si="41"/>
        <v>120312</v>
      </c>
      <c r="R67" s="77" t="str">
        <f t="shared" si="20"/>
        <v>HPE6280H045DV 102  (80 gal)</v>
      </c>
      <c r="S67" s="10" t="s">
        <v>65</v>
      </c>
      <c r="T67" s="11">
        <v>80</v>
      </c>
      <c r="U67" s="37" t="s">
        <v>90</v>
      </c>
      <c r="V67" s="100" t="s">
        <v>108</v>
      </c>
      <c r="W67" s="105" t="str">
        <f t="shared" si="42"/>
        <v>AOSmithPHPT80</v>
      </c>
      <c r="X67" s="148">
        <v>0</v>
      </c>
      <c r="Y67" s="47">
        <v>1.8</v>
      </c>
      <c r="Z67" s="55" t="s">
        <v>15</v>
      </c>
      <c r="AA67" s="56" t="s">
        <v>10</v>
      </c>
      <c r="AB67" s="57">
        <v>42591</v>
      </c>
      <c r="AC67" s="58" t="s">
        <v>83</v>
      </c>
      <c r="AD67" s="160" t="str">
        <f t="shared" si="12"/>
        <v>2,     American,   "HPE6280H045DV 102  (80 gal)"</v>
      </c>
      <c r="AE67" s="162" t="str">
        <f t="shared" ref="AE67:AE80" si="44">AE66</f>
        <v>American</v>
      </c>
      <c r="AF67" s="163" t="s">
        <v>460</v>
      </c>
      <c r="AG67" s="160" t="str">
        <f t="shared" si="13"/>
        <v xml:space="preserve">          case  American   :   "AmericanHPE6280"</v>
      </c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</row>
    <row r="68" spans="3:1044" s="6" customFormat="1" ht="15" customHeight="1" x14ac:dyDescent="0.25">
      <c r="C68" s="6" t="str">
        <f t="shared" si="4"/>
        <v>American</v>
      </c>
      <c r="D68" s="6" t="str">
        <f t="shared" si="5"/>
        <v>HPHE10250H045DV 120  (50 gal)</v>
      </c>
      <c r="E68" s="72">
        <f t="shared" si="6"/>
        <v>50</v>
      </c>
      <c r="F68" s="20" t="str">
        <f t="shared" si="7"/>
        <v>AOSmithHPTU50</v>
      </c>
      <c r="G68" s="74">
        <v>0</v>
      </c>
      <c r="H68" s="72">
        <v>1</v>
      </c>
      <c r="I68" s="73">
        <f t="shared" si="39"/>
        <v>0</v>
      </c>
      <c r="J68" s="129">
        <f t="shared" si="40"/>
        <v>2.9</v>
      </c>
      <c r="K68" s="149">
        <f t="shared" si="10"/>
        <v>0</v>
      </c>
      <c r="L68" s="111" t="s">
        <v>196</v>
      </c>
      <c r="M68" s="39">
        <v>3</v>
      </c>
      <c r="N68" s="95">
        <f t="shared" si="11"/>
        <v>12</v>
      </c>
      <c r="O68" s="9" t="s">
        <v>19</v>
      </c>
      <c r="P68" s="82">
        <f t="shared" si="43"/>
        <v>4</v>
      </c>
      <c r="Q68" s="82">
        <f t="shared" si="41"/>
        <v>120413</v>
      </c>
      <c r="R68" s="77" t="str">
        <f t="shared" si="20"/>
        <v>HPHE10250H045DV 120  (50 gal)</v>
      </c>
      <c r="S68" s="10" t="s">
        <v>20</v>
      </c>
      <c r="T68" s="11">
        <v>50</v>
      </c>
      <c r="U68" s="37" t="s">
        <v>84</v>
      </c>
      <c r="V68" s="100" t="s">
        <v>109</v>
      </c>
      <c r="W68" s="105" t="str">
        <f t="shared" si="42"/>
        <v>AOSmithHPTU50</v>
      </c>
      <c r="X68" s="148">
        <v>0</v>
      </c>
      <c r="Y68" s="47" t="s">
        <v>10</v>
      </c>
      <c r="Z68" s="55" t="s">
        <v>9</v>
      </c>
      <c r="AA68" s="56">
        <v>2.9</v>
      </c>
      <c r="AB68" s="57">
        <v>42545</v>
      </c>
      <c r="AC68" s="58" t="s">
        <v>83</v>
      </c>
      <c r="AD68" s="160" t="str">
        <f t="shared" si="12"/>
        <v>2,     American,   "HPHE10250H045DV 120  (50 gal)"</v>
      </c>
      <c r="AE68" s="162" t="str">
        <f t="shared" si="44"/>
        <v>American</v>
      </c>
      <c r="AF68" s="163" t="s">
        <v>461</v>
      </c>
      <c r="AG68" s="160" t="str">
        <f t="shared" si="13"/>
        <v xml:space="preserve">          case  American   :   "AmericanHPHE10250"</v>
      </c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  <c r="IW68" s="31"/>
      <c r="IX68" s="31"/>
      <c r="IY68" s="31"/>
      <c r="IZ68" s="31"/>
      <c r="JA68" s="31"/>
      <c r="JB68" s="31"/>
      <c r="JC68" s="31"/>
      <c r="JD68" s="31"/>
      <c r="JE68" s="31"/>
      <c r="JF68" s="31"/>
      <c r="JG68" s="31"/>
      <c r="JH68" s="31"/>
      <c r="JI68" s="31"/>
      <c r="JJ68" s="31"/>
      <c r="JK68" s="31"/>
      <c r="JL68" s="31"/>
      <c r="JM68" s="31"/>
      <c r="JN68" s="31"/>
      <c r="JO68" s="31"/>
      <c r="JP68" s="31"/>
      <c r="JQ68" s="31"/>
      <c r="JR68" s="31"/>
      <c r="JS68" s="31"/>
      <c r="JT68" s="31"/>
      <c r="JU68" s="31"/>
      <c r="JV68" s="31"/>
      <c r="JW68" s="31"/>
      <c r="JX68" s="31"/>
      <c r="JY68" s="31"/>
      <c r="JZ68" s="31"/>
      <c r="KA68" s="31"/>
      <c r="KB68" s="31"/>
      <c r="KC68" s="31"/>
      <c r="KD68" s="31"/>
      <c r="KE68" s="31"/>
      <c r="KF68" s="31"/>
      <c r="KG68" s="31"/>
      <c r="KH68" s="31"/>
      <c r="KI68" s="31"/>
      <c r="KJ68" s="31"/>
      <c r="KK68" s="31"/>
      <c r="KL68" s="31"/>
      <c r="KM68" s="31"/>
      <c r="KN68" s="31"/>
      <c r="KO68" s="31"/>
      <c r="KP68" s="31"/>
      <c r="KQ68" s="31"/>
      <c r="KR68" s="31"/>
      <c r="KS68" s="31"/>
      <c r="KT68" s="31"/>
      <c r="KU68" s="31"/>
      <c r="KV68" s="31"/>
      <c r="KW68" s="31"/>
      <c r="KX68" s="31"/>
      <c r="KY68" s="31"/>
      <c r="KZ68" s="31"/>
      <c r="LA68" s="31"/>
      <c r="LB68" s="31"/>
      <c r="LC68" s="31"/>
      <c r="LD68" s="31"/>
      <c r="LE68" s="31"/>
      <c r="LF68" s="31"/>
      <c r="LG68" s="31"/>
      <c r="LH68" s="31"/>
      <c r="LI68" s="31"/>
      <c r="LJ68" s="31"/>
      <c r="LK68" s="31"/>
      <c r="LL68" s="31"/>
      <c r="LM68" s="31"/>
      <c r="LN68" s="31"/>
      <c r="LO68" s="31"/>
      <c r="LP68" s="31"/>
      <c r="LQ68" s="31"/>
      <c r="LR68" s="31"/>
      <c r="LS68" s="31"/>
      <c r="LT68" s="31"/>
      <c r="LU68" s="31"/>
      <c r="LV68" s="31"/>
      <c r="LW68" s="31"/>
      <c r="LX68" s="31"/>
      <c r="LY68" s="31"/>
      <c r="LZ68" s="31"/>
      <c r="MA68" s="31"/>
      <c r="MB68" s="31"/>
      <c r="MC68" s="31"/>
      <c r="MD68" s="31"/>
      <c r="ME68" s="31"/>
      <c r="MF68" s="31"/>
      <c r="MG68" s="31"/>
      <c r="MH68" s="31"/>
      <c r="MI68" s="31"/>
      <c r="MJ68" s="31"/>
      <c r="MK68" s="31"/>
      <c r="ML68" s="31"/>
      <c r="MM68" s="31"/>
      <c r="MN68" s="31"/>
      <c r="MO68" s="31"/>
      <c r="MP68" s="31"/>
      <c r="MQ68" s="31"/>
      <c r="MR68" s="31"/>
      <c r="MS68" s="31"/>
      <c r="MT68" s="31"/>
      <c r="MU68" s="31"/>
      <c r="MV68" s="31"/>
      <c r="MW68" s="31"/>
      <c r="MX68" s="31"/>
      <c r="MY68" s="31"/>
      <c r="MZ68" s="31"/>
      <c r="NA68" s="31"/>
      <c r="NB68" s="31"/>
      <c r="NC68" s="31"/>
      <c r="ND68" s="31"/>
      <c r="NE68" s="31"/>
      <c r="NF68" s="31"/>
      <c r="NG68" s="31"/>
      <c r="NH68" s="31"/>
      <c r="NI68" s="31"/>
      <c r="NJ68" s="31"/>
      <c r="NK68" s="31"/>
      <c r="NL68" s="31"/>
      <c r="NM68" s="31"/>
      <c r="NN68" s="31"/>
      <c r="NO68" s="31"/>
      <c r="NP68" s="31"/>
      <c r="NQ68" s="31"/>
      <c r="NR68" s="31"/>
      <c r="NS68" s="31"/>
      <c r="NT68" s="31"/>
      <c r="NU68" s="31"/>
      <c r="NV68" s="31"/>
      <c r="NW68" s="31"/>
      <c r="NX68" s="31"/>
      <c r="NY68" s="31"/>
      <c r="NZ68" s="31"/>
      <c r="OA68" s="31"/>
      <c r="OB68" s="31"/>
      <c r="OC68" s="31"/>
      <c r="OD68" s="31"/>
      <c r="OE68" s="31"/>
      <c r="OF68" s="31"/>
      <c r="OG68" s="31"/>
      <c r="OH68" s="31"/>
      <c r="OI68" s="31"/>
      <c r="OJ68" s="31"/>
      <c r="OK68" s="31"/>
      <c r="OL68" s="31"/>
      <c r="OM68" s="31"/>
      <c r="ON68" s="31"/>
      <c r="OO68" s="31"/>
      <c r="OP68" s="31"/>
      <c r="OQ68" s="31"/>
      <c r="OR68" s="31"/>
      <c r="OS68" s="31"/>
      <c r="OT68" s="31"/>
      <c r="OU68" s="31"/>
      <c r="OV68" s="31"/>
      <c r="OW68" s="31"/>
      <c r="OX68" s="31"/>
      <c r="OY68" s="31"/>
      <c r="OZ68" s="31"/>
      <c r="PA68" s="31"/>
      <c r="PB68" s="31"/>
      <c r="PC68" s="31"/>
      <c r="PD68" s="31"/>
      <c r="PE68" s="31"/>
      <c r="PF68" s="31"/>
      <c r="PG68" s="31"/>
      <c r="PH68" s="31"/>
      <c r="PI68" s="31"/>
      <c r="PJ68" s="31"/>
      <c r="PK68" s="31"/>
      <c r="PL68" s="31"/>
      <c r="PM68" s="31"/>
      <c r="PN68" s="31"/>
      <c r="PO68" s="31"/>
      <c r="PP68" s="31"/>
      <c r="PQ68" s="31"/>
      <c r="PR68" s="31"/>
      <c r="PS68" s="31"/>
      <c r="PT68" s="31"/>
      <c r="PU68" s="31"/>
      <c r="PV68" s="31"/>
      <c r="PW68" s="31"/>
      <c r="PX68" s="31"/>
      <c r="PY68" s="31"/>
      <c r="PZ68" s="31"/>
      <c r="QA68" s="31"/>
      <c r="QB68" s="31"/>
      <c r="QC68" s="31"/>
      <c r="QD68" s="31"/>
      <c r="QE68" s="31"/>
      <c r="QF68" s="31"/>
      <c r="QG68" s="31"/>
      <c r="QH68" s="31"/>
      <c r="QI68" s="31"/>
      <c r="QJ68" s="31"/>
      <c r="QK68" s="31"/>
      <c r="QL68" s="31"/>
      <c r="QM68" s="31"/>
      <c r="QN68" s="31"/>
      <c r="QO68" s="31"/>
      <c r="QP68" s="31"/>
      <c r="QQ68" s="31"/>
      <c r="QR68" s="31"/>
      <c r="QS68" s="31"/>
      <c r="QT68" s="31"/>
      <c r="QU68" s="31"/>
      <c r="QV68" s="31"/>
      <c r="QW68" s="31"/>
      <c r="QX68" s="31"/>
      <c r="QY68" s="31"/>
      <c r="QZ68" s="31"/>
      <c r="RA68" s="31"/>
      <c r="RB68" s="31"/>
      <c r="RC68" s="31"/>
      <c r="RD68" s="31"/>
      <c r="RE68" s="31"/>
      <c r="RF68" s="31"/>
      <c r="RG68" s="31"/>
      <c r="RH68" s="31"/>
      <c r="RI68" s="31"/>
      <c r="RJ68" s="31"/>
      <c r="RK68" s="31"/>
      <c r="RL68" s="31"/>
      <c r="RM68" s="31"/>
      <c r="RN68" s="31"/>
      <c r="RO68" s="31"/>
      <c r="RP68" s="31"/>
      <c r="RQ68" s="31"/>
      <c r="RR68" s="31"/>
      <c r="RS68" s="31"/>
      <c r="RT68" s="31"/>
      <c r="RU68" s="31"/>
      <c r="RV68" s="31"/>
      <c r="RW68" s="31"/>
      <c r="RX68" s="31"/>
      <c r="RY68" s="31"/>
      <c r="RZ68" s="31"/>
      <c r="SA68" s="31"/>
      <c r="SB68" s="31"/>
      <c r="SC68" s="31"/>
      <c r="SD68" s="31"/>
      <c r="SE68" s="31"/>
      <c r="SF68" s="31"/>
      <c r="SG68" s="31"/>
      <c r="SH68" s="31"/>
      <c r="SI68" s="31"/>
      <c r="SJ68" s="31"/>
      <c r="SK68" s="31"/>
      <c r="SL68" s="31"/>
      <c r="SM68" s="31"/>
      <c r="SN68" s="31"/>
      <c r="SO68" s="31"/>
      <c r="SP68" s="31"/>
      <c r="SQ68" s="31"/>
      <c r="SR68" s="31"/>
      <c r="SS68" s="31"/>
      <c r="ST68" s="31"/>
      <c r="SU68" s="31"/>
      <c r="SV68" s="31"/>
      <c r="SW68" s="31"/>
      <c r="SX68" s="31"/>
      <c r="SY68" s="31"/>
      <c r="SZ68" s="31"/>
      <c r="TA68" s="31"/>
      <c r="TB68" s="31"/>
      <c r="TC68" s="31"/>
      <c r="TD68" s="31"/>
      <c r="TE68" s="31"/>
      <c r="TF68" s="31"/>
      <c r="TG68" s="31"/>
      <c r="TH68" s="31"/>
      <c r="TI68" s="31"/>
      <c r="TJ68" s="31"/>
      <c r="TK68" s="31"/>
      <c r="TL68" s="31"/>
      <c r="TM68" s="31"/>
      <c r="TN68" s="31"/>
      <c r="TO68" s="31"/>
      <c r="TP68" s="31"/>
      <c r="TQ68" s="31"/>
      <c r="TR68" s="31"/>
      <c r="TS68" s="31"/>
      <c r="TT68" s="31"/>
      <c r="TU68" s="31"/>
      <c r="TV68" s="31"/>
      <c r="TW68" s="31"/>
      <c r="TX68" s="31"/>
      <c r="TY68" s="31"/>
      <c r="TZ68" s="31"/>
      <c r="UA68" s="31"/>
      <c r="UB68" s="31"/>
      <c r="UC68" s="31"/>
      <c r="UD68" s="31"/>
      <c r="UE68" s="31"/>
      <c r="UF68" s="31"/>
      <c r="UG68" s="31"/>
      <c r="UH68" s="31"/>
      <c r="UI68" s="31"/>
      <c r="UJ68" s="31"/>
      <c r="UK68" s="31"/>
      <c r="UL68" s="31"/>
      <c r="UM68" s="31"/>
      <c r="UN68" s="31"/>
      <c r="UO68" s="31"/>
      <c r="UP68" s="31"/>
      <c r="UQ68" s="31"/>
      <c r="UR68" s="31"/>
      <c r="US68" s="31"/>
      <c r="UT68" s="31"/>
      <c r="UU68" s="31"/>
      <c r="UV68" s="31"/>
      <c r="UW68" s="31"/>
      <c r="UX68" s="31"/>
      <c r="UY68" s="31"/>
      <c r="UZ68" s="31"/>
      <c r="VA68" s="31"/>
      <c r="VB68" s="31"/>
      <c r="VC68" s="31"/>
      <c r="VD68" s="31"/>
      <c r="VE68" s="31"/>
      <c r="VF68" s="31"/>
      <c r="VG68" s="31"/>
      <c r="VH68" s="31"/>
      <c r="VI68" s="31"/>
      <c r="VJ68" s="31"/>
      <c r="VK68" s="31"/>
      <c r="VL68" s="31"/>
      <c r="VM68" s="31"/>
      <c r="VN68" s="31"/>
      <c r="VO68" s="31"/>
      <c r="VP68" s="31"/>
      <c r="VQ68" s="31"/>
      <c r="VR68" s="31"/>
      <c r="VS68" s="31"/>
      <c r="VT68" s="31"/>
      <c r="VU68" s="31"/>
      <c r="VV68" s="31"/>
      <c r="VW68" s="31"/>
      <c r="VX68" s="31"/>
      <c r="VY68" s="31"/>
      <c r="VZ68" s="31"/>
      <c r="WA68" s="31"/>
      <c r="WB68" s="31"/>
      <c r="WC68" s="31"/>
      <c r="WD68" s="31"/>
      <c r="WE68" s="31"/>
      <c r="WF68" s="31"/>
      <c r="WG68" s="31"/>
      <c r="WH68" s="31"/>
      <c r="WI68" s="31"/>
      <c r="WJ68" s="31"/>
      <c r="WK68" s="31"/>
      <c r="WL68" s="31"/>
      <c r="WM68" s="31"/>
      <c r="WN68" s="31"/>
      <c r="WO68" s="31"/>
      <c r="WP68" s="31"/>
      <c r="WQ68" s="31"/>
      <c r="WR68" s="31"/>
      <c r="WS68" s="31"/>
      <c r="WT68" s="31"/>
      <c r="WU68" s="31"/>
      <c r="WV68" s="31"/>
      <c r="WW68" s="31"/>
      <c r="WX68" s="31"/>
      <c r="WY68" s="31"/>
      <c r="WZ68" s="31"/>
      <c r="XA68" s="31"/>
      <c r="XB68" s="31"/>
      <c r="XC68" s="31"/>
      <c r="XD68" s="31"/>
      <c r="XE68" s="31"/>
      <c r="XF68" s="31"/>
      <c r="XG68" s="31"/>
      <c r="XH68" s="31"/>
      <c r="XI68" s="31"/>
      <c r="XJ68" s="31"/>
      <c r="XK68" s="31"/>
      <c r="XL68" s="31"/>
      <c r="XM68" s="31"/>
      <c r="XN68" s="31"/>
      <c r="XO68" s="31"/>
      <c r="XP68" s="31"/>
      <c r="XQ68" s="31"/>
      <c r="XR68" s="31"/>
      <c r="XS68" s="31"/>
      <c r="XT68" s="31"/>
      <c r="XU68" s="31"/>
      <c r="XV68" s="31"/>
      <c r="XW68" s="31"/>
      <c r="XX68" s="31"/>
      <c r="XY68" s="31"/>
      <c r="XZ68" s="31"/>
      <c r="YA68" s="31"/>
      <c r="YB68" s="31"/>
      <c r="YC68" s="31"/>
      <c r="YD68" s="31"/>
      <c r="YE68" s="31"/>
      <c r="YF68" s="31"/>
      <c r="YG68" s="31"/>
      <c r="YH68" s="31"/>
      <c r="YI68" s="31"/>
      <c r="YJ68" s="31"/>
      <c r="YK68" s="31"/>
      <c r="YL68" s="31"/>
      <c r="YM68" s="31"/>
      <c r="YN68" s="31"/>
      <c r="YO68" s="31"/>
      <c r="YP68" s="31"/>
      <c r="YQ68" s="31"/>
      <c r="YR68" s="31"/>
      <c r="YS68" s="31"/>
      <c r="YT68" s="31"/>
      <c r="YU68" s="31"/>
      <c r="YV68" s="31"/>
      <c r="YW68" s="31"/>
      <c r="YX68" s="31"/>
      <c r="YY68" s="31"/>
      <c r="YZ68" s="31"/>
      <c r="ZA68" s="31"/>
      <c r="ZB68" s="31"/>
      <c r="ZC68" s="31"/>
      <c r="ZD68" s="31"/>
      <c r="ZE68" s="31"/>
      <c r="ZF68" s="31"/>
      <c r="ZG68" s="31"/>
      <c r="ZH68" s="31"/>
      <c r="ZI68" s="31"/>
      <c r="ZJ68" s="31"/>
      <c r="ZK68" s="31"/>
      <c r="ZL68" s="31"/>
      <c r="ZM68" s="31"/>
      <c r="ZN68" s="31"/>
      <c r="ZO68" s="31"/>
      <c r="ZP68" s="31"/>
      <c r="ZQ68" s="31"/>
      <c r="ZR68" s="31"/>
      <c r="ZS68" s="31"/>
      <c r="ZT68" s="31"/>
      <c r="ZU68" s="31"/>
      <c r="ZV68" s="31"/>
      <c r="ZW68" s="31"/>
      <c r="ZX68" s="31"/>
      <c r="ZY68" s="31"/>
      <c r="ZZ68" s="31"/>
      <c r="AAA68" s="31"/>
      <c r="AAB68" s="31"/>
      <c r="AAC68" s="31"/>
      <c r="AAD68" s="31"/>
      <c r="AAE68" s="31"/>
      <c r="AAF68" s="31"/>
      <c r="AAG68" s="31"/>
      <c r="AAH68" s="31"/>
      <c r="AAI68" s="31"/>
      <c r="AAJ68" s="31"/>
      <c r="AAK68" s="31"/>
      <c r="AAL68" s="31"/>
      <c r="AAM68" s="31"/>
      <c r="AAN68" s="31"/>
      <c r="AAO68" s="31"/>
      <c r="AAP68" s="31"/>
      <c r="AAQ68" s="31"/>
      <c r="AAR68" s="31"/>
      <c r="AAS68" s="31"/>
      <c r="AAT68" s="31"/>
      <c r="AAU68" s="31"/>
      <c r="AAV68" s="31"/>
      <c r="AAW68" s="31"/>
      <c r="AAX68" s="31"/>
      <c r="AAY68" s="31"/>
      <c r="AAZ68" s="31"/>
      <c r="ABA68" s="31"/>
      <c r="ABB68" s="31"/>
      <c r="ABC68" s="31"/>
      <c r="ABD68" s="31"/>
      <c r="ABE68" s="31"/>
      <c r="ABF68" s="31"/>
      <c r="ABG68" s="31"/>
      <c r="ABH68" s="31"/>
      <c r="ABI68" s="31"/>
      <c r="ABJ68" s="31"/>
      <c r="ABK68" s="31"/>
      <c r="ABL68" s="31"/>
      <c r="ABM68" s="31"/>
      <c r="ABN68" s="31"/>
      <c r="ABO68" s="31"/>
      <c r="ABP68" s="31"/>
      <c r="ABQ68" s="31"/>
      <c r="ABR68" s="31"/>
      <c r="ABS68" s="31"/>
      <c r="ABT68" s="31"/>
      <c r="ABU68" s="31"/>
      <c r="ABV68" s="31"/>
      <c r="ABW68" s="31"/>
      <c r="ABX68" s="31"/>
      <c r="ABY68" s="31"/>
      <c r="ABZ68" s="31"/>
      <c r="ACA68" s="31"/>
      <c r="ACB68" s="31"/>
      <c r="ACC68" s="31"/>
      <c r="ACD68" s="31"/>
      <c r="ACE68" s="31"/>
      <c r="ACF68" s="31"/>
      <c r="ACG68" s="31"/>
      <c r="ACH68" s="31"/>
      <c r="ACI68" s="31"/>
      <c r="ACJ68" s="31"/>
      <c r="ACK68" s="31"/>
      <c r="ACL68" s="31"/>
      <c r="ACM68" s="31"/>
      <c r="ACN68" s="31"/>
      <c r="ACO68" s="31"/>
      <c r="ACP68" s="31"/>
      <c r="ACQ68" s="31"/>
      <c r="ACR68" s="31"/>
      <c r="ACS68" s="31"/>
      <c r="ACT68" s="31"/>
      <c r="ACU68" s="31"/>
      <c r="ACV68" s="31"/>
      <c r="ACW68" s="31"/>
      <c r="ACX68" s="31"/>
      <c r="ACY68" s="31"/>
      <c r="ACZ68" s="31"/>
      <c r="ADA68" s="31"/>
      <c r="ADB68" s="31"/>
      <c r="ADC68" s="31"/>
      <c r="ADD68" s="31"/>
      <c r="ADE68" s="31"/>
      <c r="ADF68" s="31"/>
      <c r="ADG68" s="31"/>
      <c r="ADH68" s="31"/>
      <c r="ADI68" s="31"/>
      <c r="ADJ68" s="31"/>
      <c r="ADK68" s="31"/>
      <c r="ADL68" s="31"/>
      <c r="ADM68" s="31"/>
      <c r="ADN68" s="31"/>
      <c r="ADO68" s="31"/>
      <c r="ADP68" s="31"/>
      <c r="ADQ68" s="31"/>
      <c r="ADR68" s="31"/>
      <c r="ADS68" s="31"/>
      <c r="ADT68" s="31"/>
      <c r="ADU68" s="31"/>
      <c r="ADV68" s="31"/>
      <c r="ADW68" s="31"/>
      <c r="ADX68" s="31"/>
      <c r="ADY68" s="31"/>
      <c r="ADZ68" s="31"/>
      <c r="AEA68" s="31"/>
      <c r="AEB68" s="31"/>
      <c r="AEC68" s="31"/>
      <c r="AED68" s="31"/>
      <c r="AEE68" s="31"/>
      <c r="AEF68" s="31"/>
      <c r="AEG68" s="31"/>
      <c r="AEH68" s="31"/>
      <c r="AEI68" s="31"/>
      <c r="AEJ68" s="31"/>
      <c r="AEK68" s="31"/>
      <c r="AEL68" s="31"/>
      <c r="AEM68" s="31"/>
      <c r="AEN68" s="31"/>
      <c r="AEO68" s="31"/>
      <c r="AEP68" s="31"/>
      <c r="AEQ68" s="31"/>
      <c r="AER68" s="31"/>
      <c r="AES68" s="31"/>
      <c r="AET68" s="31"/>
      <c r="AEU68" s="31"/>
      <c r="AEV68" s="31"/>
      <c r="AEW68" s="31"/>
      <c r="AEX68" s="31"/>
      <c r="AEY68" s="31"/>
      <c r="AEZ68" s="31"/>
      <c r="AFA68" s="31"/>
      <c r="AFB68" s="31"/>
      <c r="AFC68" s="31"/>
      <c r="AFD68" s="31"/>
      <c r="AFE68" s="31"/>
      <c r="AFF68" s="31"/>
      <c r="AFG68" s="31"/>
      <c r="AFH68" s="31"/>
      <c r="AFI68" s="31"/>
      <c r="AFJ68" s="31"/>
      <c r="AFK68" s="31"/>
      <c r="AFL68" s="31"/>
      <c r="AFM68" s="31"/>
      <c r="AFN68" s="31"/>
      <c r="AFO68" s="31"/>
      <c r="AFP68" s="31"/>
      <c r="AFQ68" s="31"/>
      <c r="AFR68" s="31"/>
      <c r="AFS68" s="31"/>
      <c r="AFT68" s="31"/>
      <c r="AFU68" s="31"/>
      <c r="AFV68" s="31"/>
      <c r="AFW68" s="31"/>
      <c r="AFX68" s="31"/>
      <c r="AFY68" s="31"/>
      <c r="AFZ68" s="31"/>
      <c r="AGA68" s="31"/>
      <c r="AGB68" s="31"/>
      <c r="AGC68" s="31"/>
      <c r="AGD68" s="31"/>
      <c r="AGE68" s="31"/>
      <c r="AGF68" s="31"/>
      <c r="AGG68" s="31"/>
      <c r="AGH68" s="31"/>
      <c r="AGI68" s="31"/>
      <c r="AGJ68" s="31"/>
      <c r="AGK68" s="31"/>
      <c r="AGL68" s="31"/>
      <c r="AGM68" s="31"/>
      <c r="AGN68" s="31"/>
      <c r="AGO68" s="31"/>
      <c r="AGP68" s="31"/>
      <c r="AGQ68" s="31"/>
      <c r="AGR68" s="31"/>
      <c r="AGS68" s="31"/>
      <c r="AGT68" s="31"/>
      <c r="AGU68" s="31"/>
      <c r="AGV68" s="31"/>
      <c r="AGW68" s="31"/>
      <c r="AGX68" s="31"/>
      <c r="AGY68" s="31"/>
      <c r="AGZ68" s="31"/>
      <c r="AHA68" s="31"/>
      <c r="AHB68" s="31"/>
      <c r="AHC68" s="31"/>
      <c r="AHD68" s="31"/>
      <c r="AHE68" s="31"/>
      <c r="AHF68" s="31"/>
      <c r="AHG68" s="31"/>
      <c r="AHH68" s="31"/>
      <c r="AHI68" s="31"/>
      <c r="AHJ68" s="31"/>
      <c r="AHK68" s="31"/>
      <c r="AHL68" s="31"/>
      <c r="AHM68" s="31"/>
      <c r="AHN68" s="31"/>
      <c r="AHO68" s="31"/>
      <c r="AHP68" s="31"/>
      <c r="AHQ68" s="31"/>
      <c r="AHR68" s="31"/>
      <c r="AHS68" s="31"/>
      <c r="AHT68" s="31"/>
      <c r="AHU68" s="31"/>
      <c r="AHV68" s="31"/>
      <c r="AHW68" s="31"/>
      <c r="AHX68" s="31"/>
      <c r="AHY68" s="31"/>
      <c r="AHZ68" s="31"/>
      <c r="AIA68" s="31"/>
      <c r="AIB68" s="31"/>
      <c r="AIC68" s="31"/>
      <c r="AID68" s="31"/>
      <c r="AIE68" s="31"/>
      <c r="AIF68" s="31"/>
      <c r="AIG68" s="31"/>
      <c r="AIH68" s="31"/>
      <c r="AII68" s="31"/>
      <c r="AIJ68" s="31"/>
      <c r="AIK68" s="31"/>
      <c r="AIL68" s="31"/>
      <c r="AIM68" s="31"/>
      <c r="AIN68" s="31"/>
      <c r="AIO68" s="31"/>
      <c r="AIP68" s="31"/>
      <c r="AIQ68" s="31"/>
      <c r="AIR68" s="31"/>
      <c r="AIS68" s="31"/>
      <c r="AIT68" s="31"/>
      <c r="AIU68" s="31"/>
      <c r="AIV68" s="31"/>
      <c r="AIW68" s="31"/>
      <c r="AIX68" s="31"/>
      <c r="AIY68" s="31"/>
      <c r="AIZ68" s="31"/>
      <c r="AJA68" s="31"/>
      <c r="AJB68" s="31"/>
      <c r="AJC68" s="31"/>
      <c r="AJD68" s="31"/>
      <c r="AJE68" s="31"/>
      <c r="AJF68" s="31"/>
      <c r="AJG68" s="31"/>
      <c r="AJH68" s="31"/>
      <c r="AJI68" s="31"/>
      <c r="AJJ68" s="31"/>
      <c r="AJK68" s="31"/>
      <c r="AJL68" s="31"/>
      <c r="AJM68" s="31"/>
      <c r="AJN68" s="31"/>
      <c r="AJO68" s="31"/>
      <c r="AJP68" s="31"/>
      <c r="AJQ68" s="31"/>
      <c r="AJR68" s="31"/>
      <c r="AJS68" s="31"/>
      <c r="AJT68" s="31"/>
      <c r="AJU68" s="31"/>
      <c r="AJV68" s="31"/>
      <c r="AJW68" s="31"/>
      <c r="AJX68" s="31"/>
      <c r="AJY68" s="31"/>
      <c r="AJZ68" s="31"/>
      <c r="AKA68" s="31"/>
      <c r="AKB68" s="31"/>
      <c r="AKC68" s="31"/>
      <c r="AKD68" s="31"/>
      <c r="AKE68" s="31"/>
      <c r="AKF68" s="31"/>
      <c r="AKG68" s="31"/>
      <c r="AKH68" s="31"/>
      <c r="AKI68" s="31"/>
      <c r="AKJ68" s="31"/>
      <c r="AKK68" s="31"/>
      <c r="AKL68" s="31"/>
      <c r="AKM68" s="31"/>
      <c r="AKN68" s="31"/>
      <c r="AKO68" s="31"/>
      <c r="AKP68" s="31"/>
      <c r="AKQ68" s="31"/>
      <c r="AKR68" s="31"/>
      <c r="AKS68" s="31"/>
      <c r="AKT68" s="31"/>
      <c r="AKU68" s="31"/>
      <c r="AKV68" s="31"/>
      <c r="AKW68" s="31"/>
      <c r="AKX68" s="31"/>
      <c r="AKY68" s="31"/>
      <c r="AKZ68" s="31"/>
      <c r="ALA68" s="31"/>
      <c r="ALB68" s="31"/>
      <c r="ALC68" s="31"/>
      <c r="ALD68" s="31"/>
      <c r="ALE68" s="31"/>
      <c r="ALF68" s="31"/>
      <c r="ALG68" s="31"/>
      <c r="ALH68" s="31"/>
      <c r="ALI68" s="31"/>
      <c r="ALJ68" s="31"/>
      <c r="ALK68" s="31"/>
      <c r="ALL68" s="31"/>
      <c r="ALM68" s="31"/>
      <c r="ALN68" s="31"/>
      <c r="ALO68" s="31"/>
      <c r="ALP68" s="31"/>
      <c r="ALQ68" s="31"/>
      <c r="ALR68" s="31"/>
      <c r="ALS68" s="31"/>
      <c r="ALT68" s="31"/>
      <c r="ALU68" s="31"/>
      <c r="ALV68" s="31"/>
      <c r="ALW68" s="31"/>
      <c r="ALX68" s="31"/>
      <c r="ALY68" s="31"/>
      <c r="ALZ68" s="31"/>
      <c r="AMA68" s="31"/>
      <c r="AMB68" s="31"/>
      <c r="AMC68" s="31"/>
      <c r="AMD68" s="31"/>
      <c r="AME68" s="31"/>
      <c r="AMF68" s="31"/>
      <c r="AMG68" s="31"/>
      <c r="AMH68" s="31"/>
      <c r="AMI68" s="31"/>
      <c r="AMJ68" s="31"/>
      <c r="AMK68" s="31"/>
      <c r="AML68" s="31"/>
      <c r="AMM68" s="31"/>
      <c r="AMN68" s="31"/>
      <c r="AMO68" s="31"/>
      <c r="AMP68" s="31"/>
      <c r="AMQ68" s="31"/>
      <c r="AMR68" s="31"/>
      <c r="AMS68" s="31"/>
      <c r="AMT68" s="31"/>
      <c r="AMU68" s="31"/>
      <c r="AMV68" s="31"/>
      <c r="AMW68" s="31"/>
      <c r="AMX68" s="31"/>
      <c r="AMY68" s="31"/>
      <c r="AMZ68" s="31"/>
      <c r="ANA68" s="31"/>
    </row>
    <row r="69" spans="3:1044" s="6" customFormat="1" ht="15" customHeight="1" x14ac:dyDescent="0.25">
      <c r="C69" s="6" t="str">
        <f t="shared" si="4"/>
        <v>American</v>
      </c>
      <c r="D69" s="6" t="str">
        <f t="shared" si="5"/>
        <v>HPHE10250H045DVN 120  (50 gal)</v>
      </c>
      <c r="E69" s="72">
        <f t="shared" si="6"/>
        <v>50</v>
      </c>
      <c r="F69" s="20" t="str">
        <f t="shared" si="7"/>
        <v>AOSmithHPTU50</v>
      </c>
      <c r="G69" s="74">
        <v>0</v>
      </c>
      <c r="H69" s="72">
        <v>1</v>
      </c>
      <c r="I69" s="73">
        <f t="shared" si="39"/>
        <v>0</v>
      </c>
      <c r="J69" s="129">
        <f t="shared" si="40"/>
        <v>2.9</v>
      </c>
      <c r="K69" s="149">
        <f t="shared" si="10"/>
        <v>0</v>
      </c>
      <c r="L69" s="111" t="s">
        <v>196</v>
      </c>
      <c r="M69" s="39">
        <v>3</v>
      </c>
      <c r="N69" s="95">
        <f t="shared" si="11"/>
        <v>12</v>
      </c>
      <c r="O69" s="9" t="s">
        <v>19</v>
      </c>
      <c r="P69" s="82">
        <f t="shared" si="43"/>
        <v>5</v>
      </c>
      <c r="Q69" s="82">
        <f t="shared" si="41"/>
        <v>120513</v>
      </c>
      <c r="R69" s="77" t="str">
        <f t="shared" si="20"/>
        <v>HPHE10250H045DVN 120  (50 gal)</v>
      </c>
      <c r="S69" s="10" t="s">
        <v>21</v>
      </c>
      <c r="T69" s="11">
        <v>50</v>
      </c>
      <c r="U69" s="37" t="s">
        <v>84</v>
      </c>
      <c r="V69" s="100" t="s">
        <v>109</v>
      </c>
      <c r="W69" s="105" t="str">
        <f t="shared" si="42"/>
        <v>AOSmithHPTU50</v>
      </c>
      <c r="X69" s="148">
        <v>0</v>
      </c>
      <c r="Y69" s="47" t="s">
        <v>10</v>
      </c>
      <c r="Z69" s="55" t="s">
        <v>9</v>
      </c>
      <c r="AA69" s="56">
        <v>2.9</v>
      </c>
      <c r="AB69" s="57">
        <v>42545</v>
      </c>
      <c r="AC69" s="58" t="s">
        <v>83</v>
      </c>
      <c r="AD69" s="160" t="str">
        <f t="shared" si="12"/>
        <v>2,     American,   "HPHE10250H045DVN 120  (50 gal)"</v>
      </c>
      <c r="AE69" s="162" t="str">
        <f t="shared" si="44"/>
        <v>American</v>
      </c>
      <c r="AF69" s="163" t="s">
        <v>462</v>
      </c>
      <c r="AG69" s="160" t="str">
        <f t="shared" si="13"/>
        <v xml:space="preserve">          case  American   :   "AmericanHPHE10250N"</v>
      </c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  <c r="IW69" s="31"/>
      <c r="IX69" s="31"/>
      <c r="IY69" s="31"/>
      <c r="IZ69" s="31"/>
      <c r="JA69" s="31"/>
      <c r="JB69" s="31"/>
      <c r="JC69" s="31"/>
      <c r="JD69" s="31"/>
      <c r="JE69" s="31"/>
      <c r="JF69" s="31"/>
      <c r="JG69" s="31"/>
      <c r="JH69" s="31"/>
      <c r="JI69" s="31"/>
      <c r="JJ69" s="31"/>
      <c r="JK69" s="31"/>
      <c r="JL69" s="31"/>
      <c r="JM69" s="31"/>
      <c r="JN69" s="31"/>
      <c r="JO69" s="31"/>
      <c r="JP69" s="31"/>
      <c r="JQ69" s="31"/>
      <c r="JR69" s="31"/>
      <c r="JS69" s="31"/>
      <c r="JT69" s="31"/>
      <c r="JU69" s="31"/>
      <c r="JV69" s="31"/>
      <c r="JW69" s="31"/>
      <c r="JX69" s="31"/>
      <c r="JY69" s="31"/>
      <c r="JZ69" s="31"/>
      <c r="KA69" s="31"/>
      <c r="KB69" s="31"/>
      <c r="KC69" s="31"/>
      <c r="KD69" s="31"/>
      <c r="KE69" s="31"/>
      <c r="KF69" s="31"/>
      <c r="KG69" s="31"/>
      <c r="KH69" s="31"/>
      <c r="KI69" s="31"/>
      <c r="KJ69" s="31"/>
      <c r="KK69" s="31"/>
      <c r="KL69" s="31"/>
      <c r="KM69" s="31"/>
      <c r="KN69" s="31"/>
      <c r="KO69" s="31"/>
      <c r="KP69" s="31"/>
      <c r="KQ69" s="31"/>
      <c r="KR69" s="31"/>
      <c r="KS69" s="31"/>
      <c r="KT69" s="31"/>
      <c r="KU69" s="31"/>
      <c r="KV69" s="31"/>
      <c r="KW69" s="31"/>
      <c r="KX69" s="31"/>
      <c r="KY69" s="31"/>
      <c r="KZ69" s="31"/>
      <c r="LA69" s="31"/>
      <c r="LB69" s="31"/>
      <c r="LC69" s="31"/>
      <c r="LD69" s="31"/>
      <c r="LE69" s="31"/>
      <c r="LF69" s="31"/>
      <c r="LG69" s="31"/>
      <c r="LH69" s="31"/>
      <c r="LI69" s="31"/>
      <c r="LJ69" s="31"/>
      <c r="LK69" s="31"/>
      <c r="LL69" s="31"/>
      <c r="LM69" s="31"/>
      <c r="LN69" s="31"/>
      <c r="LO69" s="31"/>
      <c r="LP69" s="31"/>
      <c r="LQ69" s="31"/>
      <c r="LR69" s="31"/>
      <c r="LS69" s="31"/>
      <c r="LT69" s="31"/>
      <c r="LU69" s="31"/>
      <c r="LV69" s="31"/>
      <c r="LW69" s="31"/>
      <c r="LX69" s="31"/>
      <c r="LY69" s="31"/>
      <c r="LZ69" s="31"/>
      <c r="MA69" s="31"/>
      <c r="MB69" s="31"/>
      <c r="MC69" s="31"/>
      <c r="MD69" s="31"/>
      <c r="ME69" s="31"/>
      <c r="MF69" s="31"/>
      <c r="MG69" s="31"/>
      <c r="MH69" s="31"/>
      <c r="MI69" s="31"/>
      <c r="MJ69" s="31"/>
      <c r="MK69" s="31"/>
      <c r="ML69" s="31"/>
      <c r="MM69" s="31"/>
      <c r="MN69" s="31"/>
      <c r="MO69" s="31"/>
      <c r="MP69" s="31"/>
      <c r="MQ69" s="31"/>
      <c r="MR69" s="31"/>
      <c r="MS69" s="31"/>
      <c r="MT69" s="31"/>
      <c r="MU69" s="31"/>
      <c r="MV69" s="31"/>
      <c r="MW69" s="31"/>
      <c r="MX69" s="31"/>
      <c r="MY69" s="31"/>
      <c r="MZ69" s="31"/>
      <c r="NA69" s="31"/>
      <c r="NB69" s="31"/>
      <c r="NC69" s="31"/>
      <c r="ND69" s="31"/>
      <c r="NE69" s="31"/>
      <c r="NF69" s="31"/>
      <c r="NG69" s="31"/>
      <c r="NH69" s="31"/>
      <c r="NI69" s="31"/>
      <c r="NJ69" s="31"/>
      <c r="NK69" s="31"/>
      <c r="NL69" s="31"/>
      <c r="NM69" s="31"/>
      <c r="NN69" s="31"/>
      <c r="NO69" s="31"/>
      <c r="NP69" s="31"/>
      <c r="NQ69" s="31"/>
      <c r="NR69" s="31"/>
      <c r="NS69" s="31"/>
      <c r="NT69" s="31"/>
      <c r="NU69" s="31"/>
      <c r="NV69" s="31"/>
      <c r="NW69" s="31"/>
      <c r="NX69" s="31"/>
      <c r="NY69" s="31"/>
      <c r="NZ69" s="31"/>
      <c r="OA69" s="31"/>
      <c r="OB69" s="31"/>
      <c r="OC69" s="31"/>
      <c r="OD69" s="31"/>
      <c r="OE69" s="31"/>
      <c r="OF69" s="31"/>
      <c r="OG69" s="31"/>
      <c r="OH69" s="31"/>
      <c r="OI69" s="31"/>
      <c r="OJ69" s="31"/>
      <c r="OK69" s="31"/>
      <c r="OL69" s="31"/>
      <c r="OM69" s="31"/>
      <c r="ON69" s="31"/>
      <c r="OO69" s="31"/>
      <c r="OP69" s="31"/>
      <c r="OQ69" s="31"/>
      <c r="OR69" s="31"/>
      <c r="OS69" s="31"/>
      <c r="OT69" s="31"/>
      <c r="OU69" s="31"/>
      <c r="OV69" s="31"/>
      <c r="OW69" s="31"/>
      <c r="OX69" s="31"/>
      <c r="OY69" s="31"/>
      <c r="OZ69" s="31"/>
      <c r="PA69" s="31"/>
      <c r="PB69" s="31"/>
      <c r="PC69" s="31"/>
      <c r="PD69" s="31"/>
      <c r="PE69" s="31"/>
      <c r="PF69" s="31"/>
      <c r="PG69" s="31"/>
      <c r="PH69" s="31"/>
      <c r="PI69" s="31"/>
      <c r="PJ69" s="31"/>
      <c r="PK69" s="31"/>
      <c r="PL69" s="31"/>
      <c r="PM69" s="31"/>
      <c r="PN69" s="31"/>
      <c r="PO69" s="31"/>
      <c r="PP69" s="31"/>
      <c r="PQ69" s="31"/>
      <c r="PR69" s="31"/>
      <c r="PS69" s="31"/>
      <c r="PT69" s="31"/>
      <c r="PU69" s="31"/>
      <c r="PV69" s="31"/>
      <c r="PW69" s="31"/>
      <c r="PX69" s="31"/>
      <c r="PY69" s="31"/>
      <c r="PZ69" s="31"/>
      <c r="QA69" s="31"/>
      <c r="QB69" s="31"/>
      <c r="QC69" s="31"/>
      <c r="QD69" s="31"/>
      <c r="QE69" s="31"/>
      <c r="QF69" s="31"/>
      <c r="QG69" s="31"/>
      <c r="QH69" s="31"/>
      <c r="QI69" s="31"/>
      <c r="QJ69" s="31"/>
      <c r="QK69" s="31"/>
      <c r="QL69" s="31"/>
      <c r="QM69" s="31"/>
      <c r="QN69" s="31"/>
      <c r="QO69" s="31"/>
      <c r="QP69" s="31"/>
      <c r="QQ69" s="31"/>
      <c r="QR69" s="31"/>
      <c r="QS69" s="31"/>
      <c r="QT69" s="31"/>
      <c r="QU69" s="31"/>
      <c r="QV69" s="31"/>
      <c r="QW69" s="31"/>
      <c r="QX69" s="31"/>
      <c r="QY69" s="31"/>
      <c r="QZ69" s="31"/>
      <c r="RA69" s="31"/>
      <c r="RB69" s="31"/>
      <c r="RC69" s="31"/>
      <c r="RD69" s="31"/>
      <c r="RE69" s="31"/>
      <c r="RF69" s="31"/>
      <c r="RG69" s="31"/>
      <c r="RH69" s="31"/>
      <c r="RI69" s="31"/>
      <c r="RJ69" s="31"/>
      <c r="RK69" s="31"/>
      <c r="RL69" s="31"/>
      <c r="RM69" s="31"/>
      <c r="RN69" s="31"/>
      <c r="RO69" s="31"/>
      <c r="RP69" s="31"/>
      <c r="RQ69" s="31"/>
      <c r="RR69" s="31"/>
      <c r="RS69" s="31"/>
      <c r="RT69" s="31"/>
      <c r="RU69" s="31"/>
      <c r="RV69" s="31"/>
      <c r="RW69" s="31"/>
      <c r="RX69" s="31"/>
      <c r="RY69" s="31"/>
      <c r="RZ69" s="31"/>
      <c r="SA69" s="31"/>
      <c r="SB69" s="31"/>
      <c r="SC69" s="31"/>
      <c r="SD69" s="31"/>
      <c r="SE69" s="31"/>
      <c r="SF69" s="31"/>
      <c r="SG69" s="31"/>
      <c r="SH69" s="31"/>
      <c r="SI69" s="31"/>
      <c r="SJ69" s="31"/>
      <c r="SK69" s="31"/>
      <c r="SL69" s="31"/>
      <c r="SM69" s="31"/>
      <c r="SN69" s="31"/>
      <c r="SO69" s="31"/>
      <c r="SP69" s="31"/>
      <c r="SQ69" s="31"/>
      <c r="SR69" s="31"/>
      <c r="SS69" s="31"/>
      <c r="ST69" s="31"/>
      <c r="SU69" s="31"/>
      <c r="SV69" s="31"/>
      <c r="SW69" s="31"/>
      <c r="SX69" s="31"/>
      <c r="SY69" s="31"/>
      <c r="SZ69" s="31"/>
      <c r="TA69" s="31"/>
      <c r="TB69" s="31"/>
      <c r="TC69" s="31"/>
      <c r="TD69" s="31"/>
      <c r="TE69" s="31"/>
      <c r="TF69" s="31"/>
      <c r="TG69" s="31"/>
      <c r="TH69" s="31"/>
      <c r="TI69" s="31"/>
      <c r="TJ69" s="31"/>
      <c r="TK69" s="31"/>
      <c r="TL69" s="31"/>
      <c r="TM69" s="31"/>
      <c r="TN69" s="31"/>
      <c r="TO69" s="31"/>
      <c r="TP69" s="31"/>
      <c r="TQ69" s="31"/>
      <c r="TR69" s="31"/>
      <c r="TS69" s="31"/>
      <c r="TT69" s="31"/>
      <c r="TU69" s="31"/>
      <c r="TV69" s="31"/>
      <c r="TW69" s="31"/>
      <c r="TX69" s="31"/>
      <c r="TY69" s="31"/>
      <c r="TZ69" s="31"/>
      <c r="UA69" s="31"/>
      <c r="UB69" s="31"/>
      <c r="UC69" s="31"/>
      <c r="UD69" s="31"/>
      <c r="UE69" s="31"/>
      <c r="UF69" s="31"/>
      <c r="UG69" s="31"/>
      <c r="UH69" s="31"/>
      <c r="UI69" s="31"/>
      <c r="UJ69" s="31"/>
      <c r="UK69" s="31"/>
      <c r="UL69" s="31"/>
      <c r="UM69" s="31"/>
      <c r="UN69" s="31"/>
      <c r="UO69" s="31"/>
      <c r="UP69" s="31"/>
      <c r="UQ69" s="31"/>
      <c r="UR69" s="31"/>
      <c r="US69" s="31"/>
      <c r="UT69" s="31"/>
      <c r="UU69" s="31"/>
      <c r="UV69" s="31"/>
      <c r="UW69" s="31"/>
      <c r="UX69" s="31"/>
      <c r="UY69" s="31"/>
      <c r="UZ69" s="31"/>
      <c r="VA69" s="31"/>
      <c r="VB69" s="31"/>
      <c r="VC69" s="31"/>
      <c r="VD69" s="31"/>
      <c r="VE69" s="31"/>
      <c r="VF69" s="31"/>
      <c r="VG69" s="31"/>
      <c r="VH69" s="31"/>
      <c r="VI69" s="31"/>
      <c r="VJ69" s="31"/>
      <c r="VK69" s="31"/>
      <c r="VL69" s="31"/>
      <c r="VM69" s="31"/>
      <c r="VN69" s="31"/>
      <c r="VO69" s="31"/>
      <c r="VP69" s="31"/>
      <c r="VQ69" s="31"/>
      <c r="VR69" s="31"/>
      <c r="VS69" s="31"/>
      <c r="VT69" s="31"/>
      <c r="VU69" s="31"/>
      <c r="VV69" s="31"/>
      <c r="VW69" s="31"/>
      <c r="VX69" s="31"/>
      <c r="VY69" s="31"/>
      <c r="VZ69" s="31"/>
      <c r="WA69" s="31"/>
      <c r="WB69" s="31"/>
      <c r="WC69" s="31"/>
      <c r="WD69" s="31"/>
      <c r="WE69" s="31"/>
      <c r="WF69" s="31"/>
      <c r="WG69" s="31"/>
      <c r="WH69" s="31"/>
      <c r="WI69" s="31"/>
      <c r="WJ69" s="31"/>
      <c r="WK69" s="31"/>
      <c r="WL69" s="31"/>
      <c r="WM69" s="31"/>
      <c r="WN69" s="31"/>
      <c r="WO69" s="31"/>
      <c r="WP69" s="31"/>
      <c r="WQ69" s="31"/>
      <c r="WR69" s="31"/>
      <c r="WS69" s="31"/>
      <c r="WT69" s="31"/>
      <c r="WU69" s="31"/>
      <c r="WV69" s="31"/>
      <c r="WW69" s="31"/>
      <c r="WX69" s="31"/>
      <c r="WY69" s="31"/>
      <c r="WZ69" s="31"/>
      <c r="XA69" s="31"/>
      <c r="XB69" s="31"/>
      <c r="XC69" s="31"/>
      <c r="XD69" s="31"/>
      <c r="XE69" s="31"/>
      <c r="XF69" s="31"/>
      <c r="XG69" s="31"/>
      <c r="XH69" s="31"/>
      <c r="XI69" s="31"/>
      <c r="XJ69" s="31"/>
      <c r="XK69" s="31"/>
      <c r="XL69" s="31"/>
      <c r="XM69" s="31"/>
      <c r="XN69" s="31"/>
      <c r="XO69" s="31"/>
      <c r="XP69" s="31"/>
      <c r="XQ69" s="31"/>
      <c r="XR69" s="31"/>
      <c r="XS69" s="31"/>
      <c r="XT69" s="31"/>
      <c r="XU69" s="31"/>
      <c r="XV69" s="31"/>
      <c r="XW69" s="31"/>
      <c r="XX69" s="31"/>
      <c r="XY69" s="31"/>
      <c r="XZ69" s="31"/>
      <c r="YA69" s="31"/>
      <c r="YB69" s="31"/>
      <c r="YC69" s="31"/>
      <c r="YD69" s="31"/>
      <c r="YE69" s="31"/>
      <c r="YF69" s="31"/>
      <c r="YG69" s="31"/>
      <c r="YH69" s="31"/>
      <c r="YI69" s="31"/>
      <c r="YJ69" s="31"/>
      <c r="YK69" s="31"/>
      <c r="YL69" s="31"/>
      <c r="YM69" s="31"/>
      <c r="YN69" s="31"/>
      <c r="YO69" s="31"/>
      <c r="YP69" s="31"/>
      <c r="YQ69" s="31"/>
      <c r="YR69" s="31"/>
      <c r="YS69" s="31"/>
      <c r="YT69" s="31"/>
      <c r="YU69" s="31"/>
      <c r="YV69" s="31"/>
      <c r="YW69" s="31"/>
      <c r="YX69" s="31"/>
      <c r="YY69" s="31"/>
      <c r="YZ69" s="31"/>
      <c r="ZA69" s="31"/>
      <c r="ZB69" s="31"/>
      <c r="ZC69" s="31"/>
      <c r="ZD69" s="31"/>
      <c r="ZE69" s="31"/>
      <c r="ZF69" s="31"/>
      <c r="ZG69" s="31"/>
      <c r="ZH69" s="31"/>
      <c r="ZI69" s="31"/>
      <c r="ZJ69" s="31"/>
      <c r="ZK69" s="31"/>
      <c r="ZL69" s="31"/>
      <c r="ZM69" s="31"/>
      <c r="ZN69" s="31"/>
      <c r="ZO69" s="31"/>
      <c r="ZP69" s="31"/>
      <c r="ZQ69" s="31"/>
      <c r="ZR69" s="31"/>
      <c r="ZS69" s="31"/>
      <c r="ZT69" s="31"/>
      <c r="ZU69" s="31"/>
      <c r="ZV69" s="31"/>
      <c r="ZW69" s="31"/>
      <c r="ZX69" s="31"/>
      <c r="ZY69" s="31"/>
      <c r="ZZ69" s="31"/>
      <c r="AAA69" s="31"/>
      <c r="AAB69" s="31"/>
      <c r="AAC69" s="31"/>
      <c r="AAD69" s="31"/>
      <c r="AAE69" s="31"/>
      <c r="AAF69" s="31"/>
      <c r="AAG69" s="31"/>
      <c r="AAH69" s="31"/>
      <c r="AAI69" s="31"/>
      <c r="AAJ69" s="31"/>
      <c r="AAK69" s="31"/>
      <c r="AAL69" s="31"/>
      <c r="AAM69" s="31"/>
      <c r="AAN69" s="31"/>
      <c r="AAO69" s="31"/>
      <c r="AAP69" s="31"/>
      <c r="AAQ69" s="31"/>
      <c r="AAR69" s="31"/>
      <c r="AAS69" s="31"/>
      <c r="AAT69" s="31"/>
      <c r="AAU69" s="31"/>
      <c r="AAV69" s="31"/>
      <c r="AAW69" s="31"/>
      <c r="AAX69" s="31"/>
      <c r="AAY69" s="31"/>
      <c r="AAZ69" s="31"/>
      <c r="ABA69" s="31"/>
      <c r="ABB69" s="31"/>
      <c r="ABC69" s="31"/>
      <c r="ABD69" s="31"/>
      <c r="ABE69" s="31"/>
      <c r="ABF69" s="31"/>
      <c r="ABG69" s="31"/>
      <c r="ABH69" s="31"/>
      <c r="ABI69" s="31"/>
      <c r="ABJ69" s="31"/>
      <c r="ABK69" s="31"/>
      <c r="ABL69" s="31"/>
      <c r="ABM69" s="31"/>
      <c r="ABN69" s="31"/>
      <c r="ABO69" s="31"/>
      <c r="ABP69" s="31"/>
      <c r="ABQ69" s="31"/>
      <c r="ABR69" s="31"/>
      <c r="ABS69" s="31"/>
      <c r="ABT69" s="31"/>
      <c r="ABU69" s="31"/>
      <c r="ABV69" s="31"/>
      <c r="ABW69" s="31"/>
      <c r="ABX69" s="31"/>
      <c r="ABY69" s="31"/>
      <c r="ABZ69" s="31"/>
      <c r="ACA69" s="31"/>
      <c r="ACB69" s="31"/>
      <c r="ACC69" s="31"/>
      <c r="ACD69" s="31"/>
      <c r="ACE69" s="31"/>
      <c r="ACF69" s="31"/>
      <c r="ACG69" s="31"/>
      <c r="ACH69" s="31"/>
      <c r="ACI69" s="31"/>
      <c r="ACJ69" s="31"/>
      <c r="ACK69" s="31"/>
      <c r="ACL69" s="31"/>
      <c r="ACM69" s="31"/>
      <c r="ACN69" s="31"/>
      <c r="ACO69" s="31"/>
      <c r="ACP69" s="31"/>
      <c r="ACQ69" s="31"/>
      <c r="ACR69" s="31"/>
      <c r="ACS69" s="31"/>
      <c r="ACT69" s="31"/>
      <c r="ACU69" s="31"/>
      <c r="ACV69" s="31"/>
      <c r="ACW69" s="31"/>
      <c r="ACX69" s="31"/>
      <c r="ACY69" s="31"/>
      <c r="ACZ69" s="31"/>
      <c r="ADA69" s="31"/>
      <c r="ADB69" s="31"/>
      <c r="ADC69" s="31"/>
      <c r="ADD69" s="31"/>
      <c r="ADE69" s="31"/>
      <c r="ADF69" s="31"/>
      <c r="ADG69" s="31"/>
      <c r="ADH69" s="31"/>
      <c r="ADI69" s="31"/>
      <c r="ADJ69" s="31"/>
      <c r="ADK69" s="31"/>
      <c r="ADL69" s="31"/>
      <c r="ADM69" s="31"/>
      <c r="ADN69" s="31"/>
      <c r="ADO69" s="31"/>
      <c r="ADP69" s="31"/>
      <c r="ADQ69" s="31"/>
      <c r="ADR69" s="31"/>
      <c r="ADS69" s="31"/>
      <c r="ADT69" s="31"/>
      <c r="ADU69" s="31"/>
      <c r="ADV69" s="31"/>
      <c r="ADW69" s="31"/>
      <c r="ADX69" s="31"/>
      <c r="ADY69" s="31"/>
      <c r="ADZ69" s="31"/>
      <c r="AEA69" s="31"/>
      <c r="AEB69" s="31"/>
      <c r="AEC69" s="31"/>
      <c r="AED69" s="31"/>
      <c r="AEE69" s="31"/>
      <c r="AEF69" s="31"/>
      <c r="AEG69" s="31"/>
      <c r="AEH69" s="31"/>
      <c r="AEI69" s="31"/>
      <c r="AEJ69" s="31"/>
      <c r="AEK69" s="31"/>
      <c r="AEL69" s="31"/>
      <c r="AEM69" s="31"/>
      <c r="AEN69" s="31"/>
      <c r="AEO69" s="31"/>
      <c r="AEP69" s="31"/>
      <c r="AEQ69" s="31"/>
      <c r="AER69" s="31"/>
      <c r="AES69" s="31"/>
      <c r="AET69" s="31"/>
      <c r="AEU69" s="31"/>
      <c r="AEV69" s="31"/>
      <c r="AEW69" s="31"/>
      <c r="AEX69" s="31"/>
      <c r="AEY69" s="31"/>
      <c r="AEZ69" s="31"/>
      <c r="AFA69" s="31"/>
      <c r="AFB69" s="31"/>
      <c r="AFC69" s="31"/>
      <c r="AFD69" s="31"/>
      <c r="AFE69" s="31"/>
      <c r="AFF69" s="31"/>
      <c r="AFG69" s="31"/>
      <c r="AFH69" s="31"/>
      <c r="AFI69" s="31"/>
      <c r="AFJ69" s="31"/>
      <c r="AFK69" s="31"/>
      <c r="AFL69" s="31"/>
      <c r="AFM69" s="31"/>
      <c r="AFN69" s="31"/>
      <c r="AFO69" s="31"/>
      <c r="AFP69" s="31"/>
      <c r="AFQ69" s="31"/>
      <c r="AFR69" s="31"/>
      <c r="AFS69" s="31"/>
      <c r="AFT69" s="31"/>
      <c r="AFU69" s="31"/>
      <c r="AFV69" s="31"/>
      <c r="AFW69" s="31"/>
      <c r="AFX69" s="31"/>
      <c r="AFY69" s="31"/>
      <c r="AFZ69" s="31"/>
      <c r="AGA69" s="31"/>
      <c r="AGB69" s="31"/>
      <c r="AGC69" s="31"/>
      <c r="AGD69" s="31"/>
      <c r="AGE69" s="31"/>
      <c r="AGF69" s="31"/>
      <c r="AGG69" s="31"/>
      <c r="AGH69" s="31"/>
      <c r="AGI69" s="31"/>
      <c r="AGJ69" s="31"/>
      <c r="AGK69" s="31"/>
      <c r="AGL69" s="31"/>
      <c r="AGM69" s="31"/>
      <c r="AGN69" s="31"/>
      <c r="AGO69" s="31"/>
      <c r="AGP69" s="31"/>
      <c r="AGQ69" s="31"/>
      <c r="AGR69" s="31"/>
      <c r="AGS69" s="31"/>
      <c r="AGT69" s="31"/>
      <c r="AGU69" s="31"/>
      <c r="AGV69" s="31"/>
      <c r="AGW69" s="31"/>
      <c r="AGX69" s="31"/>
      <c r="AGY69" s="31"/>
      <c r="AGZ69" s="31"/>
      <c r="AHA69" s="31"/>
      <c r="AHB69" s="31"/>
      <c r="AHC69" s="31"/>
      <c r="AHD69" s="31"/>
      <c r="AHE69" s="31"/>
      <c r="AHF69" s="31"/>
      <c r="AHG69" s="31"/>
      <c r="AHH69" s="31"/>
      <c r="AHI69" s="31"/>
      <c r="AHJ69" s="31"/>
      <c r="AHK69" s="31"/>
      <c r="AHL69" s="31"/>
      <c r="AHM69" s="31"/>
      <c r="AHN69" s="31"/>
      <c r="AHO69" s="31"/>
      <c r="AHP69" s="31"/>
      <c r="AHQ69" s="31"/>
      <c r="AHR69" s="31"/>
      <c r="AHS69" s="31"/>
      <c r="AHT69" s="31"/>
      <c r="AHU69" s="31"/>
      <c r="AHV69" s="31"/>
      <c r="AHW69" s="31"/>
      <c r="AHX69" s="31"/>
      <c r="AHY69" s="31"/>
      <c r="AHZ69" s="31"/>
      <c r="AIA69" s="31"/>
      <c r="AIB69" s="31"/>
      <c r="AIC69" s="31"/>
      <c r="AID69" s="31"/>
      <c r="AIE69" s="31"/>
      <c r="AIF69" s="31"/>
      <c r="AIG69" s="31"/>
      <c r="AIH69" s="31"/>
      <c r="AII69" s="31"/>
      <c r="AIJ69" s="31"/>
      <c r="AIK69" s="31"/>
      <c r="AIL69" s="31"/>
      <c r="AIM69" s="31"/>
      <c r="AIN69" s="31"/>
      <c r="AIO69" s="31"/>
      <c r="AIP69" s="31"/>
      <c r="AIQ69" s="31"/>
      <c r="AIR69" s="31"/>
      <c r="AIS69" s="31"/>
      <c r="AIT69" s="31"/>
      <c r="AIU69" s="31"/>
      <c r="AIV69" s="31"/>
      <c r="AIW69" s="31"/>
      <c r="AIX69" s="31"/>
      <c r="AIY69" s="31"/>
      <c r="AIZ69" s="31"/>
      <c r="AJA69" s="31"/>
      <c r="AJB69" s="31"/>
      <c r="AJC69" s="31"/>
      <c r="AJD69" s="31"/>
      <c r="AJE69" s="31"/>
      <c r="AJF69" s="31"/>
      <c r="AJG69" s="31"/>
      <c r="AJH69" s="31"/>
      <c r="AJI69" s="31"/>
      <c r="AJJ69" s="31"/>
      <c r="AJK69" s="31"/>
      <c r="AJL69" s="31"/>
      <c r="AJM69" s="31"/>
      <c r="AJN69" s="31"/>
      <c r="AJO69" s="31"/>
      <c r="AJP69" s="31"/>
      <c r="AJQ69" s="31"/>
      <c r="AJR69" s="31"/>
      <c r="AJS69" s="31"/>
      <c r="AJT69" s="31"/>
      <c r="AJU69" s="31"/>
      <c r="AJV69" s="31"/>
      <c r="AJW69" s="31"/>
      <c r="AJX69" s="31"/>
      <c r="AJY69" s="31"/>
      <c r="AJZ69" s="31"/>
      <c r="AKA69" s="31"/>
      <c r="AKB69" s="31"/>
      <c r="AKC69" s="31"/>
      <c r="AKD69" s="31"/>
      <c r="AKE69" s="31"/>
      <c r="AKF69" s="31"/>
      <c r="AKG69" s="31"/>
      <c r="AKH69" s="31"/>
      <c r="AKI69" s="31"/>
      <c r="AKJ69" s="31"/>
      <c r="AKK69" s="31"/>
      <c r="AKL69" s="31"/>
      <c r="AKM69" s="31"/>
      <c r="AKN69" s="31"/>
      <c r="AKO69" s="31"/>
      <c r="AKP69" s="31"/>
      <c r="AKQ69" s="31"/>
      <c r="AKR69" s="31"/>
      <c r="AKS69" s="31"/>
      <c r="AKT69" s="31"/>
      <c r="AKU69" s="31"/>
      <c r="AKV69" s="31"/>
      <c r="AKW69" s="31"/>
      <c r="AKX69" s="31"/>
      <c r="AKY69" s="31"/>
      <c r="AKZ69" s="31"/>
      <c r="ALA69" s="31"/>
      <c r="ALB69" s="31"/>
      <c r="ALC69" s="31"/>
      <c r="ALD69" s="31"/>
      <c r="ALE69" s="31"/>
      <c r="ALF69" s="31"/>
      <c r="ALG69" s="31"/>
      <c r="ALH69" s="31"/>
      <c r="ALI69" s="31"/>
      <c r="ALJ69" s="31"/>
      <c r="ALK69" s="31"/>
      <c r="ALL69" s="31"/>
      <c r="ALM69" s="31"/>
      <c r="ALN69" s="31"/>
      <c r="ALO69" s="31"/>
      <c r="ALP69" s="31"/>
      <c r="ALQ69" s="31"/>
      <c r="ALR69" s="31"/>
      <c r="ALS69" s="31"/>
      <c r="ALT69" s="31"/>
      <c r="ALU69" s="31"/>
      <c r="ALV69" s="31"/>
      <c r="ALW69" s="31"/>
      <c r="ALX69" s="31"/>
      <c r="ALY69" s="31"/>
      <c r="ALZ69" s="31"/>
      <c r="AMA69" s="31"/>
      <c r="AMB69" s="31"/>
      <c r="AMC69" s="31"/>
      <c r="AMD69" s="31"/>
      <c r="AME69" s="31"/>
      <c r="AMF69" s="31"/>
      <c r="AMG69" s="31"/>
      <c r="AMH69" s="31"/>
      <c r="AMI69" s="31"/>
      <c r="AMJ69" s="31"/>
      <c r="AMK69" s="31"/>
      <c r="AML69" s="31"/>
      <c r="AMM69" s="31"/>
      <c r="AMN69" s="31"/>
      <c r="AMO69" s="31"/>
      <c r="AMP69" s="31"/>
      <c r="AMQ69" s="31"/>
      <c r="AMR69" s="31"/>
      <c r="AMS69" s="31"/>
      <c r="AMT69" s="31"/>
      <c r="AMU69" s="31"/>
      <c r="AMV69" s="31"/>
      <c r="AMW69" s="31"/>
      <c r="AMX69" s="31"/>
      <c r="AMY69" s="31"/>
      <c r="AMZ69" s="31"/>
      <c r="ANA69" s="31"/>
    </row>
    <row r="70" spans="3:1044" s="6" customFormat="1" ht="15" customHeight="1" x14ac:dyDescent="0.25">
      <c r="C70" s="153" t="str">
        <f t="shared" si="4"/>
        <v>American</v>
      </c>
      <c r="D70" s="153" t="str">
        <f t="shared" si="5"/>
        <v>HPHE10250H045DVDR 130  (50 gal, JA13)</v>
      </c>
      <c r="E70" s="72">
        <f t="shared" si="6"/>
        <v>50</v>
      </c>
      <c r="F70" s="20" t="str">
        <f t="shared" si="7"/>
        <v>AOSmithHPTU50</v>
      </c>
      <c r="G70" s="74">
        <v>0</v>
      </c>
      <c r="H70" s="72">
        <v>1</v>
      </c>
      <c r="I70" s="73">
        <f t="shared" ref="I70" si="45">IF(G70&gt;0,Y70,0)</f>
        <v>0</v>
      </c>
      <c r="J70" s="129">
        <f t="shared" ref="J70" si="46">IF(H70&gt;0,AA70,0)</f>
        <v>2.9</v>
      </c>
      <c r="K70" s="149">
        <f t="shared" ref="K70" si="47">X70</f>
        <v>1</v>
      </c>
      <c r="L70" s="111" t="s">
        <v>196</v>
      </c>
      <c r="M70" s="39">
        <v>3</v>
      </c>
      <c r="N70" s="95">
        <f t="shared" ref="N70" si="48">VLOOKUP( O70, $O$2:$P$21, 2, FALSE )</f>
        <v>12</v>
      </c>
      <c r="O70" s="9" t="s">
        <v>19</v>
      </c>
      <c r="P70" s="154">
        <v>14</v>
      </c>
      <c r="Q70" s="82">
        <f t="shared" ref="Q70" si="49" xml:space="preserve"> (N70*10000) + (P70*100) + VLOOKUP( V70, $S$2:$U$43, 2, FALSE )</f>
        <v>121413</v>
      </c>
      <c r="R70" s="77" t="str">
        <f t="shared" si="20"/>
        <v>HPHE10250H045DVDR 130  (50 gal, JA13)</v>
      </c>
      <c r="S70" s="10" t="s">
        <v>434</v>
      </c>
      <c r="T70" s="11">
        <v>50</v>
      </c>
      <c r="U70" s="37" t="s">
        <v>84</v>
      </c>
      <c r="V70" s="100" t="s">
        <v>109</v>
      </c>
      <c r="W70" s="105" t="str">
        <f t="shared" ref="W70" si="50">VLOOKUP( V70, $S$2:$U$43, 3, FALSE )</f>
        <v>AOSmithHPTU50</v>
      </c>
      <c r="X70" s="150">
        <v>1</v>
      </c>
      <c r="Y70" s="47" t="s">
        <v>10</v>
      </c>
      <c r="Z70" s="55" t="s">
        <v>9</v>
      </c>
      <c r="AA70" s="56">
        <v>2.9</v>
      </c>
      <c r="AB70" s="57">
        <v>44118</v>
      </c>
      <c r="AC70" s="58" t="s">
        <v>83</v>
      </c>
      <c r="AD70" s="160" t="str">
        <f t="shared" si="12"/>
        <v>2,     American,   "HPHE10250H045DVDR 130  (50 gal, JA13)"</v>
      </c>
      <c r="AE70" s="162" t="str">
        <f t="shared" si="44"/>
        <v>American</v>
      </c>
      <c r="AF70" s="165" t="s">
        <v>471</v>
      </c>
      <c r="AG70" s="160" t="str">
        <f t="shared" si="13"/>
        <v xml:space="preserve">          case  American   :   "AmericanHPHE10250DR"</v>
      </c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  <c r="IW70" s="31"/>
      <c r="IX70" s="31"/>
      <c r="IY70" s="31"/>
      <c r="IZ70" s="31"/>
      <c r="JA70" s="31"/>
      <c r="JB70" s="31"/>
      <c r="JC70" s="31"/>
      <c r="JD70" s="31"/>
      <c r="JE70" s="31"/>
      <c r="JF70" s="31"/>
      <c r="JG70" s="31"/>
      <c r="JH70" s="31"/>
      <c r="JI70" s="31"/>
      <c r="JJ70" s="31"/>
      <c r="JK70" s="31"/>
      <c r="JL70" s="31"/>
      <c r="JM70" s="31"/>
      <c r="JN70" s="31"/>
      <c r="JO70" s="31"/>
      <c r="JP70" s="31"/>
      <c r="JQ70" s="31"/>
      <c r="JR70" s="31"/>
      <c r="JS70" s="31"/>
      <c r="JT70" s="31"/>
      <c r="JU70" s="31"/>
      <c r="JV70" s="31"/>
      <c r="JW70" s="31"/>
      <c r="JX70" s="31"/>
      <c r="JY70" s="31"/>
      <c r="JZ70" s="31"/>
      <c r="KA70" s="31"/>
      <c r="KB70" s="31"/>
      <c r="KC70" s="31"/>
      <c r="KD70" s="31"/>
      <c r="KE70" s="31"/>
      <c r="KF70" s="31"/>
      <c r="KG70" s="31"/>
      <c r="KH70" s="31"/>
      <c r="KI70" s="31"/>
      <c r="KJ70" s="31"/>
      <c r="KK70" s="31"/>
      <c r="KL70" s="31"/>
      <c r="KM70" s="31"/>
      <c r="KN70" s="31"/>
      <c r="KO70" s="31"/>
      <c r="KP70" s="31"/>
      <c r="KQ70" s="31"/>
      <c r="KR70" s="31"/>
      <c r="KS70" s="31"/>
      <c r="KT70" s="31"/>
      <c r="KU70" s="31"/>
      <c r="KV70" s="31"/>
      <c r="KW70" s="31"/>
      <c r="KX70" s="31"/>
      <c r="KY70" s="31"/>
      <c r="KZ70" s="31"/>
      <c r="LA70" s="31"/>
      <c r="LB70" s="31"/>
      <c r="LC70" s="31"/>
      <c r="LD70" s="31"/>
      <c r="LE70" s="31"/>
      <c r="LF70" s="31"/>
      <c r="LG70" s="31"/>
      <c r="LH70" s="31"/>
      <c r="LI70" s="31"/>
      <c r="LJ70" s="31"/>
      <c r="LK70" s="31"/>
      <c r="LL70" s="31"/>
      <c r="LM70" s="31"/>
      <c r="LN70" s="31"/>
      <c r="LO70" s="31"/>
      <c r="LP70" s="31"/>
      <c r="LQ70" s="31"/>
      <c r="LR70" s="31"/>
      <c r="LS70" s="31"/>
      <c r="LT70" s="31"/>
      <c r="LU70" s="31"/>
      <c r="LV70" s="31"/>
      <c r="LW70" s="31"/>
      <c r="LX70" s="31"/>
      <c r="LY70" s="31"/>
      <c r="LZ70" s="31"/>
      <c r="MA70" s="31"/>
      <c r="MB70" s="31"/>
      <c r="MC70" s="31"/>
      <c r="MD70" s="31"/>
      <c r="ME70" s="31"/>
      <c r="MF70" s="31"/>
      <c r="MG70" s="31"/>
      <c r="MH70" s="31"/>
      <c r="MI70" s="31"/>
      <c r="MJ70" s="31"/>
      <c r="MK70" s="31"/>
      <c r="ML70" s="31"/>
      <c r="MM70" s="31"/>
      <c r="MN70" s="31"/>
      <c r="MO70" s="31"/>
      <c r="MP70" s="31"/>
      <c r="MQ70" s="31"/>
      <c r="MR70" s="31"/>
      <c r="MS70" s="31"/>
      <c r="MT70" s="31"/>
      <c r="MU70" s="31"/>
      <c r="MV70" s="31"/>
      <c r="MW70" s="31"/>
      <c r="MX70" s="31"/>
      <c r="MY70" s="31"/>
      <c r="MZ70" s="31"/>
      <c r="NA70" s="31"/>
      <c r="NB70" s="31"/>
      <c r="NC70" s="31"/>
      <c r="ND70" s="31"/>
      <c r="NE70" s="31"/>
      <c r="NF70" s="31"/>
      <c r="NG70" s="31"/>
      <c r="NH70" s="31"/>
      <c r="NI70" s="31"/>
      <c r="NJ70" s="31"/>
      <c r="NK70" s="31"/>
      <c r="NL70" s="31"/>
      <c r="NM70" s="31"/>
      <c r="NN70" s="31"/>
      <c r="NO70" s="31"/>
      <c r="NP70" s="31"/>
      <c r="NQ70" s="31"/>
      <c r="NR70" s="31"/>
      <c r="NS70" s="31"/>
      <c r="NT70" s="31"/>
      <c r="NU70" s="31"/>
      <c r="NV70" s="31"/>
      <c r="NW70" s="31"/>
      <c r="NX70" s="31"/>
      <c r="NY70" s="31"/>
      <c r="NZ70" s="31"/>
      <c r="OA70" s="31"/>
      <c r="OB70" s="31"/>
      <c r="OC70" s="31"/>
      <c r="OD70" s="31"/>
      <c r="OE70" s="31"/>
      <c r="OF70" s="31"/>
      <c r="OG70" s="31"/>
      <c r="OH70" s="31"/>
      <c r="OI70" s="31"/>
      <c r="OJ70" s="31"/>
      <c r="OK70" s="31"/>
      <c r="OL70" s="31"/>
      <c r="OM70" s="31"/>
      <c r="ON70" s="31"/>
      <c r="OO70" s="31"/>
      <c r="OP70" s="31"/>
      <c r="OQ70" s="31"/>
      <c r="OR70" s="31"/>
      <c r="OS70" s="31"/>
      <c r="OT70" s="31"/>
      <c r="OU70" s="31"/>
      <c r="OV70" s="31"/>
      <c r="OW70" s="31"/>
      <c r="OX70" s="31"/>
      <c r="OY70" s="31"/>
      <c r="OZ70" s="31"/>
      <c r="PA70" s="31"/>
      <c r="PB70" s="31"/>
      <c r="PC70" s="31"/>
      <c r="PD70" s="31"/>
      <c r="PE70" s="31"/>
      <c r="PF70" s="31"/>
      <c r="PG70" s="31"/>
      <c r="PH70" s="31"/>
      <c r="PI70" s="31"/>
      <c r="PJ70" s="31"/>
      <c r="PK70" s="31"/>
      <c r="PL70" s="31"/>
      <c r="PM70" s="31"/>
      <c r="PN70" s="31"/>
      <c r="PO70" s="31"/>
      <c r="PP70" s="31"/>
      <c r="PQ70" s="31"/>
      <c r="PR70" s="31"/>
      <c r="PS70" s="31"/>
      <c r="PT70" s="31"/>
      <c r="PU70" s="31"/>
      <c r="PV70" s="31"/>
      <c r="PW70" s="31"/>
      <c r="PX70" s="31"/>
      <c r="PY70" s="31"/>
      <c r="PZ70" s="31"/>
      <c r="QA70" s="31"/>
      <c r="QB70" s="31"/>
      <c r="QC70" s="31"/>
      <c r="QD70" s="31"/>
      <c r="QE70" s="31"/>
      <c r="QF70" s="31"/>
      <c r="QG70" s="31"/>
      <c r="QH70" s="31"/>
      <c r="QI70" s="31"/>
      <c r="QJ70" s="31"/>
      <c r="QK70" s="31"/>
      <c r="QL70" s="31"/>
      <c r="QM70" s="31"/>
      <c r="QN70" s="31"/>
      <c r="QO70" s="31"/>
      <c r="QP70" s="31"/>
      <c r="QQ70" s="31"/>
      <c r="QR70" s="31"/>
      <c r="QS70" s="31"/>
      <c r="QT70" s="31"/>
      <c r="QU70" s="31"/>
      <c r="QV70" s="31"/>
      <c r="QW70" s="31"/>
      <c r="QX70" s="31"/>
      <c r="QY70" s="31"/>
      <c r="QZ70" s="31"/>
      <c r="RA70" s="31"/>
      <c r="RB70" s="31"/>
      <c r="RC70" s="31"/>
      <c r="RD70" s="31"/>
      <c r="RE70" s="31"/>
      <c r="RF70" s="31"/>
      <c r="RG70" s="31"/>
      <c r="RH70" s="31"/>
      <c r="RI70" s="31"/>
      <c r="RJ70" s="31"/>
      <c r="RK70" s="31"/>
      <c r="RL70" s="31"/>
      <c r="RM70" s="31"/>
      <c r="RN70" s="31"/>
      <c r="RO70" s="31"/>
      <c r="RP70" s="31"/>
      <c r="RQ70" s="31"/>
      <c r="RR70" s="31"/>
      <c r="RS70" s="31"/>
      <c r="RT70" s="31"/>
      <c r="RU70" s="31"/>
      <c r="RV70" s="31"/>
      <c r="RW70" s="31"/>
      <c r="RX70" s="31"/>
      <c r="RY70" s="31"/>
      <c r="RZ70" s="31"/>
      <c r="SA70" s="31"/>
      <c r="SB70" s="31"/>
      <c r="SC70" s="31"/>
      <c r="SD70" s="31"/>
      <c r="SE70" s="31"/>
      <c r="SF70" s="31"/>
      <c r="SG70" s="31"/>
      <c r="SH70" s="31"/>
      <c r="SI70" s="31"/>
      <c r="SJ70" s="31"/>
      <c r="SK70" s="31"/>
      <c r="SL70" s="31"/>
      <c r="SM70" s="31"/>
      <c r="SN70" s="31"/>
      <c r="SO70" s="31"/>
      <c r="SP70" s="31"/>
      <c r="SQ70" s="31"/>
      <c r="SR70" s="31"/>
      <c r="SS70" s="31"/>
      <c r="ST70" s="31"/>
      <c r="SU70" s="31"/>
      <c r="SV70" s="31"/>
      <c r="SW70" s="31"/>
      <c r="SX70" s="31"/>
      <c r="SY70" s="31"/>
      <c r="SZ70" s="31"/>
      <c r="TA70" s="31"/>
      <c r="TB70" s="31"/>
      <c r="TC70" s="31"/>
      <c r="TD70" s="31"/>
      <c r="TE70" s="31"/>
      <c r="TF70" s="31"/>
      <c r="TG70" s="31"/>
      <c r="TH70" s="31"/>
      <c r="TI70" s="31"/>
      <c r="TJ70" s="31"/>
      <c r="TK70" s="31"/>
      <c r="TL70" s="31"/>
      <c r="TM70" s="31"/>
      <c r="TN70" s="31"/>
      <c r="TO70" s="31"/>
      <c r="TP70" s="31"/>
      <c r="TQ70" s="31"/>
      <c r="TR70" s="31"/>
      <c r="TS70" s="31"/>
      <c r="TT70" s="31"/>
      <c r="TU70" s="31"/>
      <c r="TV70" s="31"/>
      <c r="TW70" s="31"/>
      <c r="TX70" s="31"/>
      <c r="TY70" s="31"/>
      <c r="TZ70" s="31"/>
      <c r="UA70" s="31"/>
      <c r="UB70" s="31"/>
      <c r="UC70" s="31"/>
      <c r="UD70" s="31"/>
      <c r="UE70" s="31"/>
      <c r="UF70" s="31"/>
      <c r="UG70" s="31"/>
      <c r="UH70" s="31"/>
      <c r="UI70" s="31"/>
      <c r="UJ70" s="31"/>
      <c r="UK70" s="31"/>
      <c r="UL70" s="31"/>
      <c r="UM70" s="31"/>
      <c r="UN70" s="31"/>
      <c r="UO70" s="31"/>
      <c r="UP70" s="31"/>
      <c r="UQ70" s="31"/>
      <c r="UR70" s="31"/>
      <c r="US70" s="31"/>
      <c r="UT70" s="31"/>
      <c r="UU70" s="31"/>
      <c r="UV70" s="31"/>
      <c r="UW70" s="31"/>
      <c r="UX70" s="31"/>
      <c r="UY70" s="31"/>
      <c r="UZ70" s="31"/>
      <c r="VA70" s="31"/>
      <c r="VB70" s="31"/>
      <c r="VC70" s="31"/>
      <c r="VD70" s="31"/>
      <c r="VE70" s="31"/>
      <c r="VF70" s="31"/>
      <c r="VG70" s="31"/>
      <c r="VH70" s="31"/>
      <c r="VI70" s="31"/>
      <c r="VJ70" s="31"/>
      <c r="VK70" s="31"/>
      <c r="VL70" s="31"/>
      <c r="VM70" s="31"/>
      <c r="VN70" s="31"/>
      <c r="VO70" s="31"/>
      <c r="VP70" s="31"/>
      <c r="VQ70" s="31"/>
      <c r="VR70" s="31"/>
      <c r="VS70" s="31"/>
      <c r="VT70" s="31"/>
      <c r="VU70" s="31"/>
      <c r="VV70" s="31"/>
      <c r="VW70" s="31"/>
      <c r="VX70" s="31"/>
      <c r="VY70" s="31"/>
      <c r="VZ70" s="31"/>
      <c r="WA70" s="31"/>
      <c r="WB70" s="31"/>
      <c r="WC70" s="31"/>
      <c r="WD70" s="31"/>
      <c r="WE70" s="31"/>
      <c r="WF70" s="31"/>
      <c r="WG70" s="31"/>
      <c r="WH70" s="31"/>
      <c r="WI70" s="31"/>
      <c r="WJ70" s="31"/>
      <c r="WK70" s="31"/>
      <c r="WL70" s="31"/>
      <c r="WM70" s="31"/>
      <c r="WN70" s="31"/>
      <c r="WO70" s="31"/>
      <c r="WP70" s="31"/>
      <c r="WQ70" s="31"/>
      <c r="WR70" s="31"/>
      <c r="WS70" s="31"/>
      <c r="WT70" s="31"/>
      <c r="WU70" s="31"/>
      <c r="WV70" s="31"/>
      <c r="WW70" s="31"/>
      <c r="WX70" s="31"/>
      <c r="WY70" s="31"/>
      <c r="WZ70" s="31"/>
      <c r="XA70" s="31"/>
      <c r="XB70" s="31"/>
      <c r="XC70" s="31"/>
      <c r="XD70" s="31"/>
      <c r="XE70" s="31"/>
      <c r="XF70" s="31"/>
      <c r="XG70" s="31"/>
      <c r="XH70" s="31"/>
      <c r="XI70" s="31"/>
      <c r="XJ70" s="31"/>
      <c r="XK70" s="31"/>
      <c r="XL70" s="31"/>
      <c r="XM70" s="31"/>
      <c r="XN70" s="31"/>
      <c r="XO70" s="31"/>
      <c r="XP70" s="31"/>
      <c r="XQ70" s="31"/>
      <c r="XR70" s="31"/>
      <c r="XS70" s="31"/>
      <c r="XT70" s="31"/>
      <c r="XU70" s="31"/>
      <c r="XV70" s="31"/>
      <c r="XW70" s="31"/>
      <c r="XX70" s="31"/>
      <c r="XY70" s="31"/>
      <c r="XZ70" s="31"/>
      <c r="YA70" s="31"/>
      <c r="YB70" s="31"/>
      <c r="YC70" s="31"/>
      <c r="YD70" s="31"/>
      <c r="YE70" s="31"/>
      <c r="YF70" s="31"/>
      <c r="YG70" s="31"/>
      <c r="YH70" s="31"/>
      <c r="YI70" s="31"/>
      <c r="YJ70" s="31"/>
      <c r="YK70" s="31"/>
      <c r="YL70" s="31"/>
      <c r="YM70" s="31"/>
      <c r="YN70" s="31"/>
      <c r="YO70" s="31"/>
      <c r="YP70" s="31"/>
      <c r="YQ70" s="31"/>
      <c r="YR70" s="31"/>
      <c r="YS70" s="31"/>
      <c r="YT70" s="31"/>
      <c r="YU70" s="31"/>
      <c r="YV70" s="31"/>
      <c r="YW70" s="31"/>
      <c r="YX70" s="31"/>
      <c r="YY70" s="31"/>
      <c r="YZ70" s="31"/>
      <c r="ZA70" s="31"/>
      <c r="ZB70" s="31"/>
      <c r="ZC70" s="31"/>
      <c r="ZD70" s="31"/>
      <c r="ZE70" s="31"/>
      <c r="ZF70" s="31"/>
      <c r="ZG70" s="31"/>
      <c r="ZH70" s="31"/>
      <c r="ZI70" s="31"/>
      <c r="ZJ70" s="31"/>
      <c r="ZK70" s="31"/>
      <c r="ZL70" s="31"/>
      <c r="ZM70" s="31"/>
      <c r="ZN70" s="31"/>
      <c r="ZO70" s="31"/>
      <c r="ZP70" s="31"/>
      <c r="ZQ70" s="31"/>
      <c r="ZR70" s="31"/>
      <c r="ZS70" s="31"/>
      <c r="ZT70" s="31"/>
      <c r="ZU70" s="31"/>
      <c r="ZV70" s="31"/>
      <c r="ZW70" s="31"/>
      <c r="ZX70" s="31"/>
      <c r="ZY70" s="31"/>
      <c r="ZZ70" s="31"/>
      <c r="AAA70" s="31"/>
      <c r="AAB70" s="31"/>
      <c r="AAC70" s="31"/>
      <c r="AAD70" s="31"/>
      <c r="AAE70" s="31"/>
      <c r="AAF70" s="31"/>
      <c r="AAG70" s="31"/>
      <c r="AAH70" s="31"/>
      <c r="AAI70" s="31"/>
      <c r="AAJ70" s="31"/>
      <c r="AAK70" s="31"/>
      <c r="AAL70" s="31"/>
      <c r="AAM70" s="31"/>
      <c r="AAN70" s="31"/>
      <c r="AAO70" s="31"/>
      <c r="AAP70" s="31"/>
      <c r="AAQ70" s="31"/>
      <c r="AAR70" s="31"/>
      <c r="AAS70" s="31"/>
      <c r="AAT70" s="31"/>
      <c r="AAU70" s="31"/>
      <c r="AAV70" s="31"/>
      <c r="AAW70" s="31"/>
      <c r="AAX70" s="31"/>
      <c r="AAY70" s="31"/>
      <c r="AAZ70" s="31"/>
      <c r="ABA70" s="31"/>
      <c r="ABB70" s="31"/>
      <c r="ABC70" s="31"/>
      <c r="ABD70" s="31"/>
      <c r="ABE70" s="31"/>
      <c r="ABF70" s="31"/>
      <c r="ABG70" s="31"/>
      <c r="ABH70" s="31"/>
      <c r="ABI70" s="31"/>
      <c r="ABJ70" s="31"/>
      <c r="ABK70" s="31"/>
      <c r="ABL70" s="31"/>
      <c r="ABM70" s="31"/>
      <c r="ABN70" s="31"/>
      <c r="ABO70" s="31"/>
      <c r="ABP70" s="31"/>
      <c r="ABQ70" s="31"/>
      <c r="ABR70" s="31"/>
      <c r="ABS70" s="31"/>
      <c r="ABT70" s="31"/>
      <c r="ABU70" s="31"/>
      <c r="ABV70" s="31"/>
      <c r="ABW70" s="31"/>
      <c r="ABX70" s="31"/>
      <c r="ABY70" s="31"/>
      <c r="ABZ70" s="31"/>
      <c r="ACA70" s="31"/>
      <c r="ACB70" s="31"/>
      <c r="ACC70" s="31"/>
      <c r="ACD70" s="31"/>
      <c r="ACE70" s="31"/>
      <c r="ACF70" s="31"/>
      <c r="ACG70" s="31"/>
      <c r="ACH70" s="31"/>
      <c r="ACI70" s="31"/>
      <c r="ACJ70" s="31"/>
      <c r="ACK70" s="31"/>
      <c r="ACL70" s="31"/>
      <c r="ACM70" s="31"/>
      <c r="ACN70" s="31"/>
      <c r="ACO70" s="31"/>
      <c r="ACP70" s="31"/>
      <c r="ACQ70" s="31"/>
      <c r="ACR70" s="31"/>
      <c r="ACS70" s="31"/>
      <c r="ACT70" s="31"/>
      <c r="ACU70" s="31"/>
      <c r="ACV70" s="31"/>
      <c r="ACW70" s="31"/>
      <c r="ACX70" s="31"/>
      <c r="ACY70" s="31"/>
      <c r="ACZ70" s="31"/>
      <c r="ADA70" s="31"/>
      <c r="ADB70" s="31"/>
      <c r="ADC70" s="31"/>
      <c r="ADD70" s="31"/>
      <c r="ADE70" s="31"/>
      <c r="ADF70" s="31"/>
      <c r="ADG70" s="31"/>
      <c r="ADH70" s="31"/>
      <c r="ADI70" s="31"/>
      <c r="ADJ70" s="31"/>
      <c r="ADK70" s="31"/>
      <c r="ADL70" s="31"/>
      <c r="ADM70" s="31"/>
      <c r="ADN70" s="31"/>
      <c r="ADO70" s="31"/>
      <c r="ADP70" s="31"/>
      <c r="ADQ70" s="31"/>
      <c r="ADR70" s="31"/>
      <c r="ADS70" s="31"/>
      <c r="ADT70" s="31"/>
      <c r="ADU70" s="31"/>
      <c r="ADV70" s="31"/>
      <c r="ADW70" s="31"/>
      <c r="ADX70" s="31"/>
      <c r="ADY70" s="31"/>
      <c r="ADZ70" s="31"/>
      <c r="AEA70" s="31"/>
      <c r="AEB70" s="31"/>
      <c r="AEC70" s="31"/>
      <c r="AED70" s="31"/>
      <c r="AEE70" s="31"/>
      <c r="AEF70" s="31"/>
      <c r="AEG70" s="31"/>
      <c r="AEH70" s="31"/>
      <c r="AEI70" s="31"/>
      <c r="AEJ70" s="31"/>
      <c r="AEK70" s="31"/>
      <c r="AEL70" s="31"/>
      <c r="AEM70" s="31"/>
      <c r="AEN70" s="31"/>
      <c r="AEO70" s="31"/>
      <c r="AEP70" s="31"/>
      <c r="AEQ70" s="31"/>
      <c r="AER70" s="31"/>
      <c r="AES70" s="31"/>
      <c r="AET70" s="31"/>
      <c r="AEU70" s="31"/>
      <c r="AEV70" s="31"/>
      <c r="AEW70" s="31"/>
      <c r="AEX70" s="31"/>
      <c r="AEY70" s="31"/>
      <c r="AEZ70" s="31"/>
      <c r="AFA70" s="31"/>
      <c r="AFB70" s="31"/>
      <c r="AFC70" s="31"/>
      <c r="AFD70" s="31"/>
      <c r="AFE70" s="31"/>
      <c r="AFF70" s="31"/>
      <c r="AFG70" s="31"/>
      <c r="AFH70" s="31"/>
      <c r="AFI70" s="31"/>
      <c r="AFJ70" s="31"/>
      <c r="AFK70" s="31"/>
      <c r="AFL70" s="31"/>
      <c r="AFM70" s="31"/>
      <c r="AFN70" s="31"/>
      <c r="AFO70" s="31"/>
      <c r="AFP70" s="31"/>
      <c r="AFQ70" s="31"/>
      <c r="AFR70" s="31"/>
      <c r="AFS70" s="31"/>
      <c r="AFT70" s="31"/>
      <c r="AFU70" s="31"/>
      <c r="AFV70" s="31"/>
      <c r="AFW70" s="31"/>
      <c r="AFX70" s="31"/>
      <c r="AFY70" s="31"/>
      <c r="AFZ70" s="31"/>
      <c r="AGA70" s="31"/>
      <c r="AGB70" s="31"/>
      <c r="AGC70" s="31"/>
      <c r="AGD70" s="31"/>
      <c r="AGE70" s="31"/>
      <c r="AGF70" s="31"/>
      <c r="AGG70" s="31"/>
      <c r="AGH70" s="31"/>
      <c r="AGI70" s="31"/>
      <c r="AGJ70" s="31"/>
      <c r="AGK70" s="31"/>
      <c r="AGL70" s="31"/>
      <c r="AGM70" s="31"/>
      <c r="AGN70" s="31"/>
      <c r="AGO70" s="31"/>
      <c r="AGP70" s="31"/>
      <c r="AGQ70" s="31"/>
      <c r="AGR70" s="31"/>
      <c r="AGS70" s="31"/>
      <c r="AGT70" s="31"/>
      <c r="AGU70" s="31"/>
      <c r="AGV70" s="31"/>
      <c r="AGW70" s="31"/>
      <c r="AGX70" s="31"/>
      <c r="AGY70" s="31"/>
      <c r="AGZ70" s="31"/>
      <c r="AHA70" s="31"/>
      <c r="AHB70" s="31"/>
      <c r="AHC70" s="31"/>
      <c r="AHD70" s="31"/>
      <c r="AHE70" s="31"/>
      <c r="AHF70" s="31"/>
      <c r="AHG70" s="31"/>
      <c r="AHH70" s="31"/>
      <c r="AHI70" s="31"/>
      <c r="AHJ70" s="31"/>
      <c r="AHK70" s="31"/>
      <c r="AHL70" s="31"/>
      <c r="AHM70" s="31"/>
      <c r="AHN70" s="31"/>
      <c r="AHO70" s="31"/>
      <c r="AHP70" s="31"/>
      <c r="AHQ70" s="31"/>
      <c r="AHR70" s="31"/>
      <c r="AHS70" s="31"/>
      <c r="AHT70" s="31"/>
      <c r="AHU70" s="31"/>
      <c r="AHV70" s="31"/>
      <c r="AHW70" s="31"/>
      <c r="AHX70" s="31"/>
      <c r="AHY70" s="31"/>
      <c r="AHZ70" s="31"/>
      <c r="AIA70" s="31"/>
      <c r="AIB70" s="31"/>
      <c r="AIC70" s="31"/>
      <c r="AID70" s="31"/>
      <c r="AIE70" s="31"/>
      <c r="AIF70" s="31"/>
      <c r="AIG70" s="31"/>
      <c r="AIH70" s="31"/>
      <c r="AII70" s="31"/>
      <c r="AIJ70" s="31"/>
      <c r="AIK70" s="31"/>
      <c r="AIL70" s="31"/>
      <c r="AIM70" s="31"/>
      <c r="AIN70" s="31"/>
      <c r="AIO70" s="31"/>
      <c r="AIP70" s="31"/>
      <c r="AIQ70" s="31"/>
      <c r="AIR70" s="31"/>
      <c r="AIS70" s="31"/>
      <c r="AIT70" s="31"/>
      <c r="AIU70" s="31"/>
      <c r="AIV70" s="31"/>
      <c r="AIW70" s="31"/>
      <c r="AIX70" s="31"/>
      <c r="AIY70" s="31"/>
      <c r="AIZ70" s="31"/>
      <c r="AJA70" s="31"/>
      <c r="AJB70" s="31"/>
      <c r="AJC70" s="31"/>
      <c r="AJD70" s="31"/>
      <c r="AJE70" s="31"/>
      <c r="AJF70" s="31"/>
      <c r="AJG70" s="31"/>
      <c r="AJH70" s="31"/>
      <c r="AJI70" s="31"/>
      <c r="AJJ70" s="31"/>
      <c r="AJK70" s="31"/>
      <c r="AJL70" s="31"/>
      <c r="AJM70" s="31"/>
      <c r="AJN70" s="31"/>
      <c r="AJO70" s="31"/>
      <c r="AJP70" s="31"/>
      <c r="AJQ70" s="31"/>
      <c r="AJR70" s="31"/>
      <c r="AJS70" s="31"/>
      <c r="AJT70" s="31"/>
      <c r="AJU70" s="31"/>
      <c r="AJV70" s="31"/>
      <c r="AJW70" s="31"/>
      <c r="AJX70" s="31"/>
      <c r="AJY70" s="31"/>
      <c r="AJZ70" s="31"/>
      <c r="AKA70" s="31"/>
      <c r="AKB70" s="31"/>
      <c r="AKC70" s="31"/>
      <c r="AKD70" s="31"/>
      <c r="AKE70" s="31"/>
      <c r="AKF70" s="31"/>
      <c r="AKG70" s="31"/>
      <c r="AKH70" s="31"/>
      <c r="AKI70" s="31"/>
      <c r="AKJ70" s="31"/>
      <c r="AKK70" s="31"/>
      <c r="AKL70" s="31"/>
      <c r="AKM70" s="31"/>
      <c r="AKN70" s="31"/>
      <c r="AKO70" s="31"/>
      <c r="AKP70" s="31"/>
      <c r="AKQ70" s="31"/>
      <c r="AKR70" s="31"/>
      <c r="AKS70" s="31"/>
      <c r="AKT70" s="31"/>
      <c r="AKU70" s="31"/>
      <c r="AKV70" s="31"/>
      <c r="AKW70" s="31"/>
      <c r="AKX70" s="31"/>
      <c r="AKY70" s="31"/>
      <c r="AKZ70" s="31"/>
      <c r="ALA70" s="31"/>
      <c r="ALB70" s="31"/>
      <c r="ALC70" s="31"/>
      <c r="ALD70" s="31"/>
      <c r="ALE70" s="31"/>
      <c r="ALF70" s="31"/>
      <c r="ALG70" s="31"/>
      <c r="ALH70" s="31"/>
      <c r="ALI70" s="31"/>
      <c r="ALJ70" s="31"/>
      <c r="ALK70" s="31"/>
      <c r="ALL70" s="31"/>
      <c r="ALM70" s="31"/>
      <c r="ALN70" s="31"/>
      <c r="ALO70" s="31"/>
      <c r="ALP70" s="31"/>
      <c r="ALQ70" s="31"/>
      <c r="ALR70" s="31"/>
      <c r="ALS70" s="31"/>
      <c r="ALT70" s="31"/>
      <c r="ALU70" s="31"/>
      <c r="ALV70" s="31"/>
      <c r="ALW70" s="31"/>
      <c r="ALX70" s="31"/>
      <c r="ALY70" s="31"/>
      <c r="ALZ70" s="31"/>
      <c r="AMA70" s="31"/>
      <c r="AMB70" s="31"/>
      <c r="AMC70" s="31"/>
      <c r="AMD70" s="31"/>
      <c r="AME70" s="31"/>
      <c r="AMF70" s="31"/>
      <c r="AMG70" s="31"/>
      <c r="AMH70" s="31"/>
      <c r="AMI70" s="31"/>
      <c r="AMJ70" s="31"/>
      <c r="AMK70" s="31"/>
      <c r="AML70" s="31"/>
      <c r="AMM70" s="31"/>
      <c r="AMN70" s="31"/>
      <c r="AMO70" s="31"/>
      <c r="AMP70" s="31"/>
      <c r="AMQ70" s="31"/>
      <c r="AMR70" s="31"/>
      <c r="AMS70" s="31"/>
      <c r="AMT70" s="31"/>
      <c r="AMU70" s="31"/>
      <c r="AMV70" s="31"/>
      <c r="AMW70" s="31"/>
      <c r="AMX70" s="31"/>
      <c r="AMY70" s="31"/>
      <c r="AMZ70" s="31"/>
      <c r="ANA70" s="31"/>
    </row>
    <row r="71" spans="3:1044" s="6" customFormat="1" ht="15" customHeight="1" x14ac:dyDescent="0.25">
      <c r="C71" s="6" t="str">
        <f t="shared" si="4"/>
        <v>American</v>
      </c>
      <c r="D71" s="6" t="str">
        <f t="shared" si="5"/>
        <v>HPHE10266H045DV 120  (66 gal)</v>
      </c>
      <c r="E71" s="72">
        <f t="shared" si="6"/>
        <v>66</v>
      </c>
      <c r="F71" s="20" t="str">
        <f t="shared" si="7"/>
        <v>AOSmithHPTU66</v>
      </c>
      <c r="G71" s="74">
        <v>0</v>
      </c>
      <c r="H71" s="72">
        <v>1</v>
      </c>
      <c r="I71" s="73">
        <f t="shared" si="39"/>
        <v>0</v>
      </c>
      <c r="J71" s="129">
        <f t="shared" si="40"/>
        <v>3.1</v>
      </c>
      <c r="K71" s="149">
        <f t="shared" si="10"/>
        <v>0</v>
      </c>
      <c r="L71" s="111" t="s">
        <v>196</v>
      </c>
      <c r="M71" s="39">
        <v>3</v>
      </c>
      <c r="N71" s="95">
        <f t="shared" si="11"/>
        <v>12</v>
      </c>
      <c r="O71" s="9" t="s">
        <v>19</v>
      </c>
      <c r="P71" s="155">
        <f>P69+1</f>
        <v>6</v>
      </c>
      <c r="Q71" s="82">
        <f xml:space="preserve"> (N71*10000) + (P71*100) + VLOOKUP( V71, $S$2:$U$43, 2, FALSE )</f>
        <v>120614</v>
      </c>
      <c r="R71" s="77" t="str">
        <f t="shared" si="20"/>
        <v>HPHE10266H045DV 120  (66 gal)</v>
      </c>
      <c r="S71" s="10" t="s">
        <v>22</v>
      </c>
      <c r="T71" s="11">
        <v>66</v>
      </c>
      <c r="U71" s="37" t="s">
        <v>85</v>
      </c>
      <c r="V71" s="100" t="s">
        <v>105</v>
      </c>
      <c r="W71" s="105" t="str">
        <f>VLOOKUP( V71, $S$2:$U$43, 3, FALSE )</f>
        <v>AOSmithHPTU66</v>
      </c>
      <c r="X71" s="148">
        <v>0</v>
      </c>
      <c r="Y71" s="47" t="s">
        <v>10</v>
      </c>
      <c r="Z71" s="55">
        <v>3</v>
      </c>
      <c r="AA71" s="56">
        <v>3.1</v>
      </c>
      <c r="AB71" s="57">
        <v>42545</v>
      </c>
      <c r="AC71" s="58" t="s">
        <v>83</v>
      </c>
      <c r="AD71" s="160" t="str">
        <f t="shared" si="12"/>
        <v>2,     American,   "HPHE10266H045DV 120  (66 gal)"</v>
      </c>
      <c r="AE71" s="162" t="str">
        <f t="shared" si="44"/>
        <v>American</v>
      </c>
      <c r="AF71" s="163" t="s">
        <v>463</v>
      </c>
      <c r="AG71" s="160" t="str">
        <f t="shared" si="13"/>
        <v xml:space="preserve">          case  American   :   "AmericanHPHE10266Res"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  <c r="IW71" s="31"/>
      <c r="IX71" s="31"/>
      <c r="IY71" s="31"/>
      <c r="IZ71" s="31"/>
      <c r="JA71" s="31"/>
      <c r="JB71" s="31"/>
      <c r="JC71" s="31"/>
      <c r="JD71" s="31"/>
      <c r="JE71" s="31"/>
      <c r="JF71" s="31"/>
      <c r="JG71" s="31"/>
      <c r="JH71" s="31"/>
      <c r="JI71" s="31"/>
      <c r="JJ71" s="31"/>
      <c r="JK71" s="31"/>
      <c r="JL71" s="31"/>
      <c r="JM71" s="31"/>
      <c r="JN71" s="31"/>
      <c r="JO71" s="31"/>
      <c r="JP71" s="31"/>
      <c r="JQ71" s="31"/>
      <c r="JR71" s="31"/>
      <c r="JS71" s="31"/>
      <c r="JT71" s="31"/>
      <c r="JU71" s="31"/>
      <c r="JV71" s="31"/>
      <c r="JW71" s="31"/>
      <c r="JX71" s="31"/>
      <c r="JY71" s="31"/>
      <c r="JZ71" s="31"/>
      <c r="KA71" s="31"/>
      <c r="KB71" s="31"/>
      <c r="KC71" s="31"/>
      <c r="KD71" s="31"/>
      <c r="KE71" s="31"/>
      <c r="KF71" s="31"/>
      <c r="KG71" s="31"/>
      <c r="KH71" s="31"/>
      <c r="KI71" s="31"/>
      <c r="KJ71" s="31"/>
      <c r="KK71" s="31"/>
      <c r="KL71" s="31"/>
      <c r="KM71" s="31"/>
      <c r="KN71" s="31"/>
      <c r="KO71" s="31"/>
      <c r="KP71" s="31"/>
      <c r="KQ71" s="31"/>
      <c r="KR71" s="31"/>
      <c r="KS71" s="31"/>
      <c r="KT71" s="31"/>
      <c r="KU71" s="31"/>
      <c r="KV71" s="31"/>
      <c r="KW71" s="31"/>
      <c r="KX71" s="31"/>
      <c r="KY71" s="31"/>
      <c r="KZ71" s="31"/>
      <c r="LA71" s="31"/>
      <c r="LB71" s="31"/>
      <c r="LC71" s="31"/>
      <c r="LD71" s="31"/>
      <c r="LE71" s="31"/>
      <c r="LF71" s="31"/>
      <c r="LG71" s="31"/>
      <c r="LH71" s="31"/>
      <c r="LI71" s="31"/>
      <c r="LJ71" s="31"/>
      <c r="LK71" s="31"/>
      <c r="LL71" s="31"/>
      <c r="LM71" s="31"/>
      <c r="LN71" s="31"/>
      <c r="LO71" s="31"/>
      <c r="LP71" s="31"/>
      <c r="LQ71" s="31"/>
      <c r="LR71" s="31"/>
      <c r="LS71" s="31"/>
      <c r="LT71" s="31"/>
      <c r="LU71" s="31"/>
      <c r="LV71" s="31"/>
      <c r="LW71" s="31"/>
      <c r="LX71" s="31"/>
      <c r="LY71" s="31"/>
      <c r="LZ71" s="31"/>
      <c r="MA71" s="31"/>
      <c r="MB71" s="31"/>
      <c r="MC71" s="31"/>
      <c r="MD71" s="31"/>
      <c r="ME71" s="31"/>
      <c r="MF71" s="31"/>
      <c r="MG71" s="31"/>
      <c r="MH71" s="31"/>
      <c r="MI71" s="31"/>
      <c r="MJ71" s="31"/>
      <c r="MK71" s="31"/>
      <c r="ML71" s="31"/>
      <c r="MM71" s="31"/>
      <c r="MN71" s="31"/>
      <c r="MO71" s="31"/>
      <c r="MP71" s="31"/>
      <c r="MQ71" s="31"/>
      <c r="MR71" s="31"/>
      <c r="MS71" s="31"/>
      <c r="MT71" s="31"/>
      <c r="MU71" s="31"/>
      <c r="MV71" s="31"/>
      <c r="MW71" s="31"/>
      <c r="MX71" s="31"/>
      <c r="MY71" s="31"/>
      <c r="MZ71" s="31"/>
      <c r="NA71" s="31"/>
      <c r="NB71" s="31"/>
      <c r="NC71" s="31"/>
      <c r="ND71" s="31"/>
      <c r="NE71" s="31"/>
      <c r="NF71" s="31"/>
      <c r="NG71" s="31"/>
      <c r="NH71" s="31"/>
      <c r="NI71" s="31"/>
      <c r="NJ71" s="31"/>
      <c r="NK71" s="31"/>
      <c r="NL71" s="31"/>
      <c r="NM71" s="31"/>
      <c r="NN71" s="31"/>
      <c r="NO71" s="31"/>
      <c r="NP71" s="31"/>
      <c r="NQ71" s="31"/>
      <c r="NR71" s="31"/>
      <c r="NS71" s="31"/>
      <c r="NT71" s="31"/>
      <c r="NU71" s="31"/>
      <c r="NV71" s="31"/>
      <c r="NW71" s="31"/>
      <c r="NX71" s="31"/>
      <c r="NY71" s="31"/>
      <c r="NZ71" s="31"/>
      <c r="OA71" s="31"/>
      <c r="OB71" s="31"/>
      <c r="OC71" s="31"/>
      <c r="OD71" s="31"/>
      <c r="OE71" s="31"/>
      <c r="OF71" s="31"/>
      <c r="OG71" s="31"/>
      <c r="OH71" s="31"/>
      <c r="OI71" s="31"/>
      <c r="OJ71" s="31"/>
      <c r="OK71" s="31"/>
      <c r="OL71" s="31"/>
      <c r="OM71" s="31"/>
      <c r="ON71" s="31"/>
      <c r="OO71" s="31"/>
      <c r="OP71" s="31"/>
      <c r="OQ71" s="31"/>
      <c r="OR71" s="31"/>
      <c r="OS71" s="31"/>
      <c r="OT71" s="31"/>
      <c r="OU71" s="31"/>
      <c r="OV71" s="31"/>
      <c r="OW71" s="31"/>
      <c r="OX71" s="31"/>
      <c r="OY71" s="31"/>
      <c r="OZ71" s="31"/>
      <c r="PA71" s="31"/>
      <c r="PB71" s="31"/>
      <c r="PC71" s="31"/>
      <c r="PD71" s="31"/>
      <c r="PE71" s="31"/>
      <c r="PF71" s="31"/>
      <c r="PG71" s="31"/>
      <c r="PH71" s="31"/>
      <c r="PI71" s="31"/>
      <c r="PJ71" s="31"/>
      <c r="PK71" s="31"/>
      <c r="PL71" s="31"/>
      <c r="PM71" s="31"/>
      <c r="PN71" s="31"/>
      <c r="PO71" s="31"/>
      <c r="PP71" s="31"/>
      <c r="PQ71" s="31"/>
      <c r="PR71" s="31"/>
      <c r="PS71" s="31"/>
      <c r="PT71" s="31"/>
      <c r="PU71" s="31"/>
      <c r="PV71" s="31"/>
      <c r="PW71" s="31"/>
      <c r="PX71" s="31"/>
      <c r="PY71" s="31"/>
      <c r="PZ71" s="31"/>
      <c r="QA71" s="31"/>
      <c r="QB71" s="31"/>
      <c r="QC71" s="31"/>
      <c r="QD71" s="31"/>
      <c r="QE71" s="31"/>
      <c r="QF71" s="31"/>
      <c r="QG71" s="31"/>
      <c r="QH71" s="31"/>
      <c r="QI71" s="31"/>
      <c r="QJ71" s="31"/>
      <c r="QK71" s="31"/>
      <c r="QL71" s="31"/>
      <c r="QM71" s="31"/>
      <c r="QN71" s="31"/>
      <c r="QO71" s="31"/>
      <c r="QP71" s="31"/>
      <c r="QQ71" s="31"/>
      <c r="QR71" s="31"/>
      <c r="QS71" s="31"/>
      <c r="QT71" s="31"/>
      <c r="QU71" s="31"/>
      <c r="QV71" s="31"/>
      <c r="QW71" s="31"/>
      <c r="QX71" s="31"/>
      <c r="QY71" s="31"/>
      <c r="QZ71" s="31"/>
      <c r="RA71" s="31"/>
      <c r="RB71" s="31"/>
      <c r="RC71" s="31"/>
      <c r="RD71" s="31"/>
      <c r="RE71" s="31"/>
      <c r="RF71" s="31"/>
      <c r="RG71" s="31"/>
      <c r="RH71" s="31"/>
      <c r="RI71" s="31"/>
      <c r="RJ71" s="31"/>
      <c r="RK71" s="31"/>
      <c r="RL71" s="31"/>
      <c r="RM71" s="31"/>
      <c r="RN71" s="31"/>
      <c r="RO71" s="31"/>
      <c r="RP71" s="31"/>
      <c r="RQ71" s="31"/>
      <c r="RR71" s="31"/>
      <c r="RS71" s="31"/>
      <c r="RT71" s="31"/>
      <c r="RU71" s="31"/>
      <c r="RV71" s="31"/>
      <c r="RW71" s="31"/>
      <c r="RX71" s="31"/>
      <c r="RY71" s="31"/>
      <c r="RZ71" s="31"/>
      <c r="SA71" s="31"/>
      <c r="SB71" s="31"/>
      <c r="SC71" s="31"/>
      <c r="SD71" s="31"/>
      <c r="SE71" s="31"/>
      <c r="SF71" s="31"/>
      <c r="SG71" s="31"/>
      <c r="SH71" s="31"/>
      <c r="SI71" s="31"/>
      <c r="SJ71" s="31"/>
      <c r="SK71" s="31"/>
      <c r="SL71" s="31"/>
      <c r="SM71" s="31"/>
      <c r="SN71" s="31"/>
      <c r="SO71" s="31"/>
      <c r="SP71" s="31"/>
      <c r="SQ71" s="31"/>
      <c r="SR71" s="31"/>
      <c r="SS71" s="31"/>
      <c r="ST71" s="31"/>
      <c r="SU71" s="31"/>
      <c r="SV71" s="31"/>
      <c r="SW71" s="31"/>
      <c r="SX71" s="31"/>
      <c r="SY71" s="31"/>
      <c r="SZ71" s="31"/>
      <c r="TA71" s="31"/>
      <c r="TB71" s="31"/>
      <c r="TC71" s="31"/>
      <c r="TD71" s="31"/>
      <c r="TE71" s="31"/>
      <c r="TF71" s="31"/>
      <c r="TG71" s="31"/>
      <c r="TH71" s="31"/>
      <c r="TI71" s="31"/>
      <c r="TJ71" s="31"/>
      <c r="TK71" s="31"/>
      <c r="TL71" s="31"/>
      <c r="TM71" s="31"/>
      <c r="TN71" s="31"/>
      <c r="TO71" s="31"/>
      <c r="TP71" s="31"/>
      <c r="TQ71" s="31"/>
      <c r="TR71" s="31"/>
      <c r="TS71" s="31"/>
      <c r="TT71" s="31"/>
      <c r="TU71" s="31"/>
      <c r="TV71" s="31"/>
      <c r="TW71" s="31"/>
      <c r="TX71" s="31"/>
      <c r="TY71" s="31"/>
      <c r="TZ71" s="31"/>
      <c r="UA71" s="31"/>
      <c r="UB71" s="31"/>
      <c r="UC71" s="31"/>
      <c r="UD71" s="31"/>
      <c r="UE71" s="31"/>
      <c r="UF71" s="31"/>
      <c r="UG71" s="31"/>
      <c r="UH71" s="31"/>
      <c r="UI71" s="31"/>
      <c r="UJ71" s="31"/>
      <c r="UK71" s="31"/>
      <c r="UL71" s="31"/>
      <c r="UM71" s="31"/>
      <c r="UN71" s="31"/>
      <c r="UO71" s="31"/>
      <c r="UP71" s="31"/>
      <c r="UQ71" s="31"/>
      <c r="UR71" s="31"/>
      <c r="US71" s="31"/>
      <c r="UT71" s="31"/>
      <c r="UU71" s="31"/>
      <c r="UV71" s="31"/>
      <c r="UW71" s="31"/>
      <c r="UX71" s="31"/>
      <c r="UY71" s="31"/>
      <c r="UZ71" s="31"/>
      <c r="VA71" s="31"/>
      <c r="VB71" s="31"/>
      <c r="VC71" s="31"/>
      <c r="VD71" s="31"/>
      <c r="VE71" s="31"/>
      <c r="VF71" s="31"/>
      <c r="VG71" s="31"/>
      <c r="VH71" s="31"/>
      <c r="VI71" s="31"/>
      <c r="VJ71" s="31"/>
      <c r="VK71" s="31"/>
      <c r="VL71" s="31"/>
      <c r="VM71" s="31"/>
      <c r="VN71" s="31"/>
      <c r="VO71" s="31"/>
      <c r="VP71" s="31"/>
      <c r="VQ71" s="31"/>
      <c r="VR71" s="31"/>
      <c r="VS71" s="31"/>
      <c r="VT71" s="31"/>
      <c r="VU71" s="31"/>
      <c r="VV71" s="31"/>
      <c r="VW71" s="31"/>
      <c r="VX71" s="31"/>
      <c r="VY71" s="31"/>
      <c r="VZ71" s="31"/>
      <c r="WA71" s="31"/>
      <c r="WB71" s="31"/>
      <c r="WC71" s="31"/>
      <c r="WD71" s="31"/>
      <c r="WE71" s="31"/>
      <c r="WF71" s="31"/>
      <c r="WG71" s="31"/>
      <c r="WH71" s="31"/>
      <c r="WI71" s="31"/>
      <c r="WJ71" s="31"/>
      <c r="WK71" s="31"/>
      <c r="WL71" s="31"/>
      <c r="WM71" s="31"/>
      <c r="WN71" s="31"/>
      <c r="WO71" s="31"/>
      <c r="WP71" s="31"/>
      <c r="WQ71" s="31"/>
      <c r="WR71" s="31"/>
      <c r="WS71" s="31"/>
      <c r="WT71" s="31"/>
      <c r="WU71" s="31"/>
      <c r="WV71" s="31"/>
      <c r="WW71" s="31"/>
      <c r="WX71" s="31"/>
      <c r="WY71" s="31"/>
      <c r="WZ71" s="31"/>
      <c r="XA71" s="31"/>
      <c r="XB71" s="31"/>
      <c r="XC71" s="31"/>
      <c r="XD71" s="31"/>
      <c r="XE71" s="31"/>
      <c r="XF71" s="31"/>
      <c r="XG71" s="31"/>
      <c r="XH71" s="31"/>
      <c r="XI71" s="31"/>
      <c r="XJ71" s="31"/>
      <c r="XK71" s="31"/>
      <c r="XL71" s="31"/>
      <c r="XM71" s="31"/>
      <c r="XN71" s="31"/>
      <c r="XO71" s="31"/>
      <c r="XP71" s="31"/>
      <c r="XQ71" s="31"/>
      <c r="XR71" s="31"/>
      <c r="XS71" s="31"/>
      <c r="XT71" s="31"/>
      <c r="XU71" s="31"/>
      <c r="XV71" s="31"/>
      <c r="XW71" s="31"/>
      <c r="XX71" s="31"/>
      <c r="XY71" s="31"/>
      <c r="XZ71" s="31"/>
      <c r="YA71" s="31"/>
      <c r="YB71" s="31"/>
      <c r="YC71" s="31"/>
      <c r="YD71" s="31"/>
      <c r="YE71" s="31"/>
      <c r="YF71" s="31"/>
      <c r="YG71" s="31"/>
      <c r="YH71" s="31"/>
      <c r="YI71" s="31"/>
      <c r="YJ71" s="31"/>
      <c r="YK71" s="31"/>
      <c r="YL71" s="31"/>
      <c r="YM71" s="31"/>
      <c r="YN71" s="31"/>
      <c r="YO71" s="31"/>
      <c r="YP71" s="31"/>
      <c r="YQ71" s="31"/>
      <c r="YR71" s="31"/>
      <c r="YS71" s="31"/>
      <c r="YT71" s="31"/>
      <c r="YU71" s="31"/>
      <c r="YV71" s="31"/>
      <c r="YW71" s="31"/>
      <c r="YX71" s="31"/>
      <c r="YY71" s="31"/>
      <c r="YZ71" s="31"/>
      <c r="ZA71" s="31"/>
      <c r="ZB71" s="31"/>
      <c r="ZC71" s="31"/>
      <c r="ZD71" s="31"/>
      <c r="ZE71" s="31"/>
      <c r="ZF71" s="31"/>
      <c r="ZG71" s="31"/>
      <c r="ZH71" s="31"/>
      <c r="ZI71" s="31"/>
      <c r="ZJ71" s="31"/>
      <c r="ZK71" s="31"/>
      <c r="ZL71" s="31"/>
      <c r="ZM71" s="31"/>
      <c r="ZN71" s="31"/>
      <c r="ZO71" s="31"/>
      <c r="ZP71" s="31"/>
      <c r="ZQ71" s="31"/>
      <c r="ZR71" s="31"/>
      <c r="ZS71" s="31"/>
      <c r="ZT71" s="31"/>
      <c r="ZU71" s="31"/>
      <c r="ZV71" s="31"/>
      <c r="ZW71" s="31"/>
      <c r="ZX71" s="31"/>
      <c r="ZY71" s="31"/>
      <c r="ZZ71" s="31"/>
      <c r="AAA71" s="31"/>
      <c r="AAB71" s="31"/>
      <c r="AAC71" s="31"/>
      <c r="AAD71" s="31"/>
      <c r="AAE71" s="31"/>
      <c r="AAF71" s="31"/>
      <c r="AAG71" s="31"/>
      <c r="AAH71" s="31"/>
      <c r="AAI71" s="31"/>
      <c r="AAJ71" s="31"/>
      <c r="AAK71" s="31"/>
      <c r="AAL71" s="31"/>
      <c r="AAM71" s="31"/>
      <c r="AAN71" s="31"/>
      <c r="AAO71" s="31"/>
      <c r="AAP71" s="31"/>
      <c r="AAQ71" s="31"/>
      <c r="AAR71" s="31"/>
      <c r="AAS71" s="31"/>
      <c r="AAT71" s="31"/>
      <c r="AAU71" s="31"/>
      <c r="AAV71" s="31"/>
      <c r="AAW71" s="31"/>
      <c r="AAX71" s="31"/>
      <c r="AAY71" s="31"/>
      <c r="AAZ71" s="31"/>
      <c r="ABA71" s="31"/>
      <c r="ABB71" s="31"/>
      <c r="ABC71" s="31"/>
      <c r="ABD71" s="31"/>
      <c r="ABE71" s="31"/>
      <c r="ABF71" s="31"/>
      <c r="ABG71" s="31"/>
      <c r="ABH71" s="31"/>
      <c r="ABI71" s="31"/>
      <c r="ABJ71" s="31"/>
      <c r="ABK71" s="31"/>
      <c r="ABL71" s="31"/>
      <c r="ABM71" s="31"/>
      <c r="ABN71" s="31"/>
      <c r="ABO71" s="31"/>
      <c r="ABP71" s="31"/>
      <c r="ABQ71" s="31"/>
      <c r="ABR71" s="31"/>
      <c r="ABS71" s="31"/>
      <c r="ABT71" s="31"/>
      <c r="ABU71" s="31"/>
      <c r="ABV71" s="31"/>
      <c r="ABW71" s="31"/>
      <c r="ABX71" s="31"/>
      <c r="ABY71" s="31"/>
      <c r="ABZ71" s="31"/>
      <c r="ACA71" s="31"/>
      <c r="ACB71" s="31"/>
      <c r="ACC71" s="31"/>
      <c r="ACD71" s="31"/>
      <c r="ACE71" s="31"/>
      <c r="ACF71" s="31"/>
      <c r="ACG71" s="31"/>
      <c r="ACH71" s="31"/>
      <c r="ACI71" s="31"/>
      <c r="ACJ71" s="31"/>
      <c r="ACK71" s="31"/>
      <c r="ACL71" s="31"/>
      <c r="ACM71" s="31"/>
      <c r="ACN71" s="31"/>
      <c r="ACO71" s="31"/>
      <c r="ACP71" s="31"/>
      <c r="ACQ71" s="31"/>
      <c r="ACR71" s="31"/>
      <c r="ACS71" s="31"/>
      <c r="ACT71" s="31"/>
      <c r="ACU71" s="31"/>
      <c r="ACV71" s="31"/>
      <c r="ACW71" s="31"/>
      <c r="ACX71" s="31"/>
      <c r="ACY71" s="31"/>
      <c r="ACZ71" s="31"/>
      <c r="ADA71" s="31"/>
      <c r="ADB71" s="31"/>
      <c r="ADC71" s="31"/>
      <c r="ADD71" s="31"/>
      <c r="ADE71" s="31"/>
      <c r="ADF71" s="31"/>
      <c r="ADG71" s="31"/>
      <c r="ADH71" s="31"/>
      <c r="ADI71" s="31"/>
      <c r="ADJ71" s="31"/>
      <c r="ADK71" s="31"/>
      <c r="ADL71" s="31"/>
      <c r="ADM71" s="31"/>
      <c r="ADN71" s="31"/>
      <c r="ADO71" s="31"/>
      <c r="ADP71" s="31"/>
      <c r="ADQ71" s="31"/>
      <c r="ADR71" s="31"/>
      <c r="ADS71" s="31"/>
      <c r="ADT71" s="31"/>
      <c r="ADU71" s="31"/>
      <c r="ADV71" s="31"/>
      <c r="ADW71" s="31"/>
      <c r="ADX71" s="31"/>
      <c r="ADY71" s="31"/>
      <c r="ADZ71" s="31"/>
      <c r="AEA71" s="31"/>
      <c r="AEB71" s="31"/>
      <c r="AEC71" s="31"/>
      <c r="AED71" s="31"/>
      <c r="AEE71" s="31"/>
      <c r="AEF71" s="31"/>
      <c r="AEG71" s="31"/>
      <c r="AEH71" s="31"/>
      <c r="AEI71" s="31"/>
      <c r="AEJ71" s="31"/>
      <c r="AEK71" s="31"/>
      <c r="AEL71" s="31"/>
      <c r="AEM71" s="31"/>
      <c r="AEN71" s="31"/>
      <c r="AEO71" s="31"/>
      <c r="AEP71" s="31"/>
      <c r="AEQ71" s="31"/>
      <c r="AER71" s="31"/>
      <c r="AES71" s="31"/>
      <c r="AET71" s="31"/>
      <c r="AEU71" s="31"/>
      <c r="AEV71" s="31"/>
      <c r="AEW71" s="31"/>
      <c r="AEX71" s="31"/>
      <c r="AEY71" s="31"/>
      <c r="AEZ71" s="31"/>
      <c r="AFA71" s="31"/>
      <c r="AFB71" s="31"/>
      <c r="AFC71" s="31"/>
      <c r="AFD71" s="31"/>
      <c r="AFE71" s="31"/>
      <c r="AFF71" s="31"/>
      <c r="AFG71" s="31"/>
      <c r="AFH71" s="31"/>
      <c r="AFI71" s="31"/>
      <c r="AFJ71" s="31"/>
      <c r="AFK71" s="31"/>
      <c r="AFL71" s="31"/>
      <c r="AFM71" s="31"/>
      <c r="AFN71" s="31"/>
      <c r="AFO71" s="31"/>
      <c r="AFP71" s="31"/>
      <c r="AFQ71" s="31"/>
      <c r="AFR71" s="31"/>
      <c r="AFS71" s="31"/>
      <c r="AFT71" s="31"/>
      <c r="AFU71" s="31"/>
      <c r="AFV71" s="31"/>
      <c r="AFW71" s="31"/>
      <c r="AFX71" s="31"/>
      <c r="AFY71" s="31"/>
      <c r="AFZ71" s="31"/>
      <c r="AGA71" s="31"/>
      <c r="AGB71" s="31"/>
      <c r="AGC71" s="31"/>
      <c r="AGD71" s="31"/>
      <c r="AGE71" s="31"/>
      <c r="AGF71" s="31"/>
      <c r="AGG71" s="31"/>
      <c r="AGH71" s="31"/>
      <c r="AGI71" s="31"/>
      <c r="AGJ71" s="31"/>
      <c r="AGK71" s="31"/>
      <c r="AGL71" s="31"/>
      <c r="AGM71" s="31"/>
      <c r="AGN71" s="31"/>
      <c r="AGO71" s="31"/>
      <c r="AGP71" s="31"/>
      <c r="AGQ71" s="31"/>
      <c r="AGR71" s="31"/>
      <c r="AGS71" s="31"/>
      <c r="AGT71" s="31"/>
      <c r="AGU71" s="31"/>
      <c r="AGV71" s="31"/>
      <c r="AGW71" s="31"/>
      <c r="AGX71" s="31"/>
      <c r="AGY71" s="31"/>
      <c r="AGZ71" s="31"/>
      <c r="AHA71" s="31"/>
      <c r="AHB71" s="31"/>
      <c r="AHC71" s="31"/>
      <c r="AHD71" s="31"/>
      <c r="AHE71" s="31"/>
      <c r="AHF71" s="31"/>
      <c r="AHG71" s="31"/>
      <c r="AHH71" s="31"/>
      <c r="AHI71" s="31"/>
      <c r="AHJ71" s="31"/>
      <c r="AHK71" s="31"/>
      <c r="AHL71" s="31"/>
      <c r="AHM71" s="31"/>
      <c r="AHN71" s="31"/>
      <c r="AHO71" s="31"/>
      <c r="AHP71" s="31"/>
      <c r="AHQ71" s="31"/>
      <c r="AHR71" s="31"/>
      <c r="AHS71" s="31"/>
      <c r="AHT71" s="31"/>
      <c r="AHU71" s="31"/>
      <c r="AHV71" s="31"/>
      <c r="AHW71" s="31"/>
      <c r="AHX71" s="31"/>
      <c r="AHY71" s="31"/>
      <c r="AHZ71" s="31"/>
      <c r="AIA71" s="31"/>
      <c r="AIB71" s="31"/>
      <c r="AIC71" s="31"/>
      <c r="AID71" s="31"/>
      <c r="AIE71" s="31"/>
      <c r="AIF71" s="31"/>
      <c r="AIG71" s="31"/>
      <c r="AIH71" s="31"/>
      <c r="AII71" s="31"/>
      <c r="AIJ71" s="31"/>
      <c r="AIK71" s="31"/>
      <c r="AIL71" s="31"/>
      <c r="AIM71" s="31"/>
      <c r="AIN71" s="31"/>
      <c r="AIO71" s="31"/>
      <c r="AIP71" s="31"/>
      <c r="AIQ71" s="31"/>
      <c r="AIR71" s="31"/>
      <c r="AIS71" s="31"/>
      <c r="AIT71" s="31"/>
      <c r="AIU71" s="31"/>
      <c r="AIV71" s="31"/>
      <c r="AIW71" s="31"/>
      <c r="AIX71" s="31"/>
      <c r="AIY71" s="31"/>
      <c r="AIZ71" s="31"/>
      <c r="AJA71" s="31"/>
      <c r="AJB71" s="31"/>
      <c r="AJC71" s="31"/>
      <c r="AJD71" s="31"/>
      <c r="AJE71" s="31"/>
      <c r="AJF71" s="31"/>
      <c r="AJG71" s="31"/>
      <c r="AJH71" s="31"/>
      <c r="AJI71" s="31"/>
      <c r="AJJ71" s="31"/>
      <c r="AJK71" s="31"/>
      <c r="AJL71" s="31"/>
      <c r="AJM71" s="31"/>
      <c r="AJN71" s="31"/>
      <c r="AJO71" s="31"/>
      <c r="AJP71" s="31"/>
      <c r="AJQ71" s="31"/>
      <c r="AJR71" s="31"/>
      <c r="AJS71" s="31"/>
      <c r="AJT71" s="31"/>
      <c r="AJU71" s="31"/>
      <c r="AJV71" s="31"/>
      <c r="AJW71" s="31"/>
      <c r="AJX71" s="31"/>
      <c r="AJY71" s="31"/>
      <c r="AJZ71" s="31"/>
      <c r="AKA71" s="31"/>
      <c r="AKB71" s="31"/>
      <c r="AKC71" s="31"/>
      <c r="AKD71" s="31"/>
      <c r="AKE71" s="31"/>
      <c r="AKF71" s="31"/>
      <c r="AKG71" s="31"/>
      <c r="AKH71" s="31"/>
      <c r="AKI71" s="31"/>
      <c r="AKJ71" s="31"/>
      <c r="AKK71" s="31"/>
      <c r="AKL71" s="31"/>
      <c r="AKM71" s="31"/>
      <c r="AKN71" s="31"/>
      <c r="AKO71" s="31"/>
      <c r="AKP71" s="31"/>
      <c r="AKQ71" s="31"/>
      <c r="AKR71" s="31"/>
      <c r="AKS71" s="31"/>
      <c r="AKT71" s="31"/>
      <c r="AKU71" s="31"/>
      <c r="AKV71" s="31"/>
      <c r="AKW71" s="31"/>
      <c r="AKX71" s="31"/>
      <c r="AKY71" s="31"/>
      <c r="AKZ71" s="31"/>
      <c r="ALA71" s="31"/>
      <c r="ALB71" s="31"/>
      <c r="ALC71" s="31"/>
      <c r="ALD71" s="31"/>
      <c r="ALE71" s="31"/>
      <c r="ALF71" s="31"/>
      <c r="ALG71" s="31"/>
      <c r="ALH71" s="31"/>
      <c r="ALI71" s="31"/>
      <c r="ALJ71" s="31"/>
      <c r="ALK71" s="31"/>
      <c r="ALL71" s="31"/>
      <c r="ALM71" s="31"/>
      <c r="ALN71" s="31"/>
      <c r="ALO71" s="31"/>
      <c r="ALP71" s="31"/>
      <c r="ALQ71" s="31"/>
      <c r="ALR71" s="31"/>
      <c r="ALS71" s="31"/>
      <c r="ALT71" s="31"/>
      <c r="ALU71" s="31"/>
      <c r="ALV71" s="31"/>
      <c r="ALW71" s="31"/>
      <c r="ALX71" s="31"/>
      <c r="ALY71" s="31"/>
      <c r="ALZ71" s="31"/>
      <c r="AMA71" s="31"/>
      <c r="AMB71" s="31"/>
      <c r="AMC71" s="31"/>
      <c r="AMD71" s="31"/>
      <c r="AME71" s="31"/>
      <c r="AMF71" s="31"/>
      <c r="AMG71" s="31"/>
      <c r="AMH71" s="31"/>
      <c r="AMI71" s="31"/>
      <c r="AMJ71" s="31"/>
      <c r="AMK71" s="31"/>
      <c r="AML71" s="31"/>
      <c r="AMM71" s="31"/>
      <c r="AMN71" s="31"/>
      <c r="AMO71" s="31"/>
      <c r="AMP71" s="31"/>
      <c r="AMQ71" s="31"/>
      <c r="AMR71" s="31"/>
      <c r="AMS71" s="31"/>
      <c r="AMT71" s="31"/>
      <c r="AMU71" s="31"/>
      <c r="AMV71" s="31"/>
      <c r="AMW71" s="31"/>
      <c r="AMX71" s="31"/>
      <c r="AMY71" s="31"/>
      <c r="AMZ71" s="31"/>
      <c r="ANA71" s="31"/>
    </row>
    <row r="72" spans="3:1044" s="6" customFormat="1" ht="15" customHeight="1" x14ac:dyDescent="0.25">
      <c r="C72" s="6" t="str">
        <f t="shared" si="4"/>
        <v>American</v>
      </c>
      <c r="D72" s="6" t="str">
        <f t="shared" si="5"/>
        <v>HPHE10266H045DVN 120  (66 gal)</v>
      </c>
      <c r="E72" s="72">
        <f t="shared" si="6"/>
        <v>66</v>
      </c>
      <c r="F72" s="20" t="str">
        <f t="shared" si="7"/>
        <v>AOSmithHPTU66</v>
      </c>
      <c r="G72" s="74">
        <v>0</v>
      </c>
      <c r="H72" s="72">
        <v>1</v>
      </c>
      <c r="I72" s="73">
        <f t="shared" si="39"/>
        <v>0</v>
      </c>
      <c r="J72" s="129">
        <f t="shared" si="40"/>
        <v>3.1</v>
      </c>
      <c r="K72" s="149">
        <f t="shared" si="10"/>
        <v>0</v>
      </c>
      <c r="L72" s="111" t="s">
        <v>196</v>
      </c>
      <c r="M72" s="39">
        <v>3</v>
      </c>
      <c r="N72" s="95">
        <f t="shared" si="11"/>
        <v>12</v>
      </c>
      <c r="O72" s="9" t="s">
        <v>19</v>
      </c>
      <c r="P72" s="82">
        <f t="shared" si="43"/>
        <v>7</v>
      </c>
      <c r="Q72" s="82">
        <f xml:space="preserve"> (N72*10000) + (P72*100) + VLOOKUP( V72, $S$2:$U$43, 2, FALSE )</f>
        <v>120714</v>
      </c>
      <c r="R72" s="77" t="str">
        <f t="shared" si="20"/>
        <v>HPHE10266H045DVN 120  (66 gal)</v>
      </c>
      <c r="S72" s="10" t="s">
        <v>23</v>
      </c>
      <c r="T72" s="11">
        <v>66</v>
      </c>
      <c r="U72" s="37" t="s">
        <v>85</v>
      </c>
      <c r="V72" s="100" t="s">
        <v>105</v>
      </c>
      <c r="W72" s="105" t="str">
        <f>VLOOKUP( V72, $S$2:$U$43, 3, FALSE )</f>
        <v>AOSmithHPTU66</v>
      </c>
      <c r="X72" s="148">
        <v>0</v>
      </c>
      <c r="Y72" s="47" t="s">
        <v>10</v>
      </c>
      <c r="Z72" s="55">
        <v>3</v>
      </c>
      <c r="AA72" s="56">
        <v>3.1</v>
      </c>
      <c r="AB72" s="57">
        <v>42545</v>
      </c>
      <c r="AC72" s="58" t="s">
        <v>83</v>
      </c>
      <c r="AD72" s="160" t="str">
        <f t="shared" si="12"/>
        <v>2,     American,   "HPHE10266H045DVN 120  (66 gal)"</v>
      </c>
      <c r="AE72" s="162" t="str">
        <f t="shared" si="44"/>
        <v>American</v>
      </c>
      <c r="AF72" s="163" t="s">
        <v>464</v>
      </c>
      <c r="AG72" s="160" t="str">
        <f t="shared" si="13"/>
        <v xml:space="preserve">          case  American   :   "AmericanHPHE10266NRes"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  <c r="AMG72" s="31"/>
      <c r="AMH72" s="31"/>
      <c r="AMI72" s="31"/>
      <c r="AMJ72" s="31"/>
      <c r="AMK72" s="31"/>
      <c r="AML72" s="31"/>
      <c r="AMM72" s="31"/>
      <c r="AMN72" s="31"/>
      <c r="AMO72" s="31"/>
      <c r="AMP72" s="31"/>
      <c r="AMQ72" s="31"/>
      <c r="AMR72" s="31"/>
      <c r="AMS72" s="31"/>
      <c r="AMT72" s="31"/>
      <c r="AMU72" s="31"/>
      <c r="AMV72" s="31"/>
      <c r="AMW72" s="31"/>
      <c r="AMX72" s="31"/>
      <c r="AMY72" s="31"/>
      <c r="AMZ72" s="31"/>
      <c r="ANA72" s="31"/>
    </row>
    <row r="73" spans="3:1044" s="6" customFormat="1" ht="15" customHeight="1" x14ac:dyDescent="0.25">
      <c r="C73" s="153" t="str">
        <f t="shared" si="4"/>
        <v>American</v>
      </c>
      <c r="D73" s="153" t="str">
        <f t="shared" si="5"/>
        <v>HPHE10266H045DVDR 130  (66 gal, JA13)</v>
      </c>
      <c r="E73" s="72">
        <f t="shared" si="6"/>
        <v>66</v>
      </c>
      <c r="F73" s="20" t="str">
        <f t="shared" si="7"/>
        <v>AOSmithHPTU66</v>
      </c>
      <c r="G73" s="74">
        <v>0</v>
      </c>
      <c r="H73" s="72">
        <v>1</v>
      </c>
      <c r="I73" s="73">
        <f t="shared" ref="I73" si="51">IF(G73&gt;0,Y73,0)</f>
        <v>0</v>
      </c>
      <c r="J73" s="129">
        <f t="shared" ref="J73" si="52">IF(H73&gt;0,AA73,0)</f>
        <v>3.1</v>
      </c>
      <c r="K73" s="149">
        <f t="shared" ref="K73" si="53">X73</f>
        <v>1</v>
      </c>
      <c r="L73" s="111" t="s">
        <v>196</v>
      </c>
      <c r="M73" s="39">
        <v>3</v>
      </c>
      <c r="N73" s="95">
        <f t="shared" ref="N73" si="54">VLOOKUP( O73, $O$2:$P$21, 2, FALSE )</f>
        <v>12</v>
      </c>
      <c r="O73" s="9" t="s">
        <v>19</v>
      </c>
      <c r="P73" s="154">
        <v>15</v>
      </c>
      <c r="Q73" s="82">
        <f t="shared" ref="Q73" si="55" xml:space="preserve"> (N73*10000) + (P73*100) + VLOOKUP( V73, $S$2:$U$43, 2, FALSE )</f>
        <v>121514</v>
      </c>
      <c r="R73" s="77" t="str">
        <f t="shared" si="20"/>
        <v>HPHE10266H045DVDR 130  (66 gal, JA13)</v>
      </c>
      <c r="S73" s="10" t="s">
        <v>435</v>
      </c>
      <c r="T73" s="11">
        <v>66</v>
      </c>
      <c r="U73" s="37" t="s">
        <v>85</v>
      </c>
      <c r="V73" s="100" t="s">
        <v>105</v>
      </c>
      <c r="W73" s="105" t="str">
        <f t="shared" ref="W73" si="56">VLOOKUP( V73, $S$2:$U$43, 3, FALSE )</f>
        <v>AOSmithHPTU66</v>
      </c>
      <c r="X73" s="150">
        <v>1</v>
      </c>
      <c r="Y73" s="47" t="s">
        <v>10</v>
      </c>
      <c r="Z73" s="55">
        <v>3</v>
      </c>
      <c r="AA73" s="56">
        <v>3.1</v>
      </c>
      <c r="AB73" s="57">
        <v>44118</v>
      </c>
      <c r="AC73" s="58" t="s">
        <v>83</v>
      </c>
      <c r="AD73" s="160" t="str">
        <f t="shared" si="12"/>
        <v>2,     American,   "HPHE10266H045DVDR 130  (66 gal, JA13)"</v>
      </c>
      <c r="AE73" s="162" t="str">
        <f t="shared" si="44"/>
        <v>American</v>
      </c>
      <c r="AF73" s="165" t="s">
        <v>472</v>
      </c>
      <c r="AG73" s="160" t="str">
        <f t="shared" si="13"/>
        <v xml:space="preserve">          case  American   :   "AmericanHPHE10266DR"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  <c r="ALQ73" s="31"/>
      <c r="ALR73" s="31"/>
      <c r="ALS73" s="31"/>
      <c r="ALT73" s="31"/>
      <c r="ALU73" s="31"/>
      <c r="ALV73" s="31"/>
      <c r="ALW73" s="31"/>
      <c r="ALX73" s="31"/>
      <c r="ALY73" s="31"/>
      <c r="ALZ73" s="31"/>
      <c r="AMA73" s="31"/>
      <c r="AMB73" s="31"/>
      <c r="AMC73" s="31"/>
      <c r="AMD73" s="31"/>
      <c r="AME73" s="31"/>
      <c r="AMF73" s="31"/>
      <c r="AMG73" s="31"/>
      <c r="AMH73" s="31"/>
      <c r="AMI73" s="31"/>
      <c r="AMJ73" s="31"/>
      <c r="AMK73" s="31"/>
      <c r="AML73" s="31"/>
      <c r="AMM73" s="31"/>
      <c r="AMN73" s="31"/>
      <c r="AMO73" s="31"/>
      <c r="AMP73" s="31"/>
      <c r="AMQ73" s="31"/>
      <c r="AMR73" s="31"/>
      <c r="AMS73" s="31"/>
      <c r="AMT73" s="31"/>
      <c r="AMU73" s="31"/>
      <c r="AMV73" s="31"/>
      <c r="AMW73" s="31"/>
      <c r="AMX73" s="31"/>
      <c r="AMY73" s="31"/>
      <c r="AMZ73" s="31"/>
      <c r="ANA73" s="31"/>
    </row>
    <row r="74" spans="3:1044" s="6" customFormat="1" ht="15" customHeight="1" x14ac:dyDescent="0.25">
      <c r="C74" s="6" t="str">
        <f t="shared" si="4"/>
        <v>American</v>
      </c>
      <c r="D74" s="6" t="str">
        <f t="shared" si="5"/>
        <v>HPHE10280H045DV 120  (80 gal)</v>
      </c>
      <c r="E74" s="72">
        <f t="shared" si="6"/>
        <v>80</v>
      </c>
      <c r="F74" s="20" t="str">
        <f t="shared" si="7"/>
        <v>AOSmithHPTU80</v>
      </c>
      <c r="G74" s="74">
        <v>0</v>
      </c>
      <c r="H74" s="72">
        <v>1</v>
      </c>
      <c r="I74" s="73">
        <f t="shared" si="39"/>
        <v>0</v>
      </c>
      <c r="J74" s="129">
        <f t="shared" si="40"/>
        <v>2.9</v>
      </c>
      <c r="K74" s="149">
        <f t="shared" si="10"/>
        <v>0</v>
      </c>
      <c r="L74" s="111" t="s">
        <v>196</v>
      </c>
      <c r="M74" s="39">
        <v>3</v>
      </c>
      <c r="N74" s="95">
        <f t="shared" si="11"/>
        <v>12</v>
      </c>
      <c r="O74" s="9" t="s">
        <v>19</v>
      </c>
      <c r="P74" s="155">
        <f>P72+1</f>
        <v>8</v>
      </c>
      <c r="Q74" s="82">
        <f xml:space="preserve"> (N74*10000) + (P74*100) + VLOOKUP( V74, $S$2:$U$43, 2, FALSE )</f>
        <v>120815</v>
      </c>
      <c r="R74" s="77" t="str">
        <f t="shared" si="20"/>
        <v>HPHE10280H045DV 120  (80 gal)</v>
      </c>
      <c r="S74" s="10" t="s">
        <v>24</v>
      </c>
      <c r="T74" s="11">
        <v>80</v>
      </c>
      <c r="U74" s="37" t="s">
        <v>86</v>
      </c>
      <c r="V74" s="100" t="s">
        <v>106</v>
      </c>
      <c r="W74" s="105" t="str">
        <f>VLOOKUP( V74, $S$2:$U$43, 3, FALSE )</f>
        <v>AOSmithHPTU80</v>
      </c>
      <c r="X74" s="148">
        <v>0</v>
      </c>
      <c r="Y74" s="47" t="s">
        <v>10</v>
      </c>
      <c r="Z74" s="55" t="s">
        <v>15</v>
      </c>
      <c r="AA74" s="56">
        <v>2.9</v>
      </c>
      <c r="AB74" s="57">
        <v>42545</v>
      </c>
      <c r="AC74" s="58" t="s">
        <v>83</v>
      </c>
      <c r="AD74" s="160" t="str">
        <f t="shared" si="12"/>
        <v>2,     American,   "HPHE10280H045DV 120  (80 gal)"</v>
      </c>
      <c r="AE74" s="162" t="str">
        <f t="shared" si="44"/>
        <v>American</v>
      </c>
      <c r="AF74" s="163" t="s">
        <v>465</v>
      </c>
      <c r="AG74" s="160" t="str">
        <f t="shared" si="13"/>
        <v xml:space="preserve">          case  American   :   "AmericanHPHE10280Res"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  <c r="SN74" s="31"/>
      <c r="SO74" s="31"/>
      <c r="SP74" s="31"/>
      <c r="SQ74" s="31"/>
      <c r="SR74" s="31"/>
      <c r="SS74" s="31"/>
      <c r="ST74" s="31"/>
      <c r="SU74" s="31"/>
      <c r="SV74" s="31"/>
      <c r="SW74" s="31"/>
      <c r="SX74" s="31"/>
      <c r="SY74" s="31"/>
      <c r="SZ74" s="31"/>
      <c r="TA74" s="31"/>
      <c r="TB74" s="31"/>
      <c r="TC74" s="31"/>
      <c r="TD74" s="31"/>
      <c r="TE74" s="31"/>
      <c r="TF74" s="31"/>
      <c r="TG74" s="31"/>
      <c r="TH74" s="31"/>
      <c r="TI74" s="31"/>
      <c r="TJ74" s="31"/>
      <c r="TK74" s="31"/>
      <c r="TL74" s="31"/>
      <c r="TM74" s="31"/>
      <c r="TN74" s="31"/>
      <c r="TO74" s="31"/>
      <c r="TP74" s="31"/>
      <c r="TQ74" s="31"/>
      <c r="TR74" s="31"/>
      <c r="TS74" s="31"/>
      <c r="TT74" s="31"/>
      <c r="TU74" s="31"/>
      <c r="TV74" s="31"/>
      <c r="TW74" s="31"/>
      <c r="TX74" s="31"/>
      <c r="TY74" s="31"/>
      <c r="TZ74" s="31"/>
      <c r="UA74" s="31"/>
      <c r="UB74" s="31"/>
      <c r="UC74" s="31"/>
      <c r="UD74" s="31"/>
      <c r="UE74" s="31"/>
      <c r="UF74" s="31"/>
      <c r="UG74" s="31"/>
      <c r="UH74" s="31"/>
      <c r="UI74" s="31"/>
      <c r="UJ74" s="31"/>
      <c r="UK74" s="31"/>
      <c r="UL74" s="31"/>
      <c r="UM74" s="31"/>
      <c r="UN74" s="31"/>
      <c r="UO74" s="31"/>
      <c r="UP74" s="31"/>
      <c r="UQ74" s="31"/>
      <c r="UR74" s="31"/>
      <c r="US74" s="31"/>
      <c r="UT74" s="31"/>
      <c r="UU74" s="31"/>
      <c r="UV74" s="31"/>
      <c r="UW74" s="31"/>
      <c r="UX74" s="31"/>
      <c r="UY74" s="31"/>
      <c r="UZ74" s="31"/>
      <c r="VA74" s="31"/>
      <c r="VB74" s="31"/>
      <c r="VC74" s="31"/>
      <c r="VD74" s="31"/>
      <c r="VE74" s="31"/>
      <c r="VF74" s="31"/>
      <c r="VG74" s="31"/>
      <c r="VH74" s="31"/>
      <c r="VI74" s="31"/>
      <c r="VJ74" s="31"/>
      <c r="VK74" s="31"/>
      <c r="VL74" s="31"/>
      <c r="VM74" s="31"/>
      <c r="VN74" s="31"/>
      <c r="VO74" s="31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  <c r="WS74" s="31"/>
      <c r="WT74" s="31"/>
      <c r="WU74" s="31"/>
      <c r="WV74" s="31"/>
      <c r="WW74" s="31"/>
      <c r="WX74" s="31"/>
      <c r="WY74" s="31"/>
      <c r="WZ74" s="31"/>
      <c r="XA74" s="31"/>
      <c r="XB74" s="31"/>
      <c r="XC74" s="31"/>
      <c r="XD74" s="31"/>
      <c r="XE74" s="31"/>
      <c r="XF74" s="31"/>
      <c r="XG74" s="31"/>
      <c r="XH74" s="31"/>
      <c r="XI74" s="31"/>
      <c r="XJ74" s="31"/>
      <c r="XK74" s="31"/>
      <c r="XL74" s="31"/>
      <c r="XM74" s="31"/>
      <c r="XN74" s="31"/>
      <c r="XO74" s="31"/>
      <c r="XP74" s="31"/>
      <c r="XQ74" s="31"/>
      <c r="XR74" s="31"/>
      <c r="XS74" s="31"/>
      <c r="XT74" s="31"/>
      <c r="XU74" s="31"/>
      <c r="XV74" s="31"/>
      <c r="XW74" s="31"/>
      <c r="XX74" s="31"/>
      <c r="XY74" s="31"/>
      <c r="XZ74" s="31"/>
      <c r="YA74" s="31"/>
      <c r="YB74" s="31"/>
      <c r="YC74" s="31"/>
      <c r="YD74" s="31"/>
      <c r="YE74" s="31"/>
      <c r="YF74" s="31"/>
      <c r="YG74" s="31"/>
      <c r="YH74" s="31"/>
      <c r="YI74" s="31"/>
      <c r="YJ74" s="31"/>
      <c r="YK74" s="31"/>
      <c r="YL74" s="31"/>
      <c r="YM74" s="31"/>
      <c r="YN74" s="31"/>
      <c r="YO74" s="31"/>
      <c r="YP74" s="31"/>
      <c r="YQ74" s="31"/>
      <c r="YR74" s="31"/>
      <c r="YS74" s="31"/>
      <c r="YT74" s="31"/>
      <c r="YU74" s="31"/>
      <c r="YV74" s="31"/>
      <c r="YW74" s="31"/>
      <c r="YX74" s="31"/>
      <c r="YY74" s="31"/>
      <c r="YZ74" s="31"/>
      <c r="ZA74" s="31"/>
      <c r="ZB74" s="31"/>
      <c r="ZC74" s="31"/>
      <c r="ZD74" s="31"/>
      <c r="ZE74" s="31"/>
      <c r="ZF74" s="31"/>
      <c r="ZG74" s="31"/>
      <c r="ZH74" s="31"/>
      <c r="ZI74" s="31"/>
      <c r="ZJ74" s="31"/>
      <c r="ZK74" s="31"/>
      <c r="ZL74" s="31"/>
      <c r="ZM74" s="31"/>
      <c r="ZN74" s="31"/>
      <c r="ZO74" s="31"/>
      <c r="ZP74" s="31"/>
      <c r="ZQ74" s="31"/>
      <c r="ZR74" s="31"/>
      <c r="ZS74" s="31"/>
      <c r="ZT74" s="31"/>
      <c r="ZU74" s="31"/>
      <c r="ZV74" s="31"/>
      <c r="ZW74" s="31"/>
      <c r="ZX74" s="31"/>
      <c r="ZY74" s="31"/>
      <c r="ZZ74" s="31"/>
      <c r="AAA74" s="31"/>
      <c r="AAB74" s="31"/>
      <c r="AAC74" s="31"/>
      <c r="AAD74" s="31"/>
      <c r="AAE74" s="31"/>
      <c r="AAF74" s="31"/>
      <c r="AAG74" s="31"/>
      <c r="AAH74" s="31"/>
      <c r="AAI74" s="31"/>
      <c r="AAJ74" s="31"/>
      <c r="AAK74" s="31"/>
      <c r="AAL74" s="31"/>
      <c r="AAM74" s="31"/>
      <c r="AAN74" s="31"/>
      <c r="AAO74" s="31"/>
      <c r="AAP74" s="31"/>
      <c r="AAQ74" s="31"/>
      <c r="AAR74" s="31"/>
      <c r="AAS74" s="31"/>
      <c r="AAT74" s="31"/>
      <c r="AAU74" s="31"/>
      <c r="AAV74" s="31"/>
      <c r="AAW74" s="31"/>
      <c r="AAX74" s="31"/>
      <c r="AAY74" s="31"/>
      <c r="AAZ74" s="31"/>
      <c r="ABA74" s="31"/>
      <c r="ABB74" s="31"/>
      <c r="ABC74" s="31"/>
      <c r="ABD74" s="31"/>
      <c r="ABE74" s="31"/>
      <c r="ABF74" s="31"/>
      <c r="ABG74" s="31"/>
      <c r="ABH74" s="31"/>
      <c r="ABI74" s="31"/>
      <c r="ABJ74" s="31"/>
      <c r="ABK74" s="31"/>
      <c r="ABL74" s="31"/>
      <c r="ABM74" s="31"/>
      <c r="ABN74" s="31"/>
      <c r="ABO74" s="31"/>
      <c r="ABP74" s="31"/>
      <c r="ABQ74" s="31"/>
      <c r="ABR74" s="31"/>
      <c r="ABS74" s="31"/>
      <c r="ABT74" s="31"/>
      <c r="ABU74" s="31"/>
      <c r="ABV74" s="31"/>
      <c r="ABW74" s="31"/>
      <c r="ABX74" s="31"/>
      <c r="ABY74" s="31"/>
      <c r="ABZ74" s="31"/>
      <c r="ACA74" s="31"/>
      <c r="ACB74" s="31"/>
      <c r="ACC74" s="31"/>
      <c r="ACD74" s="31"/>
      <c r="ACE74" s="31"/>
      <c r="ACF74" s="31"/>
      <c r="ACG74" s="31"/>
      <c r="ACH74" s="31"/>
      <c r="ACI74" s="31"/>
      <c r="ACJ74" s="31"/>
      <c r="ACK74" s="31"/>
      <c r="ACL74" s="31"/>
      <c r="ACM74" s="31"/>
      <c r="ACN74" s="31"/>
      <c r="ACO74" s="31"/>
      <c r="ACP74" s="31"/>
      <c r="ACQ74" s="31"/>
      <c r="ACR74" s="31"/>
      <c r="ACS74" s="31"/>
      <c r="ACT74" s="31"/>
      <c r="ACU74" s="31"/>
      <c r="ACV74" s="31"/>
      <c r="ACW74" s="31"/>
      <c r="ACX74" s="31"/>
      <c r="ACY74" s="31"/>
      <c r="ACZ74" s="31"/>
      <c r="ADA74" s="31"/>
      <c r="ADB74" s="31"/>
      <c r="ADC74" s="31"/>
      <c r="ADD74" s="31"/>
      <c r="ADE74" s="31"/>
      <c r="ADF74" s="31"/>
      <c r="ADG74" s="31"/>
      <c r="ADH74" s="31"/>
      <c r="ADI74" s="31"/>
      <c r="ADJ74" s="31"/>
      <c r="ADK74" s="31"/>
      <c r="ADL74" s="31"/>
      <c r="ADM74" s="31"/>
      <c r="ADN74" s="31"/>
      <c r="ADO74" s="31"/>
      <c r="ADP74" s="31"/>
      <c r="ADQ74" s="31"/>
      <c r="ADR74" s="31"/>
      <c r="ADS74" s="31"/>
      <c r="ADT74" s="31"/>
      <c r="ADU74" s="31"/>
      <c r="ADV74" s="31"/>
      <c r="ADW74" s="31"/>
      <c r="ADX74" s="31"/>
      <c r="ADY74" s="31"/>
      <c r="ADZ74" s="31"/>
      <c r="AEA74" s="31"/>
      <c r="AEB74" s="31"/>
      <c r="AEC74" s="31"/>
      <c r="AED74" s="31"/>
      <c r="AEE74" s="31"/>
      <c r="AEF74" s="31"/>
      <c r="AEG74" s="31"/>
      <c r="AEH74" s="31"/>
      <c r="AEI74" s="31"/>
      <c r="AEJ74" s="31"/>
      <c r="AEK74" s="31"/>
      <c r="AEL74" s="31"/>
      <c r="AEM74" s="31"/>
      <c r="AEN74" s="31"/>
      <c r="AEO74" s="31"/>
      <c r="AEP74" s="31"/>
      <c r="AEQ74" s="31"/>
      <c r="AER74" s="31"/>
      <c r="AES74" s="31"/>
      <c r="AET74" s="31"/>
      <c r="AEU74" s="31"/>
      <c r="AEV74" s="31"/>
      <c r="AEW74" s="31"/>
      <c r="AEX74" s="31"/>
      <c r="AEY74" s="31"/>
      <c r="AEZ74" s="31"/>
      <c r="AFA74" s="31"/>
      <c r="AFB74" s="31"/>
      <c r="AFC74" s="31"/>
      <c r="AFD74" s="31"/>
      <c r="AFE74" s="31"/>
      <c r="AFF74" s="31"/>
      <c r="AFG74" s="31"/>
      <c r="AFH74" s="31"/>
      <c r="AFI74" s="31"/>
      <c r="AFJ74" s="31"/>
      <c r="AFK74" s="31"/>
      <c r="AFL74" s="31"/>
      <c r="AFM74" s="31"/>
      <c r="AFN74" s="31"/>
      <c r="AFO74" s="31"/>
      <c r="AFP74" s="31"/>
      <c r="AFQ74" s="31"/>
      <c r="AFR74" s="31"/>
      <c r="AFS74" s="31"/>
      <c r="AFT74" s="31"/>
      <c r="AFU74" s="31"/>
      <c r="AFV74" s="31"/>
      <c r="AFW74" s="31"/>
      <c r="AFX74" s="31"/>
      <c r="AFY74" s="31"/>
      <c r="AFZ74" s="31"/>
      <c r="AGA74" s="31"/>
      <c r="AGB74" s="31"/>
      <c r="AGC74" s="31"/>
      <c r="AGD74" s="31"/>
      <c r="AGE74" s="31"/>
      <c r="AGF74" s="31"/>
      <c r="AGG74" s="31"/>
      <c r="AGH74" s="31"/>
      <c r="AGI74" s="31"/>
      <c r="AGJ74" s="31"/>
      <c r="AGK74" s="31"/>
      <c r="AGL74" s="31"/>
      <c r="AGM74" s="31"/>
      <c r="AGN74" s="31"/>
      <c r="AGO74" s="31"/>
      <c r="AGP74" s="31"/>
      <c r="AGQ74" s="31"/>
      <c r="AGR74" s="31"/>
      <c r="AGS74" s="31"/>
      <c r="AGT74" s="31"/>
      <c r="AGU74" s="31"/>
      <c r="AGV74" s="31"/>
      <c r="AGW74" s="31"/>
      <c r="AGX74" s="31"/>
      <c r="AGY74" s="31"/>
      <c r="AGZ74" s="31"/>
      <c r="AHA74" s="31"/>
      <c r="AHB74" s="31"/>
      <c r="AHC74" s="31"/>
      <c r="AHD74" s="31"/>
      <c r="AHE74" s="31"/>
      <c r="AHF74" s="31"/>
      <c r="AHG74" s="31"/>
      <c r="AHH74" s="31"/>
      <c r="AHI74" s="31"/>
      <c r="AHJ74" s="31"/>
      <c r="AHK74" s="31"/>
      <c r="AHL74" s="31"/>
      <c r="AHM74" s="31"/>
      <c r="AHN74" s="31"/>
      <c r="AHO74" s="31"/>
      <c r="AHP74" s="31"/>
      <c r="AHQ74" s="31"/>
      <c r="AHR74" s="31"/>
      <c r="AHS74" s="31"/>
      <c r="AHT74" s="31"/>
      <c r="AHU74" s="31"/>
      <c r="AHV74" s="31"/>
      <c r="AHW74" s="31"/>
      <c r="AHX74" s="31"/>
      <c r="AHY74" s="31"/>
      <c r="AHZ74" s="31"/>
      <c r="AIA74" s="31"/>
      <c r="AIB74" s="31"/>
      <c r="AIC74" s="31"/>
      <c r="AID74" s="31"/>
      <c r="AIE74" s="31"/>
      <c r="AIF74" s="31"/>
      <c r="AIG74" s="31"/>
      <c r="AIH74" s="31"/>
      <c r="AII74" s="31"/>
      <c r="AIJ74" s="31"/>
      <c r="AIK74" s="31"/>
      <c r="AIL74" s="31"/>
      <c r="AIM74" s="31"/>
      <c r="AIN74" s="31"/>
      <c r="AIO74" s="31"/>
      <c r="AIP74" s="31"/>
      <c r="AIQ74" s="31"/>
      <c r="AIR74" s="31"/>
      <c r="AIS74" s="31"/>
      <c r="AIT74" s="31"/>
      <c r="AIU74" s="31"/>
      <c r="AIV74" s="31"/>
      <c r="AIW74" s="31"/>
      <c r="AIX74" s="31"/>
      <c r="AIY74" s="31"/>
      <c r="AIZ74" s="31"/>
      <c r="AJA74" s="31"/>
      <c r="AJB74" s="31"/>
      <c r="AJC74" s="31"/>
      <c r="AJD74" s="31"/>
      <c r="AJE74" s="31"/>
      <c r="AJF74" s="31"/>
      <c r="AJG74" s="31"/>
      <c r="AJH74" s="31"/>
      <c r="AJI74" s="31"/>
      <c r="AJJ74" s="31"/>
      <c r="AJK74" s="31"/>
      <c r="AJL74" s="31"/>
      <c r="AJM74" s="31"/>
      <c r="AJN74" s="31"/>
      <c r="AJO74" s="31"/>
      <c r="AJP74" s="31"/>
      <c r="AJQ74" s="31"/>
      <c r="AJR74" s="31"/>
      <c r="AJS74" s="31"/>
      <c r="AJT74" s="31"/>
      <c r="AJU74" s="31"/>
      <c r="AJV74" s="31"/>
      <c r="AJW74" s="31"/>
      <c r="AJX74" s="31"/>
      <c r="AJY74" s="31"/>
      <c r="AJZ74" s="31"/>
      <c r="AKA74" s="31"/>
      <c r="AKB74" s="31"/>
      <c r="AKC74" s="31"/>
      <c r="AKD74" s="31"/>
      <c r="AKE74" s="31"/>
      <c r="AKF74" s="31"/>
      <c r="AKG74" s="31"/>
      <c r="AKH74" s="31"/>
      <c r="AKI74" s="31"/>
      <c r="AKJ74" s="31"/>
      <c r="AKK74" s="31"/>
      <c r="AKL74" s="31"/>
      <c r="AKM74" s="31"/>
      <c r="AKN74" s="31"/>
      <c r="AKO74" s="31"/>
      <c r="AKP74" s="31"/>
      <c r="AKQ74" s="31"/>
      <c r="AKR74" s="31"/>
      <c r="AKS74" s="31"/>
      <c r="AKT74" s="31"/>
      <c r="AKU74" s="31"/>
      <c r="AKV74" s="31"/>
      <c r="AKW74" s="31"/>
      <c r="AKX74" s="31"/>
      <c r="AKY74" s="31"/>
      <c r="AKZ74" s="31"/>
      <c r="ALA74" s="31"/>
      <c r="ALB74" s="31"/>
      <c r="ALC74" s="31"/>
      <c r="ALD74" s="31"/>
      <c r="ALE74" s="31"/>
      <c r="ALF74" s="31"/>
      <c r="ALG74" s="31"/>
      <c r="ALH74" s="31"/>
      <c r="ALI74" s="31"/>
      <c r="ALJ74" s="31"/>
      <c r="ALK74" s="31"/>
      <c r="ALL74" s="31"/>
      <c r="ALM74" s="31"/>
      <c r="ALN74" s="31"/>
      <c r="ALO74" s="31"/>
      <c r="ALP74" s="31"/>
      <c r="ALQ74" s="31"/>
      <c r="ALR74" s="31"/>
      <c r="ALS74" s="31"/>
      <c r="ALT74" s="31"/>
      <c r="ALU74" s="31"/>
      <c r="ALV74" s="31"/>
      <c r="ALW74" s="31"/>
      <c r="ALX74" s="31"/>
      <c r="ALY74" s="31"/>
      <c r="ALZ74" s="31"/>
      <c r="AMA74" s="31"/>
      <c r="AMB74" s="31"/>
      <c r="AMC74" s="31"/>
      <c r="AMD74" s="31"/>
      <c r="AME74" s="31"/>
      <c r="AMF74" s="31"/>
      <c r="AMG74" s="31"/>
      <c r="AMH74" s="31"/>
      <c r="AMI74" s="31"/>
      <c r="AMJ74" s="31"/>
      <c r="AMK74" s="31"/>
      <c r="AML74" s="31"/>
      <c r="AMM74" s="31"/>
      <c r="AMN74" s="31"/>
      <c r="AMO74" s="31"/>
      <c r="AMP74" s="31"/>
      <c r="AMQ74" s="31"/>
      <c r="AMR74" s="31"/>
      <c r="AMS74" s="31"/>
      <c r="AMT74" s="31"/>
      <c r="AMU74" s="31"/>
      <c r="AMV74" s="31"/>
      <c r="AMW74" s="31"/>
      <c r="AMX74" s="31"/>
      <c r="AMY74" s="31"/>
      <c r="AMZ74" s="31"/>
      <c r="ANA74" s="31"/>
    </row>
    <row r="75" spans="3:1044" s="6" customFormat="1" ht="15" customHeight="1" x14ac:dyDescent="0.25">
      <c r="C75" s="6" t="str">
        <f t="shared" si="4"/>
        <v>American</v>
      </c>
      <c r="D75" s="6" t="str">
        <f t="shared" si="5"/>
        <v>HPHE10280H045DVN 120  (80 gal)</v>
      </c>
      <c r="E75" s="72">
        <f t="shared" si="6"/>
        <v>80</v>
      </c>
      <c r="F75" s="20" t="str">
        <f t="shared" si="7"/>
        <v>AOSmithHPTU80</v>
      </c>
      <c r="G75" s="74">
        <v>0</v>
      </c>
      <c r="H75" s="72">
        <v>1</v>
      </c>
      <c r="I75" s="73">
        <f t="shared" si="39"/>
        <v>0</v>
      </c>
      <c r="J75" s="129">
        <f t="shared" si="40"/>
        <v>2.9</v>
      </c>
      <c r="K75" s="149">
        <f t="shared" si="10"/>
        <v>0</v>
      </c>
      <c r="L75" s="111" t="s">
        <v>196</v>
      </c>
      <c r="M75" s="39">
        <v>3</v>
      </c>
      <c r="N75" s="95">
        <f t="shared" si="11"/>
        <v>12</v>
      </c>
      <c r="O75" s="9" t="s">
        <v>19</v>
      </c>
      <c r="P75" s="82">
        <f t="shared" si="43"/>
        <v>9</v>
      </c>
      <c r="Q75" s="82">
        <f xml:space="preserve"> (N75*10000) + (P75*100) + VLOOKUP( V75, $S$2:$U$43, 2, FALSE )</f>
        <v>120915</v>
      </c>
      <c r="R75" s="77" t="str">
        <f t="shared" si="20"/>
        <v>HPHE10280H045DVN 120  (80 gal)</v>
      </c>
      <c r="S75" s="10" t="s">
        <v>25</v>
      </c>
      <c r="T75" s="11">
        <v>80</v>
      </c>
      <c r="U75" s="37" t="s">
        <v>86</v>
      </c>
      <c r="V75" s="100" t="s">
        <v>106</v>
      </c>
      <c r="W75" s="105" t="str">
        <f>VLOOKUP( V75, $S$2:$U$43, 3, FALSE )</f>
        <v>AOSmithHPTU80</v>
      </c>
      <c r="X75" s="148">
        <v>0</v>
      </c>
      <c r="Y75" s="47" t="s">
        <v>10</v>
      </c>
      <c r="Z75" s="55" t="s">
        <v>15</v>
      </c>
      <c r="AA75" s="56">
        <v>2.9</v>
      </c>
      <c r="AB75" s="57">
        <v>42545</v>
      </c>
      <c r="AC75" s="58" t="s">
        <v>83</v>
      </c>
      <c r="AD75" s="160" t="str">
        <f t="shared" si="12"/>
        <v>2,     American,   "HPHE10280H045DVN 120  (80 gal)"</v>
      </c>
      <c r="AE75" s="162" t="str">
        <f t="shared" si="44"/>
        <v>American</v>
      </c>
      <c r="AF75" s="163" t="s">
        <v>466</v>
      </c>
      <c r="AG75" s="160" t="str">
        <f t="shared" si="13"/>
        <v xml:space="preserve">          case  American   :   "AmericanHPHE10280NRes"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  <c r="QP75" s="31"/>
      <c r="QQ75" s="31"/>
      <c r="QR75" s="31"/>
      <c r="QS75" s="31"/>
      <c r="QT75" s="31"/>
      <c r="QU75" s="31"/>
      <c r="QV75" s="31"/>
      <c r="QW75" s="31"/>
      <c r="QX75" s="31"/>
      <c r="QY75" s="31"/>
      <c r="QZ75" s="31"/>
      <c r="RA75" s="31"/>
      <c r="RB75" s="31"/>
      <c r="RC75" s="31"/>
      <c r="RD75" s="31"/>
      <c r="RE75" s="31"/>
      <c r="RF75" s="31"/>
      <c r="RG75" s="31"/>
      <c r="RH75" s="31"/>
      <c r="RI75" s="31"/>
      <c r="RJ75" s="31"/>
      <c r="RK75" s="31"/>
      <c r="RL75" s="31"/>
      <c r="RM75" s="31"/>
      <c r="RN75" s="31"/>
      <c r="RO75" s="31"/>
      <c r="RP75" s="31"/>
      <c r="RQ75" s="31"/>
      <c r="RR75" s="31"/>
      <c r="RS75" s="31"/>
      <c r="RT75" s="31"/>
      <c r="RU75" s="31"/>
      <c r="RV75" s="31"/>
      <c r="RW75" s="31"/>
      <c r="RX75" s="31"/>
      <c r="RY75" s="31"/>
      <c r="RZ75" s="31"/>
      <c r="SA75" s="31"/>
      <c r="SB75" s="31"/>
      <c r="SC75" s="31"/>
      <c r="SD75" s="31"/>
      <c r="SE75" s="31"/>
      <c r="SF75" s="31"/>
      <c r="SG75" s="31"/>
      <c r="SH75" s="31"/>
      <c r="SI75" s="31"/>
      <c r="SJ75" s="31"/>
      <c r="SK75" s="31"/>
      <c r="SL75" s="31"/>
      <c r="SM75" s="31"/>
      <c r="SN75" s="31"/>
      <c r="SO75" s="31"/>
      <c r="SP75" s="31"/>
      <c r="SQ75" s="31"/>
      <c r="SR75" s="31"/>
      <c r="SS75" s="31"/>
      <c r="ST75" s="31"/>
      <c r="SU75" s="31"/>
      <c r="SV75" s="31"/>
      <c r="SW75" s="31"/>
      <c r="SX75" s="31"/>
      <c r="SY75" s="31"/>
      <c r="SZ75" s="31"/>
      <c r="TA75" s="31"/>
      <c r="TB75" s="31"/>
      <c r="TC75" s="31"/>
      <c r="TD75" s="31"/>
      <c r="TE75" s="31"/>
      <c r="TF75" s="31"/>
      <c r="TG75" s="31"/>
      <c r="TH75" s="31"/>
      <c r="TI75" s="31"/>
      <c r="TJ75" s="31"/>
      <c r="TK75" s="31"/>
      <c r="TL75" s="31"/>
      <c r="TM75" s="31"/>
      <c r="TN75" s="31"/>
      <c r="TO75" s="31"/>
      <c r="TP75" s="31"/>
      <c r="TQ75" s="31"/>
      <c r="TR75" s="31"/>
      <c r="TS75" s="31"/>
      <c r="TT75" s="31"/>
      <c r="TU75" s="31"/>
      <c r="TV75" s="31"/>
      <c r="TW75" s="31"/>
      <c r="TX75" s="31"/>
      <c r="TY75" s="31"/>
      <c r="TZ75" s="31"/>
      <c r="UA75" s="31"/>
      <c r="UB75" s="31"/>
      <c r="UC75" s="31"/>
      <c r="UD75" s="31"/>
      <c r="UE75" s="31"/>
      <c r="UF75" s="31"/>
      <c r="UG75" s="31"/>
      <c r="UH75" s="31"/>
      <c r="UI75" s="31"/>
      <c r="UJ75" s="31"/>
      <c r="UK75" s="31"/>
      <c r="UL75" s="31"/>
      <c r="UM75" s="31"/>
      <c r="UN75" s="31"/>
      <c r="UO75" s="31"/>
      <c r="UP75" s="31"/>
      <c r="UQ75" s="31"/>
      <c r="UR75" s="31"/>
      <c r="US75" s="31"/>
      <c r="UT75" s="31"/>
      <c r="UU75" s="31"/>
      <c r="UV75" s="31"/>
      <c r="UW75" s="31"/>
      <c r="UX75" s="31"/>
      <c r="UY75" s="31"/>
      <c r="UZ75" s="31"/>
      <c r="VA75" s="31"/>
      <c r="VB75" s="31"/>
      <c r="VC75" s="31"/>
      <c r="VD75" s="31"/>
      <c r="VE75" s="31"/>
      <c r="VF75" s="31"/>
      <c r="VG75" s="31"/>
      <c r="VH75" s="31"/>
      <c r="VI75" s="31"/>
      <c r="VJ75" s="31"/>
      <c r="VK75" s="31"/>
      <c r="VL75" s="31"/>
      <c r="VM75" s="31"/>
      <c r="VN75" s="31"/>
      <c r="VO75" s="31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  <c r="WS75" s="31"/>
      <c r="WT75" s="31"/>
      <c r="WU75" s="31"/>
      <c r="WV75" s="31"/>
      <c r="WW75" s="31"/>
      <c r="WX75" s="31"/>
      <c r="WY75" s="31"/>
      <c r="WZ75" s="31"/>
      <c r="XA75" s="31"/>
      <c r="XB75" s="31"/>
      <c r="XC75" s="31"/>
      <c r="XD75" s="31"/>
      <c r="XE75" s="31"/>
      <c r="XF75" s="31"/>
      <c r="XG75" s="31"/>
      <c r="XH75" s="31"/>
      <c r="XI75" s="31"/>
      <c r="XJ75" s="31"/>
      <c r="XK75" s="31"/>
      <c r="XL75" s="31"/>
      <c r="XM75" s="31"/>
      <c r="XN75" s="31"/>
      <c r="XO75" s="31"/>
      <c r="XP75" s="31"/>
      <c r="XQ75" s="31"/>
      <c r="XR75" s="31"/>
      <c r="XS75" s="31"/>
      <c r="XT75" s="31"/>
      <c r="XU75" s="31"/>
      <c r="XV75" s="31"/>
      <c r="XW75" s="31"/>
      <c r="XX75" s="31"/>
      <c r="XY75" s="31"/>
      <c r="XZ75" s="31"/>
      <c r="YA75" s="31"/>
      <c r="YB75" s="31"/>
      <c r="YC75" s="31"/>
      <c r="YD75" s="31"/>
      <c r="YE75" s="31"/>
      <c r="YF75" s="31"/>
      <c r="YG75" s="31"/>
      <c r="YH75" s="31"/>
      <c r="YI75" s="31"/>
      <c r="YJ75" s="31"/>
      <c r="YK75" s="31"/>
      <c r="YL75" s="31"/>
      <c r="YM75" s="31"/>
      <c r="YN75" s="31"/>
      <c r="YO75" s="31"/>
      <c r="YP75" s="31"/>
      <c r="YQ75" s="31"/>
      <c r="YR75" s="31"/>
      <c r="YS75" s="31"/>
      <c r="YT75" s="31"/>
      <c r="YU75" s="31"/>
      <c r="YV75" s="31"/>
      <c r="YW75" s="31"/>
      <c r="YX75" s="31"/>
      <c r="YY75" s="31"/>
      <c r="YZ75" s="31"/>
      <c r="ZA75" s="31"/>
      <c r="ZB75" s="31"/>
      <c r="ZC75" s="31"/>
      <c r="ZD75" s="31"/>
      <c r="ZE75" s="31"/>
      <c r="ZF75" s="31"/>
      <c r="ZG75" s="31"/>
      <c r="ZH75" s="31"/>
      <c r="ZI75" s="31"/>
      <c r="ZJ75" s="31"/>
      <c r="ZK75" s="31"/>
      <c r="ZL75" s="31"/>
      <c r="ZM75" s="31"/>
      <c r="ZN75" s="31"/>
      <c r="ZO75" s="31"/>
      <c r="ZP75" s="31"/>
      <c r="ZQ75" s="31"/>
      <c r="ZR75" s="31"/>
      <c r="ZS75" s="31"/>
      <c r="ZT75" s="31"/>
      <c r="ZU75" s="31"/>
      <c r="ZV75" s="31"/>
      <c r="ZW75" s="31"/>
      <c r="ZX75" s="31"/>
      <c r="ZY75" s="31"/>
      <c r="ZZ75" s="31"/>
      <c r="AAA75" s="31"/>
      <c r="AAB75" s="31"/>
      <c r="AAC75" s="31"/>
      <c r="AAD75" s="31"/>
      <c r="AAE75" s="31"/>
      <c r="AAF75" s="31"/>
      <c r="AAG75" s="31"/>
      <c r="AAH75" s="31"/>
      <c r="AAI75" s="31"/>
      <c r="AAJ75" s="31"/>
      <c r="AAK75" s="31"/>
      <c r="AAL75" s="31"/>
      <c r="AAM75" s="31"/>
      <c r="AAN75" s="31"/>
      <c r="AAO75" s="31"/>
      <c r="AAP75" s="31"/>
      <c r="AAQ75" s="31"/>
      <c r="AAR75" s="31"/>
      <c r="AAS75" s="31"/>
      <c r="AAT75" s="31"/>
      <c r="AAU75" s="31"/>
      <c r="AAV75" s="31"/>
      <c r="AAW75" s="31"/>
      <c r="AAX75" s="31"/>
      <c r="AAY75" s="31"/>
      <c r="AAZ75" s="31"/>
      <c r="ABA75" s="31"/>
      <c r="ABB75" s="31"/>
      <c r="ABC75" s="31"/>
      <c r="ABD75" s="31"/>
      <c r="ABE75" s="31"/>
      <c r="ABF75" s="31"/>
      <c r="ABG75" s="31"/>
      <c r="ABH75" s="31"/>
      <c r="ABI75" s="31"/>
      <c r="ABJ75" s="31"/>
      <c r="ABK75" s="31"/>
      <c r="ABL75" s="31"/>
      <c r="ABM75" s="31"/>
      <c r="ABN75" s="31"/>
      <c r="ABO75" s="31"/>
      <c r="ABP75" s="31"/>
      <c r="ABQ75" s="31"/>
      <c r="ABR75" s="31"/>
      <c r="ABS75" s="31"/>
      <c r="ABT75" s="31"/>
      <c r="ABU75" s="31"/>
      <c r="ABV75" s="31"/>
      <c r="ABW75" s="31"/>
      <c r="ABX75" s="31"/>
      <c r="ABY75" s="31"/>
      <c r="ABZ75" s="31"/>
      <c r="ACA75" s="31"/>
      <c r="ACB75" s="31"/>
      <c r="ACC75" s="31"/>
      <c r="ACD75" s="31"/>
      <c r="ACE75" s="31"/>
      <c r="ACF75" s="31"/>
      <c r="ACG75" s="31"/>
      <c r="ACH75" s="31"/>
      <c r="ACI75" s="31"/>
      <c r="ACJ75" s="31"/>
      <c r="ACK75" s="31"/>
      <c r="ACL75" s="31"/>
      <c r="ACM75" s="31"/>
      <c r="ACN75" s="31"/>
      <c r="ACO75" s="31"/>
      <c r="ACP75" s="31"/>
      <c r="ACQ75" s="31"/>
      <c r="ACR75" s="31"/>
      <c r="ACS75" s="31"/>
      <c r="ACT75" s="31"/>
      <c r="ACU75" s="31"/>
      <c r="ACV75" s="31"/>
      <c r="ACW75" s="31"/>
      <c r="ACX75" s="31"/>
      <c r="ACY75" s="31"/>
      <c r="ACZ75" s="31"/>
      <c r="ADA75" s="31"/>
      <c r="ADB75" s="31"/>
      <c r="ADC75" s="31"/>
      <c r="ADD75" s="31"/>
      <c r="ADE75" s="31"/>
      <c r="ADF75" s="31"/>
      <c r="ADG75" s="31"/>
      <c r="ADH75" s="31"/>
      <c r="ADI75" s="31"/>
      <c r="ADJ75" s="31"/>
      <c r="ADK75" s="31"/>
      <c r="ADL75" s="31"/>
      <c r="ADM75" s="31"/>
      <c r="ADN75" s="31"/>
      <c r="ADO75" s="31"/>
      <c r="ADP75" s="31"/>
      <c r="ADQ75" s="31"/>
      <c r="ADR75" s="31"/>
      <c r="ADS75" s="31"/>
      <c r="ADT75" s="31"/>
      <c r="ADU75" s="31"/>
      <c r="ADV75" s="31"/>
      <c r="ADW75" s="31"/>
      <c r="ADX75" s="31"/>
      <c r="ADY75" s="31"/>
      <c r="ADZ75" s="31"/>
      <c r="AEA75" s="31"/>
      <c r="AEB75" s="31"/>
      <c r="AEC75" s="31"/>
      <c r="AED75" s="31"/>
      <c r="AEE75" s="31"/>
      <c r="AEF75" s="31"/>
      <c r="AEG75" s="31"/>
      <c r="AEH75" s="31"/>
      <c r="AEI75" s="31"/>
      <c r="AEJ75" s="31"/>
      <c r="AEK75" s="31"/>
      <c r="AEL75" s="31"/>
      <c r="AEM75" s="31"/>
      <c r="AEN75" s="31"/>
      <c r="AEO75" s="31"/>
      <c r="AEP75" s="31"/>
      <c r="AEQ75" s="31"/>
      <c r="AER75" s="31"/>
      <c r="AES75" s="31"/>
      <c r="AET75" s="31"/>
      <c r="AEU75" s="31"/>
      <c r="AEV75" s="31"/>
      <c r="AEW75" s="31"/>
      <c r="AEX75" s="31"/>
      <c r="AEY75" s="31"/>
      <c r="AEZ75" s="31"/>
      <c r="AFA75" s="31"/>
      <c r="AFB75" s="31"/>
      <c r="AFC75" s="31"/>
      <c r="AFD75" s="31"/>
      <c r="AFE75" s="31"/>
      <c r="AFF75" s="31"/>
      <c r="AFG75" s="31"/>
      <c r="AFH75" s="31"/>
      <c r="AFI75" s="31"/>
      <c r="AFJ75" s="31"/>
      <c r="AFK75" s="31"/>
      <c r="AFL75" s="31"/>
      <c r="AFM75" s="31"/>
      <c r="AFN75" s="31"/>
      <c r="AFO75" s="31"/>
      <c r="AFP75" s="31"/>
      <c r="AFQ75" s="31"/>
      <c r="AFR75" s="31"/>
      <c r="AFS75" s="31"/>
      <c r="AFT75" s="31"/>
      <c r="AFU75" s="31"/>
      <c r="AFV75" s="31"/>
      <c r="AFW75" s="31"/>
      <c r="AFX75" s="31"/>
      <c r="AFY75" s="31"/>
      <c r="AFZ75" s="31"/>
      <c r="AGA75" s="31"/>
      <c r="AGB75" s="31"/>
      <c r="AGC75" s="31"/>
      <c r="AGD75" s="31"/>
      <c r="AGE75" s="31"/>
      <c r="AGF75" s="31"/>
      <c r="AGG75" s="31"/>
      <c r="AGH75" s="31"/>
      <c r="AGI75" s="31"/>
      <c r="AGJ75" s="31"/>
      <c r="AGK75" s="31"/>
      <c r="AGL75" s="31"/>
      <c r="AGM75" s="31"/>
      <c r="AGN75" s="31"/>
      <c r="AGO75" s="31"/>
      <c r="AGP75" s="31"/>
      <c r="AGQ75" s="31"/>
      <c r="AGR75" s="31"/>
      <c r="AGS75" s="31"/>
      <c r="AGT75" s="31"/>
      <c r="AGU75" s="31"/>
      <c r="AGV75" s="31"/>
      <c r="AGW75" s="31"/>
      <c r="AGX75" s="31"/>
      <c r="AGY75" s="31"/>
      <c r="AGZ75" s="31"/>
      <c r="AHA75" s="31"/>
      <c r="AHB75" s="31"/>
      <c r="AHC75" s="31"/>
      <c r="AHD75" s="31"/>
      <c r="AHE75" s="31"/>
      <c r="AHF75" s="31"/>
      <c r="AHG75" s="31"/>
      <c r="AHH75" s="31"/>
      <c r="AHI75" s="31"/>
      <c r="AHJ75" s="31"/>
      <c r="AHK75" s="31"/>
      <c r="AHL75" s="31"/>
      <c r="AHM75" s="31"/>
      <c r="AHN75" s="31"/>
      <c r="AHO75" s="31"/>
      <c r="AHP75" s="31"/>
      <c r="AHQ75" s="31"/>
      <c r="AHR75" s="31"/>
      <c r="AHS75" s="31"/>
      <c r="AHT75" s="31"/>
      <c r="AHU75" s="31"/>
      <c r="AHV75" s="31"/>
      <c r="AHW75" s="31"/>
      <c r="AHX75" s="31"/>
      <c r="AHY75" s="31"/>
      <c r="AHZ75" s="31"/>
      <c r="AIA75" s="31"/>
      <c r="AIB75" s="31"/>
      <c r="AIC75" s="31"/>
      <c r="AID75" s="31"/>
      <c r="AIE75" s="31"/>
      <c r="AIF75" s="31"/>
      <c r="AIG75" s="31"/>
      <c r="AIH75" s="31"/>
      <c r="AII75" s="31"/>
      <c r="AIJ75" s="31"/>
      <c r="AIK75" s="31"/>
      <c r="AIL75" s="31"/>
      <c r="AIM75" s="31"/>
      <c r="AIN75" s="31"/>
      <c r="AIO75" s="31"/>
      <c r="AIP75" s="31"/>
      <c r="AIQ75" s="31"/>
      <c r="AIR75" s="31"/>
      <c r="AIS75" s="31"/>
      <c r="AIT75" s="31"/>
      <c r="AIU75" s="31"/>
      <c r="AIV75" s="31"/>
      <c r="AIW75" s="31"/>
      <c r="AIX75" s="31"/>
      <c r="AIY75" s="31"/>
      <c r="AIZ75" s="31"/>
      <c r="AJA75" s="31"/>
      <c r="AJB75" s="31"/>
      <c r="AJC75" s="31"/>
      <c r="AJD75" s="31"/>
      <c r="AJE75" s="31"/>
      <c r="AJF75" s="31"/>
      <c r="AJG75" s="31"/>
      <c r="AJH75" s="31"/>
      <c r="AJI75" s="31"/>
      <c r="AJJ75" s="31"/>
      <c r="AJK75" s="31"/>
      <c r="AJL75" s="31"/>
      <c r="AJM75" s="31"/>
      <c r="AJN75" s="31"/>
      <c r="AJO75" s="31"/>
      <c r="AJP75" s="31"/>
      <c r="AJQ75" s="31"/>
      <c r="AJR75" s="31"/>
      <c r="AJS75" s="31"/>
      <c r="AJT75" s="31"/>
      <c r="AJU75" s="31"/>
      <c r="AJV75" s="31"/>
      <c r="AJW75" s="31"/>
      <c r="AJX75" s="31"/>
      <c r="AJY75" s="31"/>
      <c r="AJZ75" s="31"/>
      <c r="AKA75" s="31"/>
      <c r="AKB75" s="31"/>
      <c r="AKC75" s="31"/>
      <c r="AKD75" s="31"/>
      <c r="AKE75" s="31"/>
      <c r="AKF75" s="31"/>
      <c r="AKG75" s="31"/>
      <c r="AKH75" s="31"/>
      <c r="AKI75" s="31"/>
      <c r="AKJ75" s="31"/>
      <c r="AKK75" s="31"/>
      <c r="AKL75" s="31"/>
      <c r="AKM75" s="31"/>
      <c r="AKN75" s="31"/>
      <c r="AKO75" s="31"/>
      <c r="AKP75" s="31"/>
      <c r="AKQ75" s="31"/>
      <c r="AKR75" s="31"/>
      <c r="AKS75" s="31"/>
      <c r="AKT75" s="31"/>
      <c r="AKU75" s="31"/>
      <c r="AKV75" s="31"/>
      <c r="AKW75" s="31"/>
      <c r="AKX75" s="31"/>
      <c r="AKY75" s="31"/>
      <c r="AKZ75" s="31"/>
      <c r="ALA75" s="31"/>
      <c r="ALB75" s="31"/>
      <c r="ALC75" s="31"/>
      <c r="ALD75" s="31"/>
      <c r="ALE75" s="31"/>
      <c r="ALF75" s="31"/>
      <c r="ALG75" s="31"/>
      <c r="ALH75" s="31"/>
      <c r="ALI75" s="31"/>
      <c r="ALJ75" s="31"/>
      <c r="ALK75" s="31"/>
      <c r="ALL75" s="31"/>
      <c r="ALM75" s="31"/>
      <c r="ALN75" s="31"/>
      <c r="ALO75" s="31"/>
      <c r="ALP75" s="31"/>
      <c r="ALQ75" s="31"/>
      <c r="ALR75" s="31"/>
      <c r="ALS75" s="31"/>
      <c r="ALT75" s="31"/>
      <c r="ALU75" s="31"/>
      <c r="ALV75" s="31"/>
      <c r="ALW75" s="31"/>
      <c r="ALX75" s="31"/>
      <c r="ALY75" s="31"/>
      <c r="ALZ75" s="31"/>
      <c r="AMA75" s="31"/>
      <c r="AMB75" s="31"/>
      <c r="AMC75" s="31"/>
      <c r="AMD75" s="31"/>
      <c r="AME75" s="31"/>
      <c r="AMF75" s="31"/>
      <c r="AMG75" s="31"/>
      <c r="AMH75" s="31"/>
      <c r="AMI75" s="31"/>
      <c r="AMJ75" s="31"/>
      <c r="AMK75" s="31"/>
      <c r="AML75" s="31"/>
      <c r="AMM75" s="31"/>
      <c r="AMN75" s="31"/>
      <c r="AMO75" s="31"/>
      <c r="AMP75" s="31"/>
      <c r="AMQ75" s="31"/>
      <c r="AMR75" s="31"/>
      <c r="AMS75" s="31"/>
      <c r="AMT75" s="31"/>
      <c r="AMU75" s="31"/>
      <c r="AMV75" s="31"/>
      <c r="AMW75" s="31"/>
      <c r="AMX75" s="31"/>
      <c r="AMY75" s="31"/>
      <c r="AMZ75" s="31"/>
      <c r="ANA75" s="31"/>
    </row>
    <row r="76" spans="3:1044" s="6" customFormat="1" ht="15" customHeight="1" x14ac:dyDescent="0.25">
      <c r="C76" s="153" t="str">
        <f t="shared" si="4"/>
        <v>American</v>
      </c>
      <c r="D76" s="153" t="str">
        <f t="shared" si="5"/>
        <v>HPHE10280H045DVDR 130  (80 gal, JA13)</v>
      </c>
      <c r="E76" s="72">
        <f t="shared" si="6"/>
        <v>80</v>
      </c>
      <c r="F76" s="20" t="str">
        <f t="shared" si="7"/>
        <v>AOSmithHPTU80</v>
      </c>
      <c r="G76" s="74">
        <v>0</v>
      </c>
      <c r="H76" s="72">
        <v>1</v>
      </c>
      <c r="I76" s="73">
        <f t="shared" ref="I76" si="57">IF(G76&gt;0,Y76,0)</f>
        <v>0</v>
      </c>
      <c r="J76" s="129">
        <f t="shared" ref="J76" si="58">IF(H76&gt;0,AA76,0)</f>
        <v>2.9</v>
      </c>
      <c r="K76" s="149">
        <f t="shared" ref="K76" si="59">X76</f>
        <v>1</v>
      </c>
      <c r="L76" s="111" t="s">
        <v>196</v>
      </c>
      <c r="M76" s="39">
        <v>3</v>
      </c>
      <c r="N76" s="95">
        <f t="shared" ref="N76" si="60">VLOOKUP( O76, $O$2:$P$21, 2, FALSE )</f>
        <v>12</v>
      </c>
      <c r="O76" s="9" t="s">
        <v>19</v>
      </c>
      <c r="P76" s="154">
        <v>16</v>
      </c>
      <c r="Q76" s="82">
        <f t="shared" ref="Q76" si="61" xml:space="preserve"> (N76*10000) + (P76*100) + VLOOKUP( V76, $S$2:$U$43, 2, FALSE )</f>
        <v>121615</v>
      </c>
      <c r="R76" s="77" t="str">
        <f t="shared" si="20"/>
        <v>HPHE10280H045DVDR 130  (80 gal, JA13)</v>
      </c>
      <c r="S76" s="10" t="s">
        <v>436</v>
      </c>
      <c r="T76" s="11">
        <v>80</v>
      </c>
      <c r="U76" s="37" t="s">
        <v>86</v>
      </c>
      <c r="V76" s="100" t="s">
        <v>106</v>
      </c>
      <c r="W76" s="105" t="str">
        <f t="shared" ref="W76" si="62">VLOOKUP( V76, $S$2:$U$43, 3, FALSE )</f>
        <v>AOSmithHPTU80</v>
      </c>
      <c r="X76" s="150">
        <v>1</v>
      </c>
      <c r="Y76" s="47" t="s">
        <v>10</v>
      </c>
      <c r="Z76" s="55" t="s">
        <v>15</v>
      </c>
      <c r="AA76" s="56">
        <v>2.9</v>
      </c>
      <c r="AB76" s="57">
        <v>44118</v>
      </c>
      <c r="AC76" s="58" t="s">
        <v>83</v>
      </c>
      <c r="AD76" s="160" t="str">
        <f t="shared" si="12"/>
        <v>2,     American,   "HPHE10280H045DVDR 130  (80 gal, JA13)"</v>
      </c>
      <c r="AE76" s="162" t="str">
        <f t="shared" si="44"/>
        <v>American</v>
      </c>
      <c r="AF76" s="165" t="s">
        <v>473</v>
      </c>
      <c r="AG76" s="160" t="str">
        <f t="shared" si="13"/>
        <v xml:space="preserve">          case  American   :   "AmericanHPHE10280DR"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  <c r="ALQ76" s="31"/>
      <c r="ALR76" s="31"/>
      <c r="ALS76" s="31"/>
      <c r="ALT76" s="31"/>
      <c r="ALU76" s="31"/>
      <c r="ALV76" s="31"/>
      <c r="ALW76" s="31"/>
      <c r="ALX76" s="31"/>
      <c r="ALY76" s="31"/>
      <c r="ALZ76" s="31"/>
      <c r="AMA76" s="31"/>
      <c r="AMB76" s="31"/>
      <c r="AMC76" s="31"/>
      <c r="AMD76" s="31"/>
      <c r="AME76" s="31"/>
      <c r="AMF76" s="31"/>
      <c r="AMG76" s="31"/>
      <c r="AMH76" s="31"/>
      <c r="AMI76" s="31"/>
      <c r="AMJ76" s="31"/>
      <c r="AMK76" s="31"/>
      <c r="AML76" s="31"/>
      <c r="AMM76" s="31"/>
      <c r="AMN76" s="31"/>
      <c r="AMO76" s="31"/>
      <c r="AMP76" s="31"/>
      <c r="AMQ76" s="31"/>
      <c r="AMR76" s="31"/>
      <c r="AMS76" s="31"/>
      <c r="AMT76" s="31"/>
      <c r="AMU76" s="31"/>
      <c r="AMV76" s="31"/>
      <c r="AMW76" s="31"/>
      <c r="AMX76" s="31"/>
      <c r="AMY76" s="31"/>
      <c r="AMZ76" s="31"/>
      <c r="ANA76" s="31"/>
    </row>
    <row r="77" spans="3:1044" s="6" customFormat="1" ht="15" customHeight="1" x14ac:dyDescent="0.25">
      <c r="C77" s="6" t="str">
        <f t="shared" si="4"/>
        <v>American</v>
      </c>
      <c r="D77" s="6" t="str">
        <f t="shared" si="5"/>
        <v>HPHE6250H045DV  (50 gal)</v>
      </c>
      <c r="E77" s="72">
        <f t="shared" si="6"/>
        <v>50</v>
      </c>
      <c r="F77" s="20" t="str">
        <f t="shared" si="7"/>
        <v>AOSmithHPTU50</v>
      </c>
      <c r="G77" s="72">
        <v>1</v>
      </c>
      <c r="H77" s="74">
        <v>0</v>
      </c>
      <c r="I77" s="73">
        <f t="shared" si="39"/>
        <v>3.07</v>
      </c>
      <c r="J77" s="129">
        <f t="shared" si="40"/>
        <v>0</v>
      </c>
      <c r="K77" s="149">
        <f t="shared" si="10"/>
        <v>0</v>
      </c>
      <c r="L77" s="111" t="s">
        <v>196</v>
      </c>
      <c r="M77" s="41"/>
      <c r="N77" s="95">
        <f t="shared" si="11"/>
        <v>12</v>
      </c>
      <c r="O77" s="21" t="s">
        <v>19</v>
      </c>
      <c r="P77" s="155">
        <f>P75+1</f>
        <v>10</v>
      </c>
      <c r="Q77" s="82">
        <f t="shared" ref="Q77:Q108" si="63" xml:space="preserve"> (N77*10000) + (P77*100) + VLOOKUP( V77, $S$2:$U$43, 2, FALSE )</f>
        <v>121013</v>
      </c>
      <c r="R77" s="77" t="str">
        <f t="shared" si="20"/>
        <v>HPHE6250H045DV  (50 gal)</v>
      </c>
      <c r="S77" s="22" t="s">
        <v>161</v>
      </c>
      <c r="T77" s="23">
        <v>50</v>
      </c>
      <c r="U77" s="65" t="s">
        <v>109</v>
      </c>
      <c r="V77" s="100" t="s">
        <v>109</v>
      </c>
      <c r="W77" s="105" t="str">
        <f t="shared" ref="W77:W108" si="64">VLOOKUP( V77, $S$2:$U$43, 3, FALSE )</f>
        <v>AOSmithHPTU50</v>
      </c>
      <c r="X77" s="148">
        <v>0</v>
      </c>
      <c r="Y77" s="41">
        <v>3.07</v>
      </c>
      <c r="Z77" s="59"/>
      <c r="AA77" s="60"/>
      <c r="AB77" s="59"/>
      <c r="AC77" s="58"/>
      <c r="AD77" s="160" t="str">
        <f t="shared" si="12"/>
        <v>2,     American,   "HPHE6250H045DV  (50 gal)"</v>
      </c>
      <c r="AE77" s="162" t="str">
        <f t="shared" si="44"/>
        <v>American</v>
      </c>
      <c r="AF77" s="163" t="s">
        <v>467</v>
      </c>
      <c r="AG77" s="160" t="str">
        <f t="shared" si="13"/>
        <v xml:space="preserve">          case  American   :   "AmericanHPHE6250"</v>
      </c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  <c r="IW77" s="24"/>
      <c r="IX77" s="24"/>
      <c r="IY77" s="24"/>
      <c r="IZ77" s="24"/>
      <c r="JA77" s="24"/>
      <c r="JB77" s="24"/>
      <c r="JC77" s="24"/>
      <c r="JD77" s="24"/>
      <c r="JE77" s="24"/>
      <c r="JF77" s="24"/>
      <c r="JG77" s="24"/>
      <c r="JH77" s="24"/>
      <c r="JI77" s="24"/>
      <c r="JJ77" s="24"/>
      <c r="JK77" s="24"/>
      <c r="JL77" s="24"/>
      <c r="JM77" s="24"/>
      <c r="JN77" s="24"/>
      <c r="JO77" s="24"/>
      <c r="JP77" s="24"/>
      <c r="JQ77" s="24"/>
      <c r="JR77" s="24"/>
      <c r="JS77" s="24"/>
      <c r="JT77" s="24"/>
      <c r="JU77" s="24"/>
      <c r="JV77" s="24"/>
      <c r="JW77" s="24"/>
      <c r="JX77" s="24"/>
      <c r="JY77" s="24"/>
      <c r="JZ77" s="24"/>
      <c r="KA77" s="24"/>
      <c r="KB77" s="24"/>
      <c r="KC77" s="24"/>
      <c r="KD77" s="24"/>
      <c r="KE77" s="24"/>
      <c r="KF77" s="24"/>
      <c r="KG77" s="24"/>
      <c r="KH77" s="24"/>
      <c r="KI77" s="24"/>
      <c r="KJ77" s="24"/>
      <c r="KK77" s="24"/>
      <c r="KL77" s="24"/>
      <c r="KM77" s="24"/>
      <c r="KN77" s="24"/>
      <c r="KO77" s="24"/>
      <c r="KP77" s="24"/>
      <c r="KQ77" s="24"/>
      <c r="KR77" s="24"/>
      <c r="KS77" s="24"/>
      <c r="KT77" s="24"/>
      <c r="KU77" s="24"/>
      <c r="KV77" s="24"/>
      <c r="KW77" s="24"/>
      <c r="KX77" s="24"/>
      <c r="KY77" s="24"/>
      <c r="KZ77" s="24"/>
      <c r="LA77" s="24"/>
      <c r="LB77" s="24"/>
      <c r="LC77" s="24"/>
      <c r="LD77" s="24"/>
      <c r="LE77" s="24"/>
      <c r="LF77" s="24"/>
      <c r="LG77" s="24"/>
      <c r="LH77" s="24"/>
      <c r="LI77" s="24"/>
      <c r="LJ77" s="24"/>
      <c r="LK77" s="24"/>
      <c r="LL77" s="24"/>
      <c r="LM77" s="24"/>
      <c r="LN77" s="24"/>
      <c r="LO77" s="24"/>
      <c r="LP77" s="24"/>
      <c r="LQ77" s="24"/>
      <c r="LR77" s="24"/>
      <c r="LS77" s="24"/>
      <c r="LT77" s="24"/>
      <c r="LU77" s="24"/>
      <c r="LV77" s="24"/>
      <c r="LW77" s="24"/>
      <c r="LX77" s="24"/>
      <c r="LY77" s="24"/>
      <c r="LZ77" s="24"/>
      <c r="MA77" s="24"/>
      <c r="MB77" s="24"/>
      <c r="MC77" s="24"/>
      <c r="MD77" s="24"/>
      <c r="ME77" s="24"/>
      <c r="MF77" s="24"/>
      <c r="MG77" s="24"/>
      <c r="MH77" s="24"/>
      <c r="MI77" s="24"/>
      <c r="MJ77" s="24"/>
      <c r="MK77" s="24"/>
      <c r="ML77" s="24"/>
      <c r="MM77" s="24"/>
      <c r="MN77" s="24"/>
      <c r="MO77" s="24"/>
      <c r="MP77" s="24"/>
      <c r="MQ77" s="24"/>
      <c r="MR77" s="24"/>
      <c r="MS77" s="24"/>
      <c r="MT77" s="24"/>
      <c r="MU77" s="24"/>
      <c r="MV77" s="24"/>
      <c r="MW77" s="24"/>
      <c r="MX77" s="24"/>
      <c r="MY77" s="24"/>
      <c r="MZ77" s="24"/>
      <c r="NA77" s="24"/>
      <c r="NB77" s="24"/>
      <c r="NC77" s="24"/>
      <c r="ND77" s="24"/>
      <c r="NE77" s="24"/>
      <c r="NF77" s="24"/>
      <c r="NG77" s="24"/>
      <c r="NH77" s="24"/>
      <c r="NI77" s="24"/>
      <c r="NJ77" s="24"/>
      <c r="NK77" s="24"/>
      <c r="NL77" s="24"/>
      <c r="NM77" s="24"/>
      <c r="NN77" s="24"/>
      <c r="NO77" s="24"/>
      <c r="NP77" s="24"/>
      <c r="NQ77" s="24"/>
      <c r="NR77" s="24"/>
      <c r="NS77" s="24"/>
      <c r="NT77" s="24"/>
      <c r="NU77" s="24"/>
      <c r="NV77" s="24"/>
      <c r="NW77" s="24"/>
      <c r="NX77" s="24"/>
      <c r="NY77" s="24"/>
      <c r="NZ77" s="24"/>
      <c r="OA77" s="24"/>
      <c r="OB77" s="24"/>
      <c r="OC77" s="24"/>
      <c r="OD77" s="24"/>
      <c r="OE77" s="24"/>
      <c r="OF77" s="24"/>
      <c r="OG77" s="24"/>
      <c r="OH77" s="24"/>
      <c r="OI77" s="24"/>
      <c r="OJ77" s="24"/>
      <c r="OK77" s="24"/>
      <c r="OL77" s="24"/>
      <c r="OM77" s="24"/>
      <c r="ON77" s="24"/>
      <c r="OO77" s="24"/>
      <c r="OP77" s="24"/>
      <c r="OQ77" s="24"/>
      <c r="OR77" s="24"/>
      <c r="OS77" s="24"/>
      <c r="OT77" s="24"/>
      <c r="OU77" s="24"/>
      <c r="OV77" s="24"/>
      <c r="OW77" s="24"/>
      <c r="OX77" s="24"/>
      <c r="OY77" s="24"/>
      <c r="OZ77" s="24"/>
      <c r="PA77" s="24"/>
      <c r="PB77" s="24"/>
      <c r="PC77" s="24"/>
      <c r="PD77" s="24"/>
      <c r="PE77" s="24"/>
      <c r="PF77" s="24"/>
      <c r="PG77" s="24"/>
      <c r="PH77" s="24"/>
      <c r="PI77" s="24"/>
      <c r="PJ77" s="24"/>
      <c r="PK77" s="24"/>
      <c r="PL77" s="24"/>
      <c r="PM77" s="24"/>
      <c r="PN77" s="24"/>
      <c r="PO77" s="24"/>
      <c r="PP77" s="24"/>
      <c r="PQ77" s="24"/>
      <c r="PR77" s="24"/>
      <c r="PS77" s="24"/>
      <c r="PT77" s="24"/>
      <c r="PU77" s="24"/>
      <c r="PV77" s="24"/>
      <c r="PW77" s="24"/>
      <c r="PX77" s="24"/>
      <c r="PY77" s="24"/>
      <c r="PZ77" s="24"/>
      <c r="QA77" s="24"/>
      <c r="QB77" s="24"/>
      <c r="QC77" s="24"/>
      <c r="QD77" s="24"/>
      <c r="QE77" s="24"/>
      <c r="QF77" s="24"/>
      <c r="QG77" s="24"/>
      <c r="QH77" s="24"/>
      <c r="QI77" s="24"/>
      <c r="QJ77" s="24"/>
      <c r="QK77" s="24"/>
      <c r="QL77" s="24"/>
      <c r="QM77" s="24"/>
      <c r="QN77" s="24"/>
      <c r="QO77" s="24"/>
      <c r="QP77" s="24"/>
      <c r="QQ77" s="24"/>
      <c r="QR77" s="24"/>
      <c r="QS77" s="24"/>
      <c r="QT77" s="24"/>
      <c r="QU77" s="24"/>
      <c r="QV77" s="24"/>
      <c r="QW77" s="24"/>
      <c r="QX77" s="24"/>
      <c r="QY77" s="24"/>
      <c r="QZ77" s="24"/>
      <c r="RA77" s="24"/>
      <c r="RB77" s="24"/>
      <c r="RC77" s="24"/>
      <c r="RD77" s="24"/>
      <c r="RE77" s="24"/>
      <c r="RF77" s="24"/>
      <c r="RG77" s="24"/>
      <c r="RH77" s="24"/>
      <c r="RI77" s="24"/>
      <c r="RJ77" s="24"/>
      <c r="RK77" s="24"/>
      <c r="RL77" s="24"/>
      <c r="RM77" s="24"/>
      <c r="RN77" s="24"/>
      <c r="RO77" s="24"/>
      <c r="RP77" s="24"/>
      <c r="RQ77" s="24"/>
      <c r="RR77" s="24"/>
      <c r="RS77" s="24"/>
      <c r="RT77" s="24"/>
      <c r="RU77" s="24"/>
      <c r="RV77" s="24"/>
      <c r="RW77" s="24"/>
      <c r="RX77" s="24"/>
      <c r="RY77" s="24"/>
      <c r="RZ77" s="24"/>
      <c r="SA77" s="24"/>
      <c r="SB77" s="24"/>
      <c r="SC77" s="24"/>
      <c r="SD77" s="24"/>
      <c r="SE77" s="24"/>
      <c r="SF77" s="24"/>
      <c r="SG77" s="24"/>
      <c r="SH77" s="24"/>
      <c r="SI77" s="24"/>
      <c r="SJ77" s="24"/>
      <c r="SK77" s="24"/>
      <c r="SL77" s="24"/>
      <c r="SM77" s="24"/>
      <c r="SN77" s="24"/>
      <c r="SO77" s="24"/>
      <c r="SP77" s="24"/>
      <c r="SQ77" s="24"/>
      <c r="SR77" s="24"/>
      <c r="SS77" s="24"/>
      <c r="ST77" s="24"/>
      <c r="SU77" s="24"/>
      <c r="SV77" s="24"/>
      <c r="SW77" s="24"/>
      <c r="SX77" s="24"/>
      <c r="SY77" s="24"/>
      <c r="SZ77" s="24"/>
      <c r="TA77" s="24"/>
      <c r="TB77" s="24"/>
      <c r="TC77" s="24"/>
      <c r="TD77" s="24"/>
      <c r="TE77" s="24"/>
      <c r="TF77" s="24"/>
      <c r="TG77" s="24"/>
      <c r="TH77" s="24"/>
      <c r="TI77" s="24"/>
      <c r="TJ77" s="24"/>
      <c r="TK77" s="24"/>
      <c r="TL77" s="24"/>
      <c r="TM77" s="24"/>
      <c r="TN77" s="24"/>
      <c r="TO77" s="24"/>
      <c r="TP77" s="24"/>
      <c r="TQ77" s="24"/>
      <c r="TR77" s="24"/>
      <c r="TS77" s="24"/>
      <c r="TT77" s="24"/>
      <c r="TU77" s="24"/>
      <c r="TV77" s="24"/>
      <c r="TW77" s="24"/>
      <c r="TX77" s="24"/>
      <c r="TY77" s="24"/>
      <c r="TZ77" s="24"/>
      <c r="UA77" s="24"/>
      <c r="UB77" s="24"/>
      <c r="UC77" s="24"/>
      <c r="UD77" s="24"/>
      <c r="UE77" s="24"/>
      <c r="UF77" s="24"/>
      <c r="UG77" s="24"/>
      <c r="UH77" s="24"/>
      <c r="UI77" s="24"/>
      <c r="UJ77" s="24"/>
      <c r="UK77" s="24"/>
      <c r="UL77" s="24"/>
      <c r="UM77" s="24"/>
      <c r="UN77" s="24"/>
      <c r="UO77" s="24"/>
      <c r="UP77" s="24"/>
      <c r="UQ77" s="24"/>
      <c r="UR77" s="24"/>
      <c r="US77" s="24"/>
      <c r="UT77" s="24"/>
      <c r="UU77" s="24"/>
      <c r="UV77" s="24"/>
      <c r="UW77" s="24"/>
      <c r="UX77" s="24"/>
      <c r="UY77" s="24"/>
      <c r="UZ77" s="24"/>
      <c r="VA77" s="24"/>
      <c r="VB77" s="24"/>
      <c r="VC77" s="24"/>
      <c r="VD77" s="24"/>
      <c r="VE77" s="24"/>
      <c r="VF77" s="24"/>
      <c r="VG77" s="24"/>
      <c r="VH77" s="24"/>
      <c r="VI77" s="24"/>
      <c r="VJ77" s="24"/>
      <c r="VK77" s="24"/>
      <c r="VL77" s="24"/>
      <c r="VM77" s="24"/>
      <c r="VN77" s="24"/>
      <c r="VO77" s="24"/>
      <c r="VP77" s="24"/>
      <c r="VQ77" s="24"/>
      <c r="VR77" s="24"/>
      <c r="VS77" s="24"/>
      <c r="VT77" s="24"/>
      <c r="VU77" s="24"/>
      <c r="VV77" s="24"/>
      <c r="VW77" s="24"/>
      <c r="VX77" s="24"/>
      <c r="VY77" s="24"/>
      <c r="VZ77" s="24"/>
      <c r="WA77" s="24"/>
      <c r="WB77" s="24"/>
      <c r="WC77" s="24"/>
      <c r="WD77" s="24"/>
      <c r="WE77" s="24"/>
      <c r="WF77" s="24"/>
      <c r="WG77" s="24"/>
      <c r="WH77" s="24"/>
      <c r="WI77" s="24"/>
      <c r="WJ77" s="24"/>
      <c r="WK77" s="24"/>
      <c r="WL77" s="24"/>
      <c r="WM77" s="24"/>
      <c r="WN77" s="24"/>
      <c r="WO77" s="24"/>
      <c r="WP77" s="24"/>
      <c r="WQ77" s="24"/>
      <c r="WR77" s="24"/>
      <c r="WS77" s="24"/>
      <c r="WT77" s="24"/>
      <c r="WU77" s="24"/>
      <c r="WV77" s="24"/>
      <c r="WW77" s="24"/>
      <c r="WX77" s="24"/>
      <c r="WY77" s="24"/>
      <c r="WZ77" s="24"/>
      <c r="XA77" s="24"/>
      <c r="XB77" s="24"/>
      <c r="XC77" s="24"/>
      <c r="XD77" s="24"/>
      <c r="XE77" s="24"/>
      <c r="XF77" s="24"/>
      <c r="XG77" s="24"/>
      <c r="XH77" s="24"/>
      <c r="XI77" s="24"/>
      <c r="XJ77" s="24"/>
      <c r="XK77" s="24"/>
      <c r="XL77" s="24"/>
      <c r="XM77" s="24"/>
      <c r="XN77" s="24"/>
      <c r="XO77" s="24"/>
      <c r="XP77" s="24"/>
      <c r="XQ77" s="24"/>
      <c r="XR77" s="24"/>
      <c r="XS77" s="24"/>
      <c r="XT77" s="24"/>
      <c r="XU77" s="24"/>
      <c r="XV77" s="24"/>
      <c r="XW77" s="24"/>
      <c r="XX77" s="24"/>
      <c r="XY77" s="24"/>
      <c r="XZ77" s="24"/>
      <c r="YA77" s="24"/>
      <c r="YB77" s="24"/>
      <c r="YC77" s="24"/>
      <c r="YD77" s="24"/>
      <c r="YE77" s="24"/>
      <c r="YF77" s="24"/>
      <c r="YG77" s="24"/>
      <c r="YH77" s="24"/>
      <c r="YI77" s="24"/>
      <c r="YJ77" s="24"/>
      <c r="YK77" s="24"/>
      <c r="YL77" s="24"/>
      <c r="YM77" s="24"/>
      <c r="YN77" s="24"/>
      <c r="YO77" s="24"/>
      <c r="YP77" s="24"/>
      <c r="YQ77" s="24"/>
      <c r="YR77" s="24"/>
      <c r="YS77" s="24"/>
      <c r="YT77" s="24"/>
      <c r="YU77" s="24"/>
      <c r="YV77" s="24"/>
      <c r="YW77" s="24"/>
      <c r="YX77" s="24"/>
      <c r="YY77" s="24"/>
      <c r="YZ77" s="24"/>
      <c r="ZA77" s="24"/>
      <c r="ZB77" s="24"/>
      <c r="ZC77" s="24"/>
      <c r="ZD77" s="24"/>
      <c r="ZE77" s="24"/>
      <c r="ZF77" s="24"/>
      <c r="ZG77" s="24"/>
      <c r="ZH77" s="24"/>
      <c r="ZI77" s="24"/>
      <c r="ZJ77" s="24"/>
      <c r="ZK77" s="24"/>
      <c r="ZL77" s="24"/>
      <c r="ZM77" s="24"/>
      <c r="ZN77" s="24"/>
      <c r="ZO77" s="24"/>
      <c r="ZP77" s="24"/>
      <c r="ZQ77" s="24"/>
      <c r="ZR77" s="24"/>
      <c r="ZS77" s="24"/>
      <c r="ZT77" s="24"/>
      <c r="ZU77" s="24"/>
      <c r="ZV77" s="24"/>
      <c r="ZW77" s="24"/>
      <c r="ZX77" s="24"/>
      <c r="ZY77" s="24"/>
      <c r="ZZ77" s="24"/>
      <c r="AAA77" s="24"/>
      <c r="AAB77" s="24"/>
      <c r="AAC77" s="24"/>
      <c r="AAD77" s="24"/>
      <c r="AAE77" s="24"/>
      <c r="AAF77" s="24"/>
      <c r="AAG77" s="24"/>
      <c r="AAH77" s="24"/>
      <c r="AAI77" s="24"/>
      <c r="AAJ77" s="24"/>
      <c r="AAK77" s="24"/>
      <c r="AAL77" s="24"/>
      <c r="AAM77" s="24"/>
      <c r="AAN77" s="24"/>
      <c r="AAO77" s="24"/>
      <c r="AAP77" s="24"/>
      <c r="AAQ77" s="24"/>
      <c r="AAR77" s="24"/>
      <c r="AAS77" s="24"/>
      <c r="AAT77" s="24"/>
      <c r="AAU77" s="24"/>
      <c r="AAV77" s="24"/>
      <c r="AAW77" s="24"/>
      <c r="AAX77" s="24"/>
      <c r="AAY77" s="24"/>
      <c r="AAZ77" s="24"/>
      <c r="ABA77" s="24"/>
      <c r="ABB77" s="24"/>
      <c r="ABC77" s="24"/>
      <c r="ABD77" s="24"/>
      <c r="ABE77" s="24"/>
      <c r="ABF77" s="24"/>
      <c r="ABG77" s="24"/>
      <c r="ABH77" s="24"/>
      <c r="ABI77" s="24"/>
      <c r="ABJ77" s="24"/>
      <c r="ABK77" s="24"/>
      <c r="ABL77" s="24"/>
      <c r="ABM77" s="24"/>
      <c r="ABN77" s="24"/>
      <c r="ABO77" s="24"/>
      <c r="ABP77" s="24"/>
      <c r="ABQ77" s="24"/>
      <c r="ABR77" s="24"/>
      <c r="ABS77" s="24"/>
      <c r="ABT77" s="24"/>
      <c r="ABU77" s="24"/>
      <c r="ABV77" s="24"/>
      <c r="ABW77" s="24"/>
      <c r="ABX77" s="24"/>
      <c r="ABY77" s="24"/>
      <c r="ABZ77" s="24"/>
      <c r="ACA77" s="24"/>
      <c r="ACB77" s="24"/>
      <c r="ACC77" s="24"/>
      <c r="ACD77" s="24"/>
      <c r="ACE77" s="24"/>
      <c r="ACF77" s="24"/>
      <c r="ACG77" s="24"/>
      <c r="ACH77" s="24"/>
      <c r="ACI77" s="24"/>
      <c r="ACJ77" s="24"/>
      <c r="ACK77" s="24"/>
      <c r="ACL77" s="24"/>
      <c r="ACM77" s="24"/>
      <c r="ACN77" s="24"/>
      <c r="ACO77" s="24"/>
      <c r="ACP77" s="24"/>
      <c r="ACQ77" s="24"/>
      <c r="ACR77" s="24"/>
      <c r="ACS77" s="24"/>
      <c r="ACT77" s="24"/>
      <c r="ACU77" s="24"/>
      <c r="ACV77" s="24"/>
      <c r="ACW77" s="24"/>
      <c r="ACX77" s="24"/>
      <c r="ACY77" s="24"/>
      <c r="ACZ77" s="24"/>
      <c r="ADA77" s="24"/>
      <c r="ADB77" s="24"/>
      <c r="ADC77" s="24"/>
      <c r="ADD77" s="24"/>
      <c r="ADE77" s="24"/>
      <c r="ADF77" s="24"/>
      <c r="ADG77" s="24"/>
      <c r="ADH77" s="24"/>
      <c r="ADI77" s="24"/>
      <c r="ADJ77" s="24"/>
      <c r="ADK77" s="24"/>
      <c r="ADL77" s="24"/>
      <c r="ADM77" s="24"/>
      <c r="ADN77" s="24"/>
      <c r="ADO77" s="24"/>
      <c r="ADP77" s="24"/>
      <c r="ADQ77" s="24"/>
      <c r="ADR77" s="24"/>
      <c r="ADS77" s="24"/>
      <c r="ADT77" s="24"/>
      <c r="ADU77" s="24"/>
      <c r="ADV77" s="24"/>
      <c r="ADW77" s="24"/>
      <c r="ADX77" s="24"/>
      <c r="ADY77" s="24"/>
      <c r="ADZ77" s="24"/>
      <c r="AEA77" s="24"/>
      <c r="AEB77" s="24"/>
      <c r="AEC77" s="24"/>
      <c r="AED77" s="24"/>
      <c r="AEE77" s="24"/>
      <c r="AEF77" s="24"/>
      <c r="AEG77" s="24"/>
      <c r="AEH77" s="24"/>
      <c r="AEI77" s="24"/>
      <c r="AEJ77" s="24"/>
      <c r="AEK77" s="24"/>
      <c r="AEL77" s="24"/>
      <c r="AEM77" s="24"/>
      <c r="AEN77" s="24"/>
      <c r="AEO77" s="24"/>
      <c r="AEP77" s="24"/>
      <c r="AEQ77" s="24"/>
      <c r="AER77" s="24"/>
      <c r="AES77" s="24"/>
      <c r="AET77" s="24"/>
      <c r="AEU77" s="24"/>
      <c r="AEV77" s="24"/>
      <c r="AEW77" s="24"/>
      <c r="AEX77" s="24"/>
      <c r="AEY77" s="24"/>
      <c r="AEZ77" s="24"/>
      <c r="AFA77" s="24"/>
      <c r="AFB77" s="24"/>
      <c r="AFC77" s="24"/>
      <c r="AFD77" s="24"/>
      <c r="AFE77" s="24"/>
      <c r="AFF77" s="24"/>
      <c r="AFG77" s="24"/>
      <c r="AFH77" s="24"/>
      <c r="AFI77" s="24"/>
      <c r="AFJ77" s="24"/>
      <c r="AFK77" s="24"/>
      <c r="AFL77" s="24"/>
      <c r="AFM77" s="24"/>
      <c r="AFN77" s="24"/>
      <c r="AFO77" s="24"/>
      <c r="AFP77" s="24"/>
      <c r="AFQ77" s="24"/>
      <c r="AFR77" s="24"/>
      <c r="AFS77" s="24"/>
      <c r="AFT77" s="24"/>
      <c r="AFU77" s="24"/>
      <c r="AFV77" s="24"/>
      <c r="AFW77" s="24"/>
      <c r="AFX77" s="24"/>
      <c r="AFY77" s="24"/>
      <c r="AFZ77" s="24"/>
      <c r="AGA77" s="24"/>
      <c r="AGB77" s="24"/>
      <c r="AGC77" s="24"/>
      <c r="AGD77" s="24"/>
      <c r="AGE77" s="24"/>
      <c r="AGF77" s="24"/>
      <c r="AGG77" s="24"/>
      <c r="AGH77" s="24"/>
      <c r="AGI77" s="24"/>
      <c r="AGJ77" s="24"/>
      <c r="AGK77" s="24"/>
      <c r="AGL77" s="24"/>
      <c r="AGM77" s="24"/>
      <c r="AGN77" s="24"/>
      <c r="AGO77" s="24"/>
      <c r="AGP77" s="24"/>
      <c r="AGQ77" s="24"/>
      <c r="AGR77" s="24"/>
      <c r="AGS77" s="24"/>
      <c r="AGT77" s="24"/>
      <c r="AGU77" s="24"/>
      <c r="AGV77" s="24"/>
      <c r="AGW77" s="24"/>
      <c r="AGX77" s="24"/>
      <c r="AGY77" s="24"/>
      <c r="AGZ77" s="24"/>
      <c r="AHA77" s="24"/>
      <c r="AHB77" s="24"/>
      <c r="AHC77" s="24"/>
      <c r="AHD77" s="24"/>
      <c r="AHE77" s="24"/>
      <c r="AHF77" s="24"/>
      <c r="AHG77" s="24"/>
      <c r="AHH77" s="24"/>
      <c r="AHI77" s="24"/>
      <c r="AHJ77" s="24"/>
      <c r="AHK77" s="24"/>
      <c r="AHL77" s="24"/>
      <c r="AHM77" s="24"/>
      <c r="AHN77" s="24"/>
      <c r="AHO77" s="24"/>
      <c r="AHP77" s="24"/>
      <c r="AHQ77" s="24"/>
      <c r="AHR77" s="24"/>
      <c r="AHS77" s="24"/>
      <c r="AHT77" s="24"/>
      <c r="AHU77" s="24"/>
      <c r="AHV77" s="24"/>
      <c r="AHW77" s="24"/>
      <c r="AHX77" s="24"/>
      <c r="AHY77" s="24"/>
      <c r="AHZ77" s="24"/>
      <c r="AIA77" s="24"/>
      <c r="AIB77" s="24"/>
      <c r="AIC77" s="24"/>
      <c r="AID77" s="24"/>
      <c r="AIE77" s="24"/>
      <c r="AIF77" s="24"/>
      <c r="AIG77" s="24"/>
      <c r="AIH77" s="24"/>
      <c r="AII77" s="24"/>
      <c r="AIJ77" s="24"/>
      <c r="AIK77" s="24"/>
      <c r="AIL77" s="24"/>
      <c r="AIM77" s="24"/>
      <c r="AIN77" s="24"/>
      <c r="AIO77" s="24"/>
      <c r="AIP77" s="24"/>
      <c r="AIQ77" s="24"/>
      <c r="AIR77" s="24"/>
      <c r="AIS77" s="24"/>
      <c r="AIT77" s="24"/>
      <c r="AIU77" s="24"/>
      <c r="AIV77" s="24"/>
      <c r="AIW77" s="24"/>
      <c r="AIX77" s="24"/>
      <c r="AIY77" s="24"/>
      <c r="AIZ77" s="24"/>
      <c r="AJA77" s="24"/>
      <c r="AJB77" s="24"/>
      <c r="AJC77" s="24"/>
      <c r="AJD77" s="24"/>
      <c r="AJE77" s="24"/>
      <c r="AJF77" s="24"/>
      <c r="AJG77" s="24"/>
      <c r="AJH77" s="24"/>
      <c r="AJI77" s="24"/>
      <c r="AJJ77" s="24"/>
      <c r="AJK77" s="24"/>
      <c r="AJL77" s="24"/>
      <c r="AJM77" s="24"/>
      <c r="AJN77" s="24"/>
      <c r="AJO77" s="24"/>
      <c r="AJP77" s="24"/>
      <c r="AJQ77" s="24"/>
      <c r="AJR77" s="24"/>
      <c r="AJS77" s="24"/>
      <c r="AJT77" s="24"/>
      <c r="AJU77" s="24"/>
      <c r="AJV77" s="24"/>
      <c r="AJW77" s="24"/>
      <c r="AJX77" s="24"/>
      <c r="AJY77" s="24"/>
      <c r="AJZ77" s="24"/>
      <c r="AKA77" s="24"/>
      <c r="AKB77" s="24"/>
      <c r="AKC77" s="24"/>
      <c r="AKD77" s="24"/>
      <c r="AKE77" s="24"/>
      <c r="AKF77" s="24"/>
      <c r="AKG77" s="24"/>
      <c r="AKH77" s="24"/>
      <c r="AKI77" s="24"/>
      <c r="AKJ77" s="24"/>
      <c r="AKK77" s="24"/>
      <c r="AKL77" s="24"/>
      <c r="AKM77" s="24"/>
      <c r="AKN77" s="24"/>
      <c r="AKO77" s="24"/>
      <c r="AKP77" s="24"/>
      <c r="AKQ77" s="24"/>
      <c r="AKR77" s="24"/>
      <c r="AKS77" s="24"/>
      <c r="AKT77" s="24"/>
      <c r="AKU77" s="24"/>
      <c r="AKV77" s="24"/>
      <c r="AKW77" s="24"/>
      <c r="AKX77" s="24"/>
      <c r="AKY77" s="24"/>
      <c r="AKZ77" s="24"/>
      <c r="ALA77" s="24"/>
      <c r="ALB77" s="24"/>
      <c r="ALC77" s="24"/>
      <c r="ALD77" s="24"/>
      <c r="ALE77" s="24"/>
      <c r="ALF77" s="24"/>
      <c r="ALG77" s="24"/>
      <c r="ALH77" s="24"/>
      <c r="ALI77" s="24"/>
      <c r="ALJ77" s="24"/>
      <c r="ALK77" s="24"/>
      <c r="ALL77" s="24"/>
      <c r="ALM77" s="24"/>
      <c r="ALN77" s="24"/>
      <c r="ALO77" s="24"/>
      <c r="ALP77" s="24"/>
      <c r="ALQ77" s="24"/>
      <c r="ALR77" s="24"/>
      <c r="ALS77" s="24"/>
      <c r="ALT77" s="24"/>
      <c r="ALU77" s="24"/>
      <c r="ALV77" s="24"/>
      <c r="ALW77" s="24"/>
      <c r="ALX77" s="24"/>
      <c r="ALY77" s="24"/>
      <c r="ALZ77" s="24"/>
      <c r="AMA77" s="24"/>
      <c r="AMB77" s="24"/>
      <c r="AMC77" s="24"/>
      <c r="AMD77" s="24"/>
      <c r="AME77" s="24"/>
      <c r="AMF77" s="24"/>
      <c r="AMG77" s="24"/>
      <c r="AMH77" s="24"/>
      <c r="AMI77" s="24"/>
      <c r="AMJ77" s="24"/>
      <c r="AMK77" s="24"/>
      <c r="AML77" s="24"/>
      <c r="AMM77" s="24"/>
      <c r="AMN77" s="24"/>
      <c r="AMO77" s="24"/>
      <c r="AMP77" s="24"/>
      <c r="AMQ77" s="24"/>
      <c r="AMR77" s="24"/>
      <c r="AMS77" s="24"/>
      <c r="AMT77" s="24"/>
      <c r="AMU77" s="24"/>
      <c r="AMV77" s="24"/>
      <c r="AMW77" s="24"/>
      <c r="AMX77" s="24"/>
      <c r="AMY77" s="24"/>
      <c r="AMZ77" s="24"/>
      <c r="ANA77" s="24"/>
      <c r="ANB77" s="24"/>
      <c r="ANC77" s="24"/>
      <c r="AND77" s="24"/>
    </row>
    <row r="78" spans="3:1044" s="6" customFormat="1" ht="15" customHeight="1" x14ac:dyDescent="0.25">
      <c r="C78" s="6" t="str">
        <f t="shared" si="4"/>
        <v>American</v>
      </c>
      <c r="D78" s="6" t="str">
        <f t="shared" si="5"/>
        <v>HPHE6266H045DV 120  (66 gal)</v>
      </c>
      <c r="E78" s="72">
        <f t="shared" si="6"/>
        <v>66</v>
      </c>
      <c r="F78" s="20" t="str">
        <f t="shared" si="7"/>
        <v>AOSmithHPTU66</v>
      </c>
      <c r="G78" s="72">
        <v>1</v>
      </c>
      <c r="H78" s="74">
        <v>0</v>
      </c>
      <c r="I78" s="73">
        <f t="shared" si="39"/>
        <v>2.56</v>
      </c>
      <c r="J78" s="129">
        <f t="shared" si="40"/>
        <v>0</v>
      </c>
      <c r="K78" s="149">
        <f t="shared" si="10"/>
        <v>0</v>
      </c>
      <c r="L78" s="111" t="s">
        <v>196</v>
      </c>
      <c r="M78" s="39">
        <v>1</v>
      </c>
      <c r="N78" s="95">
        <f t="shared" si="11"/>
        <v>12</v>
      </c>
      <c r="O78" s="9" t="s">
        <v>19</v>
      </c>
      <c r="P78" s="82">
        <f t="shared" si="43"/>
        <v>11</v>
      </c>
      <c r="Q78" s="82">
        <f t="shared" si="63"/>
        <v>121114</v>
      </c>
      <c r="R78" s="77" t="str">
        <f t="shared" si="20"/>
        <v>HPHE6266H045DV 120  (66 gal)</v>
      </c>
      <c r="S78" s="10" t="s">
        <v>66</v>
      </c>
      <c r="T78" s="11">
        <v>66</v>
      </c>
      <c r="U78" s="37" t="s">
        <v>85</v>
      </c>
      <c r="V78" s="100" t="s">
        <v>105</v>
      </c>
      <c r="W78" s="105" t="str">
        <f t="shared" si="64"/>
        <v>AOSmithHPTU66</v>
      </c>
      <c r="X78" s="148">
        <v>0</v>
      </c>
      <c r="Y78" s="47">
        <v>2.56</v>
      </c>
      <c r="Z78" s="55">
        <v>3</v>
      </c>
      <c r="AA78" s="56" t="s">
        <v>10</v>
      </c>
      <c r="AB78" s="57">
        <v>42591</v>
      </c>
      <c r="AC78" s="58" t="s">
        <v>83</v>
      </c>
      <c r="AD78" s="160" t="str">
        <f t="shared" si="12"/>
        <v>2,     American,   "HPHE6266H045DV 120  (66 gal)"</v>
      </c>
      <c r="AE78" s="162" t="str">
        <f t="shared" si="44"/>
        <v>American</v>
      </c>
      <c r="AF78" s="163" t="s">
        <v>468</v>
      </c>
      <c r="AG78" s="160" t="str">
        <f t="shared" si="13"/>
        <v xml:space="preserve">          case  American   :   "AmericanHPHE6266Res"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</row>
    <row r="79" spans="3:1044" s="6" customFormat="1" ht="15" customHeight="1" x14ac:dyDescent="0.25">
      <c r="C79" s="6" t="str">
        <f t="shared" si="4"/>
        <v>American</v>
      </c>
      <c r="D79" s="6" t="str">
        <f t="shared" si="5"/>
        <v>HPHE6280H045DV 120  (80 gal)</v>
      </c>
      <c r="E79" s="72">
        <f t="shared" si="6"/>
        <v>80</v>
      </c>
      <c r="F79" s="20" t="str">
        <f t="shared" si="7"/>
        <v>AOSmithHPTU80</v>
      </c>
      <c r="G79" s="72">
        <v>1</v>
      </c>
      <c r="H79" s="74">
        <v>0</v>
      </c>
      <c r="I79" s="73">
        <f t="shared" si="39"/>
        <v>2.7</v>
      </c>
      <c r="J79" s="129">
        <f t="shared" si="40"/>
        <v>0</v>
      </c>
      <c r="K79" s="149">
        <f t="shared" si="10"/>
        <v>0</v>
      </c>
      <c r="L79" s="111" t="s">
        <v>196</v>
      </c>
      <c r="M79" s="39">
        <v>1</v>
      </c>
      <c r="N79" s="95">
        <f t="shared" si="11"/>
        <v>12</v>
      </c>
      <c r="O79" s="9" t="s">
        <v>19</v>
      </c>
      <c r="P79" s="82">
        <f t="shared" si="43"/>
        <v>12</v>
      </c>
      <c r="Q79" s="82">
        <f t="shared" si="63"/>
        <v>121215</v>
      </c>
      <c r="R79" s="77" t="str">
        <f t="shared" si="20"/>
        <v>HPHE6280H045DV 120  (80 gal)</v>
      </c>
      <c r="S79" s="10" t="s">
        <v>67</v>
      </c>
      <c r="T79" s="11">
        <v>80</v>
      </c>
      <c r="U79" s="37" t="s">
        <v>86</v>
      </c>
      <c r="V79" s="100" t="s">
        <v>106</v>
      </c>
      <c r="W79" s="105" t="str">
        <f t="shared" si="64"/>
        <v>AOSmithHPTU80</v>
      </c>
      <c r="X79" s="148">
        <v>0</v>
      </c>
      <c r="Y79" s="47">
        <v>2.7</v>
      </c>
      <c r="Z79" s="55" t="s">
        <v>15</v>
      </c>
      <c r="AA79" s="56" t="s">
        <v>10</v>
      </c>
      <c r="AB79" s="57">
        <v>42591</v>
      </c>
      <c r="AC79" s="58" t="s">
        <v>83</v>
      </c>
      <c r="AD79" s="160" t="str">
        <f t="shared" si="12"/>
        <v>2,     American,   "HPHE6280H045DV 120  (80 gal)"</v>
      </c>
      <c r="AE79" s="162" t="str">
        <f t="shared" si="44"/>
        <v>American</v>
      </c>
      <c r="AF79" s="163" t="s">
        <v>469</v>
      </c>
      <c r="AG79" s="160" t="str">
        <f t="shared" si="13"/>
        <v xml:space="preserve">          case  American   :   "AmericanHPHE6280Res"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</row>
    <row r="80" spans="3:1044" s="6" customFormat="1" ht="15" customHeight="1" x14ac:dyDescent="0.25">
      <c r="C80" s="6" t="str">
        <f t="shared" si="4"/>
        <v>American</v>
      </c>
      <c r="D80" s="6" t="str">
        <f t="shared" si="5"/>
        <v>HPHE650H045DV 120  (50 gal)</v>
      </c>
      <c r="E80" s="72">
        <f t="shared" si="6"/>
        <v>50</v>
      </c>
      <c r="F80" s="20" t="str">
        <f t="shared" si="7"/>
        <v>AOSmithHPTU50</v>
      </c>
      <c r="G80" s="72">
        <v>1</v>
      </c>
      <c r="H80" s="74">
        <v>0</v>
      </c>
      <c r="I80" s="73">
        <f t="shared" si="39"/>
        <v>2.4</v>
      </c>
      <c r="J80" s="129">
        <f t="shared" si="40"/>
        <v>0</v>
      </c>
      <c r="K80" s="149">
        <f t="shared" si="10"/>
        <v>0</v>
      </c>
      <c r="L80" s="111" t="s">
        <v>196</v>
      </c>
      <c r="M80" s="39">
        <v>1</v>
      </c>
      <c r="N80" s="95">
        <f t="shared" si="11"/>
        <v>12</v>
      </c>
      <c r="O80" s="9" t="s">
        <v>19</v>
      </c>
      <c r="P80" s="82">
        <f t="shared" si="43"/>
        <v>13</v>
      </c>
      <c r="Q80" s="82">
        <f t="shared" si="63"/>
        <v>121313</v>
      </c>
      <c r="R80" s="77" t="str">
        <f t="shared" si="20"/>
        <v>HPHE650H045DV 120  (50 gal)</v>
      </c>
      <c r="S80" s="10" t="s">
        <v>68</v>
      </c>
      <c r="T80" s="11">
        <v>50</v>
      </c>
      <c r="U80" s="37" t="s">
        <v>84</v>
      </c>
      <c r="V80" s="100" t="s">
        <v>109</v>
      </c>
      <c r="W80" s="105" t="str">
        <f t="shared" si="64"/>
        <v>AOSmithHPTU50</v>
      </c>
      <c r="X80" s="148">
        <v>0</v>
      </c>
      <c r="Y80" s="47">
        <v>2.4</v>
      </c>
      <c r="Z80" s="55" t="s">
        <v>9</v>
      </c>
      <c r="AA80" s="56" t="s">
        <v>10</v>
      </c>
      <c r="AB80" s="57">
        <v>42591</v>
      </c>
      <c r="AC80" s="58" t="s">
        <v>83</v>
      </c>
      <c r="AD80" s="160" t="str">
        <f t="shared" si="12"/>
        <v>2,     American,   "HPHE650H045DV 120  (50 gal)"</v>
      </c>
      <c r="AE80" s="162" t="str">
        <f t="shared" si="44"/>
        <v>American</v>
      </c>
      <c r="AF80" s="163" t="s">
        <v>470</v>
      </c>
      <c r="AG80" s="160" t="str">
        <f t="shared" si="13"/>
        <v xml:space="preserve">          case  American   :   "AmericanHPHE650Res"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</row>
    <row r="81" spans="3:1041" s="6" customFormat="1" ht="15" customHeight="1" x14ac:dyDescent="0.25">
      <c r="C81" s="6" t="str">
        <f t="shared" si="4"/>
        <v>Bradford White</v>
      </c>
      <c r="D81" s="6" t="str">
        <f t="shared" si="5"/>
        <v>RE2H50R10B-1NCWT  (50 gal)</v>
      </c>
      <c r="E81" s="72">
        <f t="shared" si="6"/>
        <v>50</v>
      </c>
      <c r="F81" s="20" t="str">
        <f t="shared" si="7"/>
        <v>GE2014</v>
      </c>
      <c r="G81" s="74">
        <v>0</v>
      </c>
      <c r="H81" s="72">
        <v>1</v>
      </c>
      <c r="I81" s="73">
        <f t="shared" si="39"/>
        <v>0</v>
      </c>
      <c r="J81" s="129">
        <f t="shared" si="40"/>
        <v>2.8</v>
      </c>
      <c r="K81" s="149">
        <f t="shared" si="10"/>
        <v>0</v>
      </c>
      <c r="L81" s="111" t="s">
        <v>196</v>
      </c>
      <c r="M81" s="39">
        <v>3</v>
      </c>
      <c r="N81" s="95">
        <f t="shared" si="11"/>
        <v>13</v>
      </c>
      <c r="O81" s="12" t="s">
        <v>96</v>
      </c>
      <c r="P81" s="81">
        <v>1</v>
      </c>
      <c r="Q81" s="82">
        <f t="shared" si="63"/>
        <v>130119</v>
      </c>
      <c r="R81" s="77" t="str">
        <f t="shared" si="20"/>
        <v>RE2H50R10B-1NCWT  (50 gal)</v>
      </c>
      <c r="S81" s="13" t="s">
        <v>119</v>
      </c>
      <c r="T81" s="14">
        <v>50</v>
      </c>
      <c r="U81" s="37" t="s">
        <v>231</v>
      </c>
      <c r="V81" s="100" t="s">
        <v>176</v>
      </c>
      <c r="W81" s="105" t="str">
        <f t="shared" si="64"/>
        <v>GE2014</v>
      </c>
      <c r="X81" s="148">
        <v>0</v>
      </c>
      <c r="Y81" s="49" t="str">
        <f>[1]ESTAR_to_AWHS!K18</f>
        <v>--</v>
      </c>
      <c r="Z81" s="61" t="str">
        <f>[1]ESTAR_to_AWHS!I18</f>
        <v>2-3</v>
      </c>
      <c r="AA81" s="62">
        <f>[1]ESTAR_to_AWHS!L18</f>
        <v>2.8</v>
      </c>
      <c r="AB81" s="63">
        <f>[1]ESTAR_to_AWHS!J18</f>
        <v>42775</v>
      </c>
      <c r="AC81" s="58" t="s">
        <v>87</v>
      </c>
      <c r="AD81" s="160" t="str">
        <f t="shared" si="12"/>
        <v>2,     Bradford White,   "RE2H50R10B-1NCWT  (50 gal)"</v>
      </c>
      <c r="AE81" s="161" t="s">
        <v>444</v>
      </c>
      <c r="AF81" s="163" t="s">
        <v>474</v>
      </c>
      <c r="AG81" s="160" t="str">
        <f t="shared" si="13"/>
        <v xml:space="preserve">          case  Bradford White   :   "BradfordWhiteRE2H50"</v>
      </c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  <c r="IW81" s="31"/>
      <c r="IX81" s="31"/>
      <c r="IY81" s="31"/>
      <c r="IZ81" s="31"/>
      <c r="JA81" s="31"/>
      <c r="JB81" s="31"/>
      <c r="JC81" s="31"/>
      <c r="JD81" s="31"/>
      <c r="JE81" s="31"/>
      <c r="JF81" s="31"/>
      <c r="JG81" s="31"/>
      <c r="JH81" s="31"/>
      <c r="JI81" s="31"/>
      <c r="JJ81" s="31"/>
      <c r="JK81" s="31"/>
      <c r="JL81" s="31"/>
      <c r="JM81" s="31"/>
      <c r="JN81" s="31"/>
      <c r="JO81" s="31"/>
      <c r="JP81" s="31"/>
      <c r="JQ81" s="31"/>
      <c r="JR81" s="31"/>
      <c r="JS81" s="31"/>
      <c r="JT81" s="31"/>
      <c r="JU81" s="31"/>
      <c r="JV81" s="31"/>
      <c r="JW81" s="31"/>
      <c r="JX81" s="31"/>
      <c r="JY81" s="31"/>
      <c r="JZ81" s="31"/>
      <c r="KA81" s="31"/>
      <c r="KB81" s="31"/>
      <c r="KC81" s="31"/>
      <c r="KD81" s="31"/>
      <c r="KE81" s="31"/>
      <c r="KF81" s="31"/>
      <c r="KG81" s="31"/>
      <c r="KH81" s="31"/>
      <c r="KI81" s="31"/>
      <c r="KJ81" s="31"/>
      <c r="KK81" s="31"/>
      <c r="KL81" s="31"/>
      <c r="KM81" s="31"/>
      <c r="KN81" s="31"/>
      <c r="KO81" s="31"/>
      <c r="KP81" s="31"/>
      <c r="KQ81" s="31"/>
      <c r="KR81" s="31"/>
      <c r="KS81" s="31"/>
      <c r="KT81" s="31"/>
      <c r="KU81" s="31"/>
      <c r="KV81" s="31"/>
      <c r="KW81" s="31"/>
      <c r="KX81" s="31"/>
      <c r="KY81" s="31"/>
      <c r="KZ81" s="31"/>
      <c r="LA81" s="31"/>
      <c r="LB81" s="31"/>
      <c r="LC81" s="31"/>
      <c r="LD81" s="31"/>
      <c r="LE81" s="31"/>
      <c r="LF81" s="31"/>
      <c r="LG81" s="31"/>
      <c r="LH81" s="31"/>
      <c r="LI81" s="31"/>
      <c r="LJ81" s="31"/>
      <c r="LK81" s="31"/>
      <c r="LL81" s="31"/>
      <c r="LM81" s="31"/>
      <c r="LN81" s="31"/>
      <c r="LO81" s="31"/>
      <c r="LP81" s="31"/>
      <c r="LQ81" s="31"/>
      <c r="LR81" s="31"/>
      <c r="LS81" s="31"/>
      <c r="LT81" s="31"/>
      <c r="LU81" s="31"/>
      <c r="LV81" s="31"/>
      <c r="LW81" s="31"/>
      <c r="LX81" s="31"/>
      <c r="LY81" s="31"/>
      <c r="LZ81" s="31"/>
      <c r="MA81" s="31"/>
      <c r="MB81" s="31"/>
      <c r="MC81" s="31"/>
      <c r="MD81" s="31"/>
      <c r="ME81" s="31"/>
      <c r="MF81" s="31"/>
      <c r="MG81" s="31"/>
      <c r="MH81" s="31"/>
      <c r="MI81" s="31"/>
      <c r="MJ81" s="31"/>
      <c r="MK81" s="31"/>
      <c r="ML81" s="31"/>
      <c r="MM81" s="31"/>
      <c r="MN81" s="31"/>
      <c r="MO81" s="31"/>
      <c r="MP81" s="31"/>
      <c r="MQ81" s="31"/>
      <c r="MR81" s="31"/>
      <c r="MS81" s="31"/>
      <c r="MT81" s="31"/>
      <c r="MU81" s="31"/>
      <c r="MV81" s="31"/>
      <c r="MW81" s="31"/>
      <c r="MX81" s="31"/>
      <c r="MY81" s="31"/>
      <c r="MZ81" s="31"/>
      <c r="NA81" s="31"/>
      <c r="NB81" s="31"/>
      <c r="NC81" s="31"/>
      <c r="ND81" s="31"/>
      <c r="NE81" s="31"/>
      <c r="NF81" s="31"/>
      <c r="NG81" s="31"/>
      <c r="NH81" s="31"/>
      <c r="NI81" s="31"/>
      <c r="NJ81" s="31"/>
      <c r="NK81" s="31"/>
      <c r="NL81" s="31"/>
      <c r="NM81" s="31"/>
      <c r="NN81" s="31"/>
      <c r="NO81" s="31"/>
      <c r="NP81" s="31"/>
      <c r="NQ81" s="31"/>
      <c r="NR81" s="31"/>
      <c r="NS81" s="31"/>
      <c r="NT81" s="31"/>
      <c r="NU81" s="31"/>
      <c r="NV81" s="31"/>
      <c r="NW81" s="31"/>
      <c r="NX81" s="31"/>
      <c r="NY81" s="31"/>
      <c r="NZ81" s="31"/>
      <c r="OA81" s="31"/>
      <c r="OB81" s="31"/>
      <c r="OC81" s="31"/>
      <c r="OD81" s="31"/>
      <c r="OE81" s="31"/>
      <c r="OF81" s="31"/>
      <c r="OG81" s="31"/>
      <c r="OH81" s="31"/>
      <c r="OI81" s="31"/>
      <c r="OJ81" s="31"/>
      <c r="OK81" s="31"/>
      <c r="OL81" s="31"/>
      <c r="OM81" s="31"/>
      <c r="ON81" s="31"/>
      <c r="OO81" s="31"/>
      <c r="OP81" s="31"/>
      <c r="OQ81" s="31"/>
      <c r="OR81" s="31"/>
      <c r="OS81" s="31"/>
      <c r="OT81" s="31"/>
      <c r="OU81" s="31"/>
      <c r="OV81" s="31"/>
      <c r="OW81" s="31"/>
      <c r="OX81" s="31"/>
      <c r="OY81" s="31"/>
      <c r="OZ81" s="31"/>
      <c r="PA81" s="31"/>
      <c r="PB81" s="31"/>
      <c r="PC81" s="31"/>
      <c r="PD81" s="31"/>
      <c r="PE81" s="31"/>
      <c r="PF81" s="31"/>
      <c r="PG81" s="31"/>
      <c r="PH81" s="31"/>
      <c r="PI81" s="31"/>
      <c r="PJ81" s="31"/>
      <c r="PK81" s="31"/>
      <c r="PL81" s="31"/>
      <c r="PM81" s="31"/>
      <c r="PN81" s="31"/>
      <c r="PO81" s="31"/>
      <c r="PP81" s="31"/>
      <c r="PQ81" s="31"/>
      <c r="PR81" s="31"/>
      <c r="PS81" s="31"/>
      <c r="PT81" s="31"/>
      <c r="PU81" s="31"/>
      <c r="PV81" s="31"/>
      <c r="PW81" s="31"/>
      <c r="PX81" s="31"/>
      <c r="PY81" s="31"/>
      <c r="PZ81" s="31"/>
      <c r="QA81" s="31"/>
      <c r="QB81" s="31"/>
      <c r="QC81" s="31"/>
      <c r="QD81" s="31"/>
      <c r="QE81" s="31"/>
      <c r="QF81" s="31"/>
      <c r="QG81" s="31"/>
      <c r="QH81" s="31"/>
      <c r="QI81" s="31"/>
      <c r="QJ81" s="31"/>
      <c r="QK81" s="31"/>
      <c r="QL81" s="31"/>
      <c r="QM81" s="31"/>
      <c r="QN81" s="31"/>
      <c r="QO81" s="31"/>
      <c r="QP81" s="31"/>
      <c r="QQ81" s="31"/>
      <c r="QR81" s="31"/>
      <c r="QS81" s="31"/>
      <c r="QT81" s="31"/>
      <c r="QU81" s="31"/>
      <c r="QV81" s="31"/>
      <c r="QW81" s="31"/>
      <c r="QX81" s="31"/>
      <c r="QY81" s="31"/>
      <c r="QZ81" s="31"/>
      <c r="RA81" s="31"/>
      <c r="RB81" s="31"/>
      <c r="RC81" s="31"/>
      <c r="RD81" s="31"/>
      <c r="RE81" s="31"/>
      <c r="RF81" s="31"/>
      <c r="RG81" s="31"/>
      <c r="RH81" s="31"/>
      <c r="RI81" s="31"/>
      <c r="RJ81" s="31"/>
      <c r="RK81" s="31"/>
      <c r="RL81" s="31"/>
      <c r="RM81" s="31"/>
      <c r="RN81" s="31"/>
      <c r="RO81" s="31"/>
      <c r="RP81" s="31"/>
      <c r="RQ81" s="31"/>
      <c r="RR81" s="31"/>
      <c r="RS81" s="31"/>
      <c r="RT81" s="31"/>
      <c r="RU81" s="31"/>
      <c r="RV81" s="31"/>
      <c r="RW81" s="31"/>
      <c r="RX81" s="31"/>
      <c r="RY81" s="31"/>
      <c r="RZ81" s="31"/>
      <c r="SA81" s="31"/>
      <c r="SB81" s="31"/>
      <c r="SC81" s="31"/>
      <c r="SD81" s="31"/>
      <c r="SE81" s="31"/>
      <c r="SF81" s="31"/>
      <c r="SG81" s="31"/>
      <c r="SH81" s="31"/>
      <c r="SI81" s="31"/>
      <c r="SJ81" s="31"/>
      <c r="SK81" s="31"/>
      <c r="SL81" s="31"/>
      <c r="SM81" s="31"/>
      <c r="SN81" s="31"/>
      <c r="SO81" s="31"/>
      <c r="SP81" s="31"/>
      <c r="SQ81" s="31"/>
      <c r="SR81" s="31"/>
      <c r="SS81" s="31"/>
      <c r="ST81" s="31"/>
      <c r="SU81" s="31"/>
      <c r="SV81" s="31"/>
      <c r="SW81" s="31"/>
      <c r="SX81" s="31"/>
      <c r="SY81" s="31"/>
      <c r="SZ81" s="31"/>
      <c r="TA81" s="31"/>
      <c r="TB81" s="31"/>
      <c r="TC81" s="31"/>
      <c r="TD81" s="31"/>
      <c r="TE81" s="31"/>
      <c r="TF81" s="31"/>
      <c r="TG81" s="31"/>
      <c r="TH81" s="31"/>
      <c r="TI81" s="31"/>
      <c r="TJ81" s="31"/>
      <c r="TK81" s="31"/>
      <c r="TL81" s="31"/>
      <c r="TM81" s="31"/>
      <c r="TN81" s="31"/>
      <c r="TO81" s="31"/>
      <c r="TP81" s="31"/>
      <c r="TQ81" s="31"/>
      <c r="TR81" s="31"/>
      <c r="TS81" s="31"/>
      <c r="TT81" s="31"/>
      <c r="TU81" s="31"/>
      <c r="TV81" s="31"/>
      <c r="TW81" s="31"/>
      <c r="TX81" s="31"/>
      <c r="TY81" s="31"/>
      <c r="TZ81" s="31"/>
      <c r="UA81" s="31"/>
      <c r="UB81" s="31"/>
      <c r="UC81" s="31"/>
      <c r="UD81" s="31"/>
      <c r="UE81" s="31"/>
      <c r="UF81" s="31"/>
      <c r="UG81" s="31"/>
      <c r="UH81" s="31"/>
      <c r="UI81" s="31"/>
      <c r="UJ81" s="31"/>
      <c r="UK81" s="31"/>
      <c r="UL81" s="31"/>
      <c r="UM81" s="31"/>
      <c r="UN81" s="31"/>
      <c r="UO81" s="31"/>
      <c r="UP81" s="31"/>
      <c r="UQ81" s="31"/>
      <c r="UR81" s="31"/>
      <c r="US81" s="31"/>
      <c r="UT81" s="31"/>
      <c r="UU81" s="31"/>
      <c r="UV81" s="31"/>
      <c r="UW81" s="31"/>
      <c r="UX81" s="31"/>
      <c r="UY81" s="31"/>
      <c r="UZ81" s="31"/>
      <c r="VA81" s="31"/>
      <c r="VB81" s="31"/>
      <c r="VC81" s="31"/>
      <c r="VD81" s="31"/>
      <c r="VE81" s="31"/>
      <c r="VF81" s="31"/>
      <c r="VG81" s="31"/>
      <c r="VH81" s="31"/>
      <c r="VI81" s="31"/>
      <c r="VJ81" s="31"/>
      <c r="VK81" s="31"/>
      <c r="VL81" s="31"/>
      <c r="VM81" s="31"/>
      <c r="VN81" s="31"/>
      <c r="VO81" s="31"/>
      <c r="VP81" s="31"/>
      <c r="VQ81" s="31"/>
      <c r="VR81" s="31"/>
      <c r="VS81" s="31"/>
      <c r="VT81" s="31"/>
      <c r="VU81" s="31"/>
      <c r="VV81" s="31"/>
      <c r="VW81" s="31"/>
      <c r="VX81" s="31"/>
      <c r="VY81" s="31"/>
      <c r="VZ81" s="31"/>
      <c r="WA81" s="31"/>
      <c r="WB81" s="31"/>
      <c r="WC81" s="31"/>
      <c r="WD81" s="31"/>
      <c r="WE81" s="31"/>
      <c r="WF81" s="31"/>
      <c r="WG81" s="31"/>
      <c r="WH81" s="31"/>
      <c r="WI81" s="31"/>
      <c r="WJ81" s="31"/>
      <c r="WK81" s="31"/>
      <c r="WL81" s="31"/>
      <c r="WM81" s="31"/>
      <c r="WN81" s="31"/>
      <c r="WO81" s="31"/>
      <c r="WP81" s="31"/>
      <c r="WQ81" s="31"/>
      <c r="WR81" s="31"/>
      <c r="WS81" s="31"/>
      <c r="WT81" s="31"/>
      <c r="WU81" s="31"/>
      <c r="WV81" s="31"/>
      <c r="WW81" s="31"/>
      <c r="WX81" s="31"/>
      <c r="WY81" s="31"/>
      <c r="WZ81" s="31"/>
      <c r="XA81" s="31"/>
      <c r="XB81" s="31"/>
      <c r="XC81" s="31"/>
      <c r="XD81" s="31"/>
      <c r="XE81" s="31"/>
      <c r="XF81" s="31"/>
      <c r="XG81" s="31"/>
      <c r="XH81" s="31"/>
      <c r="XI81" s="31"/>
      <c r="XJ81" s="31"/>
      <c r="XK81" s="31"/>
      <c r="XL81" s="31"/>
      <c r="XM81" s="31"/>
      <c r="XN81" s="31"/>
      <c r="XO81" s="31"/>
      <c r="XP81" s="31"/>
      <c r="XQ81" s="31"/>
      <c r="XR81" s="31"/>
      <c r="XS81" s="31"/>
      <c r="XT81" s="31"/>
      <c r="XU81" s="31"/>
      <c r="XV81" s="31"/>
      <c r="XW81" s="31"/>
      <c r="XX81" s="31"/>
      <c r="XY81" s="31"/>
      <c r="XZ81" s="31"/>
      <c r="YA81" s="31"/>
      <c r="YB81" s="31"/>
      <c r="YC81" s="31"/>
      <c r="YD81" s="31"/>
      <c r="YE81" s="31"/>
      <c r="YF81" s="31"/>
      <c r="YG81" s="31"/>
      <c r="YH81" s="31"/>
      <c r="YI81" s="31"/>
      <c r="YJ81" s="31"/>
      <c r="YK81" s="31"/>
      <c r="YL81" s="31"/>
      <c r="YM81" s="31"/>
      <c r="YN81" s="31"/>
      <c r="YO81" s="31"/>
      <c r="YP81" s="31"/>
      <c r="YQ81" s="31"/>
      <c r="YR81" s="31"/>
      <c r="YS81" s="31"/>
      <c r="YT81" s="31"/>
      <c r="YU81" s="31"/>
      <c r="YV81" s="31"/>
      <c r="YW81" s="31"/>
      <c r="YX81" s="31"/>
      <c r="YY81" s="31"/>
      <c r="YZ81" s="31"/>
      <c r="ZA81" s="31"/>
      <c r="ZB81" s="31"/>
      <c r="ZC81" s="31"/>
      <c r="ZD81" s="31"/>
      <c r="ZE81" s="31"/>
      <c r="ZF81" s="31"/>
      <c r="ZG81" s="31"/>
      <c r="ZH81" s="31"/>
      <c r="ZI81" s="31"/>
      <c r="ZJ81" s="31"/>
      <c r="ZK81" s="31"/>
      <c r="ZL81" s="31"/>
      <c r="ZM81" s="31"/>
      <c r="ZN81" s="31"/>
      <c r="ZO81" s="31"/>
      <c r="ZP81" s="31"/>
      <c r="ZQ81" s="31"/>
      <c r="ZR81" s="31"/>
      <c r="ZS81" s="31"/>
      <c r="ZT81" s="31"/>
      <c r="ZU81" s="31"/>
      <c r="ZV81" s="31"/>
      <c r="ZW81" s="31"/>
      <c r="ZX81" s="31"/>
      <c r="ZY81" s="31"/>
      <c r="ZZ81" s="31"/>
      <c r="AAA81" s="31"/>
      <c r="AAB81" s="31"/>
      <c r="AAC81" s="31"/>
      <c r="AAD81" s="31"/>
      <c r="AAE81" s="31"/>
      <c r="AAF81" s="31"/>
      <c r="AAG81" s="31"/>
      <c r="AAH81" s="31"/>
      <c r="AAI81" s="31"/>
      <c r="AAJ81" s="31"/>
      <c r="AAK81" s="31"/>
      <c r="AAL81" s="31"/>
      <c r="AAM81" s="31"/>
      <c r="AAN81" s="31"/>
      <c r="AAO81" s="31"/>
      <c r="AAP81" s="31"/>
      <c r="AAQ81" s="31"/>
      <c r="AAR81" s="31"/>
      <c r="AAS81" s="31"/>
      <c r="AAT81" s="31"/>
      <c r="AAU81" s="31"/>
      <c r="AAV81" s="31"/>
      <c r="AAW81" s="31"/>
      <c r="AAX81" s="31"/>
      <c r="AAY81" s="31"/>
      <c r="AAZ81" s="31"/>
      <c r="ABA81" s="31"/>
      <c r="ABB81" s="31"/>
      <c r="ABC81" s="31"/>
      <c r="ABD81" s="31"/>
      <c r="ABE81" s="31"/>
      <c r="ABF81" s="31"/>
      <c r="ABG81" s="31"/>
      <c r="ABH81" s="31"/>
      <c r="ABI81" s="31"/>
      <c r="ABJ81" s="31"/>
      <c r="ABK81" s="31"/>
      <c r="ABL81" s="31"/>
      <c r="ABM81" s="31"/>
      <c r="ABN81" s="31"/>
      <c r="ABO81" s="31"/>
      <c r="ABP81" s="31"/>
      <c r="ABQ81" s="31"/>
      <c r="ABR81" s="31"/>
      <c r="ABS81" s="31"/>
      <c r="ABT81" s="31"/>
      <c r="ABU81" s="31"/>
      <c r="ABV81" s="31"/>
      <c r="ABW81" s="31"/>
      <c r="ABX81" s="31"/>
      <c r="ABY81" s="31"/>
      <c r="ABZ81" s="31"/>
      <c r="ACA81" s="31"/>
      <c r="ACB81" s="31"/>
      <c r="ACC81" s="31"/>
      <c r="ACD81" s="31"/>
      <c r="ACE81" s="31"/>
      <c r="ACF81" s="31"/>
      <c r="ACG81" s="31"/>
      <c r="ACH81" s="31"/>
      <c r="ACI81" s="31"/>
      <c r="ACJ81" s="31"/>
      <c r="ACK81" s="31"/>
      <c r="ACL81" s="31"/>
      <c r="ACM81" s="31"/>
      <c r="ACN81" s="31"/>
      <c r="ACO81" s="31"/>
      <c r="ACP81" s="31"/>
      <c r="ACQ81" s="31"/>
      <c r="ACR81" s="31"/>
      <c r="ACS81" s="31"/>
      <c r="ACT81" s="31"/>
      <c r="ACU81" s="31"/>
      <c r="ACV81" s="31"/>
      <c r="ACW81" s="31"/>
      <c r="ACX81" s="31"/>
      <c r="ACY81" s="31"/>
      <c r="ACZ81" s="31"/>
      <c r="ADA81" s="31"/>
      <c r="ADB81" s="31"/>
      <c r="ADC81" s="31"/>
      <c r="ADD81" s="31"/>
      <c r="ADE81" s="31"/>
      <c r="ADF81" s="31"/>
      <c r="ADG81" s="31"/>
      <c r="ADH81" s="31"/>
      <c r="ADI81" s="31"/>
      <c r="ADJ81" s="31"/>
      <c r="ADK81" s="31"/>
      <c r="ADL81" s="31"/>
      <c r="ADM81" s="31"/>
      <c r="ADN81" s="31"/>
      <c r="ADO81" s="31"/>
      <c r="ADP81" s="31"/>
      <c r="ADQ81" s="31"/>
      <c r="ADR81" s="31"/>
      <c r="ADS81" s="31"/>
      <c r="ADT81" s="31"/>
      <c r="ADU81" s="31"/>
      <c r="ADV81" s="31"/>
      <c r="ADW81" s="31"/>
      <c r="ADX81" s="31"/>
      <c r="ADY81" s="31"/>
      <c r="ADZ81" s="31"/>
      <c r="AEA81" s="31"/>
      <c r="AEB81" s="31"/>
      <c r="AEC81" s="31"/>
      <c r="AED81" s="31"/>
      <c r="AEE81" s="31"/>
      <c r="AEF81" s="31"/>
      <c r="AEG81" s="31"/>
      <c r="AEH81" s="31"/>
      <c r="AEI81" s="31"/>
      <c r="AEJ81" s="31"/>
      <c r="AEK81" s="31"/>
      <c r="AEL81" s="31"/>
      <c r="AEM81" s="31"/>
      <c r="AEN81" s="31"/>
      <c r="AEO81" s="31"/>
      <c r="AEP81" s="31"/>
      <c r="AEQ81" s="31"/>
      <c r="AER81" s="31"/>
      <c r="AES81" s="31"/>
      <c r="AET81" s="31"/>
      <c r="AEU81" s="31"/>
      <c r="AEV81" s="31"/>
      <c r="AEW81" s="31"/>
      <c r="AEX81" s="31"/>
      <c r="AEY81" s="31"/>
      <c r="AEZ81" s="31"/>
      <c r="AFA81" s="31"/>
      <c r="AFB81" s="31"/>
      <c r="AFC81" s="31"/>
      <c r="AFD81" s="31"/>
      <c r="AFE81" s="31"/>
      <c r="AFF81" s="31"/>
      <c r="AFG81" s="31"/>
      <c r="AFH81" s="31"/>
      <c r="AFI81" s="31"/>
      <c r="AFJ81" s="31"/>
      <c r="AFK81" s="31"/>
      <c r="AFL81" s="31"/>
      <c r="AFM81" s="31"/>
      <c r="AFN81" s="31"/>
      <c r="AFO81" s="31"/>
      <c r="AFP81" s="31"/>
      <c r="AFQ81" s="31"/>
      <c r="AFR81" s="31"/>
      <c r="AFS81" s="31"/>
      <c r="AFT81" s="31"/>
      <c r="AFU81" s="31"/>
      <c r="AFV81" s="31"/>
      <c r="AFW81" s="31"/>
      <c r="AFX81" s="31"/>
      <c r="AFY81" s="31"/>
      <c r="AFZ81" s="31"/>
      <c r="AGA81" s="31"/>
      <c r="AGB81" s="31"/>
      <c r="AGC81" s="31"/>
      <c r="AGD81" s="31"/>
      <c r="AGE81" s="31"/>
      <c r="AGF81" s="31"/>
      <c r="AGG81" s="31"/>
      <c r="AGH81" s="31"/>
      <c r="AGI81" s="31"/>
      <c r="AGJ81" s="31"/>
      <c r="AGK81" s="31"/>
      <c r="AGL81" s="31"/>
      <c r="AGM81" s="31"/>
      <c r="AGN81" s="31"/>
      <c r="AGO81" s="31"/>
      <c r="AGP81" s="31"/>
      <c r="AGQ81" s="31"/>
      <c r="AGR81" s="31"/>
      <c r="AGS81" s="31"/>
      <c r="AGT81" s="31"/>
      <c r="AGU81" s="31"/>
      <c r="AGV81" s="31"/>
      <c r="AGW81" s="31"/>
      <c r="AGX81" s="31"/>
      <c r="AGY81" s="31"/>
      <c r="AGZ81" s="31"/>
      <c r="AHA81" s="31"/>
      <c r="AHB81" s="31"/>
      <c r="AHC81" s="31"/>
      <c r="AHD81" s="31"/>
      <c r="AHE81" s="31"/>
      <c r="AHF81" s="31"/>
      <c r="AHG81" s="31"/>
      <c r="AHH81" s="31"/>
      <c r="AHI81" s="31"/>
      <c r="AHJ81" s="31"/>
      <c r="AHK81" s="31"/>
      <c r="AHL81" s="31"/>
      <c r="AHM81" s="31"/>
      <c r="AHN81" s="31"/>
      <c r="AHO81" s="31"/>
      <c r="AHP81" s="31"/>
      <c r="AHQ81" s="31"/>
      <c r="AHR81" s="31"/>
      <c r="AHS81" s="31"/>
      <c r="AHT81" s="31"/>
      <c r="AHU81" s="31"/>
      <c r="AHV81" s="31"/>
      <c r="AHW81" s="31"/>
      <c r="AHX81" s="31"/>
      <c r="AHY81" s="31"/>
      <c r="AHZ81" s="31"/>
      <c r="AIA81" s="31"/>
      <c r="AIB81" s="31"/>
      <c r="AIC81" s="31"/>
      <c r="AID81" s="31"/>
      <c r="AIE81" s="31"/>
      <c r="AIF81" s="31"/>
      <c r="AIG81" s="31"/>
      <c r="AIH81" s="31"/>
      <c r="AII81" s="31"/>
      <c r="AIJ81" s="31"/>
      <c r="AIK81" s="31"/>
      <c r="AIL81" s="31"/>
      <c r="AIM81" s="31"/>
      <c r="AIN81" s="31"/>
      <c r="AIO81" s="31"/>
      <c r="AIP81" s="31"/>
      <c r="AIQ81" s="31"/>
      <c r="AIR81" s="31"/>
      <c r="AIS81" s="31"/>
      <c r="AIT81" s="31"/>
      <c r="AIU81" s="31"/>
      <c r="AIV81" s="31"/>
      <c r="AIW81" s="31"/>
      <c r="AIX81" s="31"/>
      <c r="AIY81" s="31"/>
      <c r="AIZ81" s="31"/>
      <c r="AJA81" s="31"/>
      <c r="AJB81" s="31"/>
      <c r="AJC81" s="31"/>
      <c r="AJD81" s="31"/>
      <c r="AJE81" s="31"/>
      <c r="AJF81" s="31"/>
      <c r="AJG81" s="31"/>
      <c r="AJH81" s="31"/>
      <c r="AJI81" s="31"/>
      <c r="AJJ81" s="31"/>
      <c r="AJK81" s="31"/>
      <c r="AJL81" s="31"/>
      <c r="AJM81" s="31"/>
      <c r="AJN81" s="31"/>
      <c r="AJO81" s="31"/>
      <c r="AJP81" s="31"/>
      <c r="AJQ81" s="31"/>
      <c r="AJR81" s="31"/>
      <c r="AJS81" s="31"/>
      <c r="AJT81" s="31"/>
      <c r="AJU81" s="31"/>
      <c r="AJV81" s="31"/>
      <c r="AJW81" s="31"/>
      <c r="AJX81" s="31"/>
      <c r="AJY81" s="31"/>
      <c r="AJZ81" s="31"/>
      <c r="AKA81" s="31"/>
      <c r="AKB81" s="31"/>
      <c r="AKC81" s="31"/>
      <c r="AKD81" s="31"/>
      <c r="AKE81" s="31"/>
      <c r="AKF81" s="31"/>
      <c r="AKG81" s="31"/>
      <c r="AKH81" s="31"/>
      <c r="AKI81" s="31"/>
      <c r="AKJ81" s="31"/>
      <c r="AKK81" s="31"/>
      <c r="AKL81" s="31"/>
      <c r="AKM81" s="31"/>
      <c r="AKN81" s="31"/>
      <c r="AKO81" s="31"/>
      <c r="AKP81" s="31"/>
      <c r="AKQ81" s="31"/>
      <c r="AKR81" s="31"/>
      <c r="AKS81" s="31"/>
      <c r="AKT81" s="31"/>
      <c r="AKU81" s="31"/>
      <c r="AKV81" s="31"/>
      <c r="AKW81" s="31"/>
      <c r="AKX81" s="31"/>
      <c r="AKY81" s="31"/>
      <c r="AKZ81" s="31"/>
      <c r="ALA81" s="31"/>
      <c r="ALB81" s="31"/>
      <c r="ALC81" s="31"/>
      <c r="ALD81" s="31"/>
      <c r="ALE81" s="31"/>
      <c r="ALF81" s="31"/>
      <c r="ALG81" s="31"/>
      <c r="ALH81" s="31"/>
      <c r="ALI81" s="31"/>
      <c r="ALJ81" s="31"/>
      <c r="ALK81" s="31"/>
      <c r="ALL81" s="31"/>
      <c r="ALM81" s="31"/>
      <c r="ALN81" s="31"/>
      <c r="ALO81" s="31"/>
      <c r="ALP81" s="31"/>
      <c r="ALQ81" s="31"/>
      <c r="ALR81" s="31"/>
      <c r="ALS81" s="31"/>
      <c r="ALT81" s="31"/>
      <c r="ALU81" s="31"/>
      <c r="ALV81" s="31"/>
      <c r="ALW81" s="31"/>
      <c r="ALX81" s="31"/>
      <c r="ALY81" s="31"/>
      <c r="ALZ81" s="31"/>
      <c r="AMA81" s="31"/>
      <c r="AMB81" s="31"/>
      <c r="AMC81" s="31"/>
      <c r="AMD81" s="31"/>
      <c r="AME81" s="31"/>
      <c r="AMF81" s="31"/>
      <c r="AMG81" s="31"/>
      <c r="AMH81" s="31"/>
      <c r="AMI81" s="31"/>
      <c r="AMJ81" s="31"/>
      <c r="AMK81" s="31"/>
      <c r="AML81" s="31"/>
      <c r="AMM81" s="31"/>
      <c r="AMN81" s="31"/>
      <c r="AMO81" s="31"/>
      <c r="AMP81" s="31"/>
      <c r="AMQ81" s="31"/>
      <c r="AMR81" s="31"/>
      <c r="AMS81" s="31"/>
      <c r="AMT81" s="31"/>
      <c r="AMU81" s="31"/>
      <c r="AMV81" s="31"/>
      <c r="AMW81" s="31"/>
      <c r="AMX81" s="31"/>
      <c r="AMY81" s="31"/>
      <c r="AMZ81" s="31"/>
      <c r="ANA81" s="31"/>
    </row>
    <row r="82" spans="3:1041" s="6" customFormat="1" ht="15" customHeight="1" x14ac:dyDescent="0.25">
      <c r="C82" s="134" t="str">
        <f t="shared" si="4"/>
        <v>Bradford White</v>
      </c>
      <c r="D82" s="134" t="str">
        <f t="shared" si="5"/>
        <v>RE2H65T10-1NCWT  (65 gal)</v>
      </c>
      <c r="E82" s="72">
        <f t="shared" si="6"/>
        <v>65</v>
      </c>
      <c r="F82" s="20" t="str">
        <f t="shared" si="7"/>
        <v>BWC202065</v>
      </c>
      <c r="G82" s="74">
        <v>0</v>
      </c>
      <c r="H82" s="72">
        <v>1</v>
      </c>
      <c r="I82" s="73">
        <f t="shared" ref="I82" si="65">IF(G82&gt;0,Y82,0)</f>
        <v>0</v>
      </c>
      <c r="J82" s="129">
        <f t="shared" ref="J82" si="66">IF(H82&gt;0,AA82,0)</f>
        <v>3</v>
      </c>
      <c r="K82" s="149">
        <f t="shared" si="10"/>
        <v>0</v>
      </c>
      <c r="L82" s="111" t="s">
        <v>196</v>
      </c>
      <c r="M82" s="39">
        <v>3</v>
      </c>
      <c r="N82" s="95">
        <f t="shared" si="11"/>
        <v>13</v>
      </c>
      <c r="O82" s="12" t="s">
        <v>96</v>
      </c>
      <c r="P82" s="140">
        <v>3</v>
      </c>
      <c r="Q82" s="82">
        <f t="shared" si="63"/>
        <v>130358</v>
      </c>
      <c r="R82" s="77" t="str">
        <f t="shared" si="20"/>
        <v>RE2H65T10-1NCWT  (65 gal)</v>
      </c>
      <c r="S82" s="13" t="s">
        <v>328</v>
      </c>
      <c r="T82" s="14">
        <v>65</v>
      </c>
      <c r="U82" s="37"/>
      <c r="V82" s="100" t="s">
        <v>294</v>
      </c>
      <c r="W82" s="105" t="str">
        <f t="shared" si="64"/>
        <v>BWC202065</v>
      </c>
      <c r="X82" s="148">
        <v>0</v>
      </c>
      <c r="Y82" s="49"/>
      <c r="Z82" s="61">
        <v>3</v>
      </c>
      <c r="AA82" s="62">
        <v>3</v>
      </c>
      <c r="AB82" s="63">
        <v>43916</v>
      </c>
      <c r="AC82" s="58"/>
      <c r="AD82" s="160" t="str">
        <f t="shared" si="12"/>
        <v>2,     Bradford White,   "RE2H65T10-1NCWT  (65 gal)"</v>
      </c>
      <c r="AE82" s="162" t="str">
        <f>AE81</f>
        <v>BradfordWhite</v>
      </c>
      <c r="AF82" s="31" t="s">
        <v>477</v>
      </c>
      <c r="AG82" s="160" t="str">
        <f t="shared" si="13"/>
        <v xml:space="preserve">          case  Bradford White   :   "BradfordWhiteRE2H65T101NCWT"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  <c r="AMO82" s="31"/>
      <c r="AMP82" s="31"/>
      <c r="AMQ82" s="31"/>
      <c r="AMR82" s="31"/>
      <c r="AMS82" s="31"/>
      <c r="AMT82" s="31"/>
      <c r="AMU82" s="31"/>
      <c r="AMV82" s="31"/>
      <c r="AMW82" s="31"/>
      <c r="AMX82" s="31"/>
      <c r="AMY82" s="31"/>
      <c r="AMZ82" s="31"/>
      <c r="ANA82" s="31"/>
    </row>
    <row r="83" spans="3:1041" s="6" customFormat="1" ht="15" customHeight="1" x14ac:dyDescent="0.25">
      <c r="C83" s="6" t="str">
        <f t="shared" si="4"/>
        <v>Bradford White</v>
      </c>
      <c r="D83" s="6" t="str">
        <f t="shared" si="5"/>
        <v>RE2H80R10B-1NCWT  (80 gal)</v>
      </c>
      <c r="E83" s="72">
        <f t="shared" si="6"/>
        <v>80</v>
      </c>
      <c r="F83" s="20" t="str">
        <f t="shared" si="7"/>
        <v>GE2014_80</v>
      </c>
      <c r="G83" s="74">
        <v>0</v>
      </c>
      <c r="H83" s="72">
        <v>1</v>
      </c>
      <c r="I83" s="73">
        <f t="shared" si="39"/>
        <v>0</v>
      </c>
      <c r="J83" s="129">
        <f t="shared" si="40"/>
        <v>3.1</v>
      </c>
      <c r="K83" s="149">
        <f t="shared" si="10"/>
        <v>0</v>
      </c>
      <c r="L83" s="111" t="s">
        <v>196</v>
      </c>
      <c r="M83" s="39">
        <v>3</v>
      </c>
      <c r="N83" s="95">
        <f t="shared" si="11"/>
        <v>13</v>
      </c>
      <c r="O83" s="12" t="s">
        <v>96</v>
      </c>
      <c r="P83" s="82">
        <f>P81+1</f>
        <v>2</v>
      </c>
      <c r="Q83" s="82">
        <f t="shared" si="63"/>
        <v>130223</v>
      </c>
      <c r="R83" s="77" t="str">
        <f t="shared" si="20"/>
        <v>RE2H80R10B-1NCWT  (80 gal)</v>
      </c>
      <c r="S83" s="13" t="s">
        <v>120</v>
      </c>
      <c r="T83" s="14">
        <v>80</v>
      </c>
      <c r="U83" s="37" t="s">
        <v>232</v>
      </c>
      <c r="V83" s="100" t="s">
        <v>233</v>
      </c>
      <c r="W83" s="105" t="str">
        <f t="shared" si="64"/>
        <v>GE2014_80</v>
      </c>
      <c r="X83" s="148">
        <v>0</v>
      </c>
      <c r="Y83" s="49" t="str">
        <f>[1]ESTAR_to_AWHS!K19</f>
        <v>--</v>
      </c>
      <c r="Z83" s="61" t="str">
        <f>[1]ESTAR_to_AWHS!I19</f>
        <v>4+</v>
      </c>
      <c r="AA83" s="62">
        <f>[1]ESTAR_to_AWHS!L19</f>
        <v>3.1</v>
      </c>
      <c r="AB83" s="63">
        <f>[1]ESTAR_to_AWHS!J19</f>
        <v>42775</v>
      </c>
      <c r="AC83" s="58" t="s">
        <v>87</v>
      </c>
      <c r="AD83" s="160" t="str">
        <f t="shared" si="12"/>
        <v>2,     Bradford White,   "RE2H80R10B-1NCWT  (80 gal)"</v>
      </c>
      <c r="AE83" s="162" t="str">
        <f t="shared" ref="AE83:AE146" si="67">AE82</f>
        <v>BradfordWhite</v>
      </c>
      <c r="AF83" s="163" t="s">
        <v>475</v>
      </c>
      <c r="AG83" s="160" t="str">
        <f t="shared" si="13"/>
        <v xml:space="preserve">          case  Bradford White   :   "BradfordWhiteRE2H80"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  <c r="IW83" s="31"/>
      <c r="IX83" s="31"/>
      <c r="IY83" s="31"/>
      <c r="IZ83" s="31"/>
      <c r="JA83" s="31"/>
      <c r="JB83" s="31"/>
      <c r="JC83" s="31"/>
      <c r="JD83" s="31"/>
      <c r="JE83" s="31"/>
      <c r="JF83" s="31"/>
      <c r="JG83" s="31"/>
      <c r="JH83" s="31"/>
      <c r="JI83" s="31"/>
      <c r="JJ83" s="31"/>
      <c r="JK83" s="31"/>
      <c r="JL83" s="31"/>
      <c r="JM83" s="31"/>
      <c r="JN83" s="31"/>
      <c r="JO83" s="31"/>
      <c r="JP83" s="31"/>
      <c r="JQ83" s="31"/>
      <c r="JR83" s="31"/>
      <c r="JS83" s="31"/>
      <c r="JT83" s="31"/>
      <c r="JU83" s="31"/>
      <c r="JV83" s="31"/>
      <c r="JW83" s="31"/>
      <c r="JX83" s="31"/>
      <c r="JY83" s="31"/>
      <c r="JZ83" s="31"/>
      <c r="KA83" s="31"/>
      <c r="KB83" s="31"/>
      <c r="KC83" s="31"/>
      <c r="KD83" s="31"/>
      <c r="KE83" s="31"/>
      <c r="KF83" s="31"/>
      <c r="KG83" s="31"/>
      <c r="KH83" s="31"/>
      <c r="KI83" s="31"/>
      <c r="KJ83" s="31"/>
      <c r="KK83" s="31"/>
      <c r="KL83" s="31"/>
      <c r="KM83" s="31"/>
      <c r="KN83" s="31"/>
      <c r="KO83" s="31"/>
      <c r="KP83" s="31"/>
      <c r="KQ83" s="31"/>
      <c r="KR83" s="31"/>
      <c r="KS83" s="31"/>
      <c r="KT83" s="31"/>
      <c r="KU83" s="31"/>
      <c r="KV83" s="31"/>
      <c r="KW83" s="31"/>
      <c r="KX83" s="31"/>
      <c r="KY83" s="31"/>
      <c r="KZ83" s="31"/>
      <c r="LA83" s="31"/>
      <c r="LB83" s="31"/>
      <c r="LC83" s="31"/>
      <c r="LD83" s="31"/>
      <c r="LE83" s="31"/>
      <c r="LF83" s="31"/>
      <c r="LG83" s="31"/>
      <c r="LH83" s="31"/>
      <c r="LI83" s="31"/>
      <c r="LJ83" s="31"/>
      <c r="LK83" s="31"/>
      <c r="LL83" s="31"/>
      <c r="LM83" s="31"/>
      <c r="LN83" s="31"/>
      <c r="LO83" s="31"/>
      <c r="LP83" s="31"/>
      <c r="LQ83" s="31"/>
      <c r="LR83" s="31"/>
      <c r="LS83" s="31"/>
      <c r="LT83" s="31"/>
      <c r="LU83" s="31"/>
      <c r="LV83" s="31"/>
      <c r="LW83" s="31"/>
      <c r="LX83" s="31"/>
      <c r="LY83" s="31"/>
      <c r="LZ83" s="31"/>
      <c r="MA83" s="31"/>
      <c r="MB83" s="31"/>
      <c r="MC83" s="31"/>
      <c r="MD83" s="31"/>
      <c r="ME83" s="31"/>
      <c r="MF83" s="31"/>
      <c r="MG83" s="31"/>
      <c r="MH83" s="31"/>
      <c r="MI83" s="31"/>
      <c r="MJ83" s="31"/>
      <c r="MK83" s="31"/>
      <c r="ML83" s="31"/>
      <c r="MM83" s="31"/>
      <c r="MN83" s="31"/>
      <c r="MO83" s="31"/>
      <c r="MP83" s="31"/>
      <c r="MQ83" s="31"/>
      <c r="MR83" s="31"/>
      <c r="MS83" s="31"/>
      <c r="MT83" s="31"/>
      <c r="MU83" s="31"/>
      <c r="MV83" s="31"/>
      <c r="MW83" s="31"/>
      <c r="MX83" s="31"/>
      <c r="MY83" s="31"/>
      <c r="MZ83" s="31"/>
      <c r="NA83" s="31"/>
      <c r="NB83" s="31"/>
      <c r="NC83" s="31"/>
      <c r="ND83" s="31"/>
      <c r="NE83" s="31"/>
      <c r="NF83" s="31"/>
      <c r="NG83" s="31"/>
      <c r="NH83" s="31"/>
      <c r="NI83" s="31"/>
      <c r="NJ83" s="31"/>
      <c r="NK83" s="31"/>
      <c r="NL83" s="31"/>
      <c r="NM83" s="31"/>
      <c r="NN83" s="31"/>
      <c r="NO83" s="31"/>
      <c r="NP83" s="31"/>
      <c r="NQ83" s="31"/>
      <c r="NR83" s="31"/>
      <c r="NS83" s="31"/>
      <c r="NT83" s="31"/>
      <c r="NU83" s="31"/>
      <c r="NV83" s="31"/>
      <c r="NW83" s="31"/>
      <c r="NX83" s="31"/>
      <c r="NY83" s="31"/>
      <c r="NZ83" s="31"/>
      <c r="OA83" s="31"/>
      <c r="OB83" s="31"/>
      <c r="OC83" s="31"/>
      <c r="OD83" s="31"/>
      <c r="OE83" s="31"/>
      <c r="OF83" s="31"/>
      <c r="OG83" s="31"/>
      <c r="OH83" s="31"/>
      <c r="OI83" s="31"/>
      <c r="OJ83" s="31"/>
      <c r="OK83" s="31"/>
      <c r="OL83" s="31"/>
      <c r="OM83" s="31"/>
      <c r="ON83" s="31"/>
      <c r="OO83" s="31"/>
      <c r="OP83" s="31"/>
      <c r="OQ83" s="31"/>
      <c r="OR83" s="31"/>
      <c r="OS83" s="31"/>
      <c r="OT83" s="31"/>
      <c r="OU83" s="31"/>
      <c r="OV83" s="31"/>
      <c r="OW83" s="31"/>
      <c r="OX83" s="31"/>
      <c r="OY83" s="31"/>
      <c r="OZ83" s="31"/>
      <c r="PA83" s="31"/>
      <c r="PB83" s="31"/>
      <c r="PC83" s="31"/>
      <c r="PD83" s="31"/>
      <c r="PE83" s="31"/>
      <c r="PF83" s="31"/>
      <c r="PG83" s="31"/>
      <c r="PH83" s="31"/>
      <c r="PI83" s="31"/>
      <c r="PJ83" s="31"/>
      <c r="PK83" s="31"/>
      <c r="PL83" s="31"/>
      <c r="PM83" s="31"/>
      <c r="PN83" s="31"/>
      <c r="PO83" s="31"/>
      <c r="PP83" s="31"/>
      <c r="PQ83" s="31"/>
      <c r="PR83" s="31"/>
      <c r="PS83" s="31"/>
      <c r="PT83" s="31"/>
      <c r="PU83" s="31"/>
      <c r="PV83" s="31"/>
      <c r="PW83" s="31"/>
      <c r="PX83" s="31"/>
      <c r="PY83" s="31"/>
      <c r="PZ83" s="31"/>
      <c r="QA83" s="31"/>
      <c r="QB83" s="31"/>
      <c r="QC83" s="31"/>
      <c r="QD83" s="31"/>
      <c r="QE83" s="31"/>
      <c r="QF83" s="31"/>
      <c r="QG83" s="31"/>
      <c r="QH83" s="31"/>
      <c r="QI83" s="31"/>
      <c r="QJ83" s="31"/>
      <c r="QK83" s="31"/>
      <c r="QL83" s="31"/>
      <c r="QM83" s="31"/>
      <c r="QN83" s="31"/>
      <c r="QO83" s="31"/>
      <c r="QP83" s="31"/>
      <c r="QQ83" s="31"/>
      <c r="QR83" s="31"/>
      <c r="QS83" s="31"/>
      <c r="QT83" s="31"/>
      <c r="QU83" s="31"/>
      <c r="QV83" s="31"/>
      <c r="QW83" s="31"/>
      <c r="QX83" s="31"/>
      <c r="QY83" s="31"/>
      <c r="QZ83" s="31"/>
      <c r="RA83" s="31"/>
      <c r="RB83" s="31"/>
      <c r="RC83" s="31"/>
      <c r="RD83" s="31"/>
      <c r="RE83" s="31"/>
      <c r="RF83" s="31"/>
      <c r="RG83" s="31"/>
      <c r="RH83" s="31"/>
      <c r="RI83" s="31"/>
      <c r="RJ83" s="31"/>
      <c r="RK83" s="31"/>
      <c r="RL83" s="31"/>
      <c r="RM83" s="31"/>
      <c r="RN83" s="31"/>
      <c r="RO83" s="31"/>
      <c r="RP83" s="31"/>
      <c r="RQ83" s="31"/>
      <c r="RR83" s="31"/>
      <c r="RS83" s="31"/>
      <c r="RT83" s="31"/>
      <c r="RU83" s="31"/>
      <c r="RV83" s="31"/>
      <c r="RW83" s="31"/>
      <c r="RX83" s="31"/>
      <c r="RY83" s="31"/>
      <c r="RZ83" s="31"/>
      <c r="SA83" s="31"/>
      <c r="SB83" s="31"/>
      <c r="SC83" s="31"/>
      <c r="SD83" s="31"/>
      <c r="SE83" s="31"/>
      <c r="SF83" s="31"/>
      <c r="SG83" s="31"/>
      <c r="SH83" s="31"/>
      <c r="SI83" s="31"/>
      <c r="SJ83" s="31"/>
      <c r="SK83" s="31"/>
      <c r="SL83" s="31"/>
      <c r="SM83" s="31"/>
      <c r="SN83" s="31"/>
      <c r="SO83" s="31"/>
      <c r="SP83" s="31"/>
      <c r="SQ83" s="31"/>
      <c r="SR83" s="31"/>
      <c r="SS83" s="31"/>
      <c r="ST83" s="31"/>
      <c r="SU83" s="31"/>
      <c r="SV83" s="31"/>
      <c r="SW83" s="31"/>
      <c r="SX83" s="31"/>
      <c r="SY83" s="31"/>
      <c r="SZ83" s="31"/>
      <c r="TA83" s="31"/>
      <c r="TB83" s="31"/>
      <c r="TC83" s="31"/>
      <c r="TD83" s="31"/>
      <c r="TE83" s="31"/>
      <c r="TF83" s="31"/>
      <c r="TG83" s="31"/>
      <c r="TH83" s="31"/>
      <c r="TI83" s="31"/>
      <c r="TJ83" s="31"/>
      <c r="TK83" s="31"/>
      <c r="TL83" s="31"/>
      <c r="TM83" s="31"/>
      <c r="TN83" s="31"/>
      <c r="TO83" s="31"/>
      <c r="TP83" s="31"/>
      <c r="TQ83" s="31"/>
      <c r="TR83" s="31"/>
      <c r="TS83" s="31"/>
      <c r="TT83" s="31"/>
      <c r="TU83" s="31"/>
      <c r="TV83" s="31"/>
      <c r="TW83" s="31"/>
      <c r="TX83" s="31"/>
      <c r="TY83" s="31"/>
      <c r="TZ83" s="31"/>
      <c r="UA83" s="31"/>
      <c r="UB83" s="31"/>
      <c r="UC83" s="31"/>
      <c r="UD83" s="31"/>
      <c r="UE83" s="31"/>
      <c r="UF83" s="31"/>
      <c r="UG83" s="31"/>
      <c r="UH83" s="31"/>
      <c r="UI83" s="31"/>
      <c r="UJ83" s="31"/>
      <c r="UK83" s="31"/>
      <c r="UL83" s="31"/>
      <c r="UM83" s="31"/>
      <c r="UN83" s="31"/>
      <c r="UO83" s="31"/>
      <c r="UP83" s="31"/>
      <c r="UQ83" s="31"/>
      <c r="UR83" s="31"/>
      <c r="US83" s="31"/>
      <c r="UT83" s="31"/>
      <c r="UU83" s="31"/>
      <c r="UV83" s="31"/>
      <c r="UW83" s="31"/>
      <c r="UX83" s="31"/>
      <c r="UY83" s="31"/>
      <c r="UZ83" s="31"/>
      <c r="VA83" s="31"/>
      <c r="VB83" s="31"/>
      <c r="VC83" s="31"/>
      <c r="VD83" s="31"/>
      <c r="VE83" s="31"/>
      <c r="VF83" s="31"/>
      <c r="VG83" s="31"/>
      <c r="VH83" s="31"/>
      <c r="VI83" s="31"/>
      <c r="VJ83" s="31"/>
      <c r="VK83" s="31"/>
      <c r="VL83" s="31"/>
      <c r="VM83" s="31"/>
      <c r="VN83" s="31"/>
      <c r="VO83" s="31"/>
      <c r="VP83" s="31"/>
      <c r="VQ83" s="31"/>
      <c r="VR83" s="31"/>
      <c r="VS83" s="31"/>
      <c r="VT83" s="31"/>
      <c r="VU83" s="31"/>
      <c r="VV83" s="31"/>
      <c r="VW83" s="31"/>
      <c r="VX83" s="31"/>
      <c r="VY83" s="31"/>
      <c r="VZ83" s="31"/>
      <c r="WA83" s="31"/>
      <c r="WB83" s="31"/>
      <c r="WC83" s="31"/>
      <c r="WD83" s="31"/>
      <c r="WE83" s="31"/>
      <c r="WF83" s="31"/>
      <c r="WG83" s="31"/>
      <c r="WH83" s="31"/>
      <c r="WI83" s="31"/>
      <c r="WJ83" s="31"/>
      <c r="WK83" s="31"/>
      <c r="WL83" s="31"/>
      <c r="WM83" s="31"/>
      <c r="WN83" s="31"/>
      <c r="WO83" s="31"/>
      <c r="WP83" s="31"/>
      <c r="WQ83" s="31"/>
      <c r="WR83" s="31"/>
      <c r="WS83" s="31"/>
      <c r="WT83" s="31"/>
      <c r="WU83" s="31"/>
      <c r="WV83" s="31"/>
      <c r="WW83" s="31"/>
      <c r="WX83" s="31"/>
      <c r="WY83" s="31"/>
      <c r="WZ83" s="31"/>
      <c r="XA83" s="31"/>
      <c r="XB83" s="31"/>
      <c r="XC83" s="31"/>
      <c r="XD83" s="31"/>
      <c r="XE83" s="31"/>
      <c r="XF83" s="31"/>
      <c r="XG83" s="31"/>
      <c r="XH83" s="31"/>
      <c r="XI83" s="31"/>
      <c r="XJ83" s="31"/>
      <c r="XK83" s="31"/>
      <c r="XL83" s="31"/>
      <c r="XM83" s="31"/>
      <c r="XN83" s="31"/>
      <c r="XO83" s="31"/>
      <c r="XP83" s="31"/>
      <c r="XQ83" s="31"/>
      <c r="XR83" s="31"/>
      <c r="XS83" s="31"/>
      <c r="XT83" s="31"/>
      <c r="XU83" s="31"/>
      <c r="XV83" s="31"/>
      <c r="XW83" s="31"/>
      <c r="XX83" s="31"/>
      <c r="XY83" s="31"/>
      <c r="XZ83" s="31"/>
      <c r="YA83" s="31"/>
      <c r="YB83" s="31"/>
      <c r="YC83" s="31"/>
      <c r="YD83" s="31"/>
      <c r="YE83" s="31"/>
      <c r="YF83" s="31"/>
      <c r="YG83" s="31"/>
      <c r="YH83" s="31"/>
      <c r="YI83" s="31"/>
      <c r="YJ83" s="31"/>
      <c r="YK83" s="31"/>
      <c r="YL83" s="31"/>
      <c r="YM83" s="31"/>
      <c r="YN83" s="31"/>
      <c r="YO83" s="31"/>
      <c r="YP83" s="31"/>
      <c r="YQ83" s="31"/>
      <c r="YR83" s="31"/>
      <c r="YS83" s="31"/>
      <c r="YT83" s="31"/>
      <c r="YU83" s="31"/>
      <c r="YV83" s="31"/>
      <c r="YW83" s="31"/>
      <c r="YX83" s="31"/>
      <c r="YY83" s="31"/>
      <c r="YZ83" s="31"/>
      <c r="ZA83" s="31"/>
      <c r="ZB83" s="31"/>
      <c r="ZC83" s="31"/>
      <c r="ZD83" s="31"/>
      <c r="ZE83" s="31"/>
      <c r="ZF83" s="31"/>
      <c r="ZG83" s="31"/>
      <c r="ZH83" s="31"/>
      <c r="ZI83" s="31"/>
      <c r="ZJ83" s="31"/>
      <c r="ZK83" s="31"/>
      <c r="ZL83" s="31"/>
      <c r="ZM83" s="31"/>
      <c r="ZN83" s="31"/>
      <c r="ZO83" s="31"/>
      <c r="ZP83" s="31"/>
      <c r="ZQ83" s="31"/>
      <c r="ZR83" s="31"/>
      <c r="ZS83" s="31"/>
      <c r="ZT83" s="31"/>
      <c r="ZU83" s="31"/>
      <c r="ZV83" s="31"/>
      <c r="ZW83" s="31"/>
      <c r="ZX83" s="31"/>
      <c r="ZY83" s="31"/>
      <c r="ZZ83" s="31"/>
      <c r="AAA83" s="31"/>
      <c r="AAB83" s="31"/>
      <c r="AAC83" s="31"/>
      <c r="AAD83" s="31"/>
      <c r="AAE83" s="31"/>
      <c r="AAF83" s="31"/>
      <c r="AAG83" s="31"/>
      <c r="AAH83" s="31"/>
      <c r="AAI83" s="31"/>
      <c r="AAJ83" s="31"/>
      <c r="AAK83" s="31"/>
      <c r="AAL83" s="31"/>
      <c r="AAM83" s="31"/>
      <c r="AAN83" s="31"/>
      <c r="AAO83" s="31"/>
      <c r="AAP83" s="31"/>
      <c r="AAQ83" s="31"/>
      <c r="AAR83" s="31"/>
      <c r="AAS83" s="31"/>
      <c r="AAT83" s="31"/>
      <c r="AAU83" s="31"/>
      <c r="AAV83" s="31"/>
      <c r="AAW83" s="31"/>
      <c r="AAX83" s="31"/>
      <c r="AAY83" s="31"/>
      <c r="AAZ83" s="31"/>
      <c r="ABA83" s="31"/>
      <c r="ABB83" s="31"/>
      <c r="ABC83" s="31"/>
      <c r="ABD83" s="31"/>
      <c r="ABE83" s="31"/>
      <c r="ABF83" s="31"/>
      <c r="ABG83" s="31"/>
      <c r="ABH83" s="31"/>
      <c r="ABI83" s="31"/>
      <c r="ABJ83" s="31"/>
      <c r="ABK83" s="31"/>
      <c r="ABL83" s="31"/>
      <c r="ABM83" s="31"/>
      <c r="ABN83" s="31"/>
      <c r="ABO83" s="31"/>
      <c r="ABP83" s="31"/>
      <c r="ABQ83" s="31"/>
      <c r="ABR83" s="31"/>
      <c r="ABS83" s="31"/>
      <c r="ABT83" s="31"/>
      <c r="ABU83" s="31"/>
      <c r="ABV83" s="31"/>
      <c r="ABW83" s="31"/>
      <c r="ABX83" s="31"/>
      <c r="ABY83" s="31"/>
      <c r="ABZ83" s="31"/>
      <c r="ACA83" s="31"/>
      <c r="ACB83" s="31"/>
      <c r="ACC83" s="31"/>
      <c r="ACD83" s="31"/>
      <c r="ACE83" s="31"/>
      <c r="ACF83" s="31"/>
      <c r="ACG83" s="31"/>
      <c r="ACH83" s="31"/>
      <c r="ACI83" s="31"/>
      <c r="ACJ83" s="31"/>
      <c r="ACK83" s="31"/>
      <c r="ACL83" s="31"/>
      <c r="ACM83" s="31"/>
      <c r="ACN83" s="31"/>
      <c r="ACO83" s="31"/>
      <c r="ACP83" s="31"/>
      <c r="ACQ83" s="31"/>
      <c r="ACR83" s="31"/>
      <c r="ACS83" s="31"/>
      <c r="ACT83" s="31"/>
      <c r="ACU83" s="31"/>
      <c r="ACV83" s="31"/>
      <c r="ACW83" s="31"/>
      <c r="ACX83" s="31"/>
      <c r="ACY83" s="31"/>
      <c r="ACZ83" s="31"/>
      <c r="ADA83" s="31"/>
      <c r="ADB83" s="31"/>
      <c r="ADC83" s="31"/>
      <c r="ADD83" s="31"/>
      <c r="ADE83" s="31"/>
      <c r="ADF83" s="31"/>
      <c r="ADG83" s="31"/>
      <c r="ADH83" s="31"/>
      <c r="ADI83" s="31"/>
      <c r="ADJ83" s="31"/>
      <c r="ADK83" s="31"/>
      <c r="ADL83" s="31"/>
      <c r="ADM83" s="31"/>
      <c r="ADN83" s="31"/>
      <c r="ADO83" s="31"/>
      <c r="ADP83" s="31"/>
      <c r="ADQ83" s="31"/>
      <c r="ADR83" s="31"/>
      <c r="ADS83" s="31"/>
      <c r="ADT83" s="31"/>
      <c r="ADU83" s="31"/>
      <c r="ADV83" s="31"/>
      <c r="ADW83" s="31"/>
      <c r="ADX83" s="31"/>
      <c r="ADY83" s="31"/>
      <c r="ADZ83" s="31"/>
      <c r="AEA83" s="31"/>
      <c r="AEB83" s="31"/>
      <c r="AEC83" s="31"/>
      <c r="AED83" s="31"/>
      <c r="AEE83" s="31"/>
      <c r="AEF83" s="31"/>
      <c r="AEG83" s="31"/>
      <c r="AEH83" s="31"/>
      <c r="AEI83" s="31"/>
      <c r="AEJ83" s="31"/>
      <c r="AEK83" s="31"/>
      <c r="AEL83" s="31"/>
      <c r="AEM83" s="31"/>
      <c r="AEN83" s="31"/>
      <c r="AEO83" s="31"/>
      <c r="AEP83" s="31"/>
      <c r="AEQ83" s="31"/>
      <c r="AER83" s="31"/>
      <c r="AES83" s="31"/>
      <c r="AET83" s="31"/>
      <c r="AEU83" s="31"/>
      <c r="AEV83" s="31"/>
      <c r="AEW83" s="31"/>
      <c r="AEX83" s="31"/>
      <c r="AEY83" s="31"/>
      <c r="AEZ83" s="31"/>
      <c r="AFA83" s="31"/>
      <c r="AFB83" s="31"/>
      <c r="AFC83" s="31"/>
      <c r="AFD83" s="31"/>
      <c r="AFE83" s="31"/>
      <c r="AFF83" s="31"/>
      <c r="AFG83" s="31"/>
      <c r="AFH83" s="31"/>
      <c r="AFI83" s="31"/>
      <c r="AFJ83" s="31"/>
      <c r="AFK83" s="31"/>
      <c r="AFL83" s="31"/>
      <c r="AFM83" s="31"/>
      <c r="AFN83" s="31"/>
      <c r="AFO83" s="31"/>
      <c r="AFP83" s="31"/>
      <c r="AFQ83" s="31"/>
      <c r="AFR83" s="31"/>
      <c r="AFS83" s="31"/>
      <c r="AFT83" s="31"/>
      <c r="AFU83" s="31"/>
      <c r="AFV83" s="31"/>
      <c r="AFW83" s="31"/>
      <c r="AFX83" s="31"/>
      <c r="AFY83" s="31"/>
      <c r="AFZ83" s="31"/>
      <c r="AGA83" s="31"/>
      <c r="AGB83" s="31"/>
      <c r="AGC83" s="31"/>
      <c r="AGD83" s="31"/>
      <c r="AGE83" s="31"/>
      <c r="AGF83" s="31"/>
      <c r="AGG83" s="31"/>
      <c r="AGH83" s="31"/>
      <c r="AGI83" s="31"/>
      <c r="AGJ83" s="31"/>
      <c r="AGK83" s="31"/>
      <c r="AGL83" s="31"/>
      <c r="AGM83" s="31"/>
      <c r="AGN83" s="31"/>
      <c r="AGO83" s="31"/>
      <c r="AGP83" s="31"/>
      <c r="AGQ83" s="31"/>
      <c r="AGR83" s="31"/>
      <c r="AGS83" s="31"/>
      <c r="AGT83" s="31"/>
      <c r="AGU83" s="31"/>
      <c r="AGV83" s="31"/>
      <c r="AGW83" s="31"/>
      <c r="AGX83" s="31"/>
      <c r="AGY83" s="31"/>
      <c r="AGZ83" s="31"/>
      <c r="AHA83" s="31"/>
      <c r="AHB83" s="31"/>
      <c r="AHC83" s="31"/>
      <c r="AHD83" s="31"/>
      <c r="AHE83" s="31"/>
      <c r="AHF83" s="31"/>
      <c r="AHG83" s="31"/>
      <c r="AHH83" s="31"/>
      <c r="AHI83" s="31"/>
      <c r="AHJ83" s="31"/>
      <c r="AHK83" s="31"/>
      <c r="AHL83" s="31"/>
      <c r="AHM83" s="31"/>
      <c r="AHN83" s="31"/>
      <c r="AHO83" s="31"/>
      <c r="AHP83" s="31"/>
      <c r="AHQ83" s="31"/>
      <c r="AHR83" s="31"/>
      <c r="AHS83" s="31"/>
      <c r="AHT83" s="31"/>
      <c r="AHU83" s="31"/>
      <c r="AHV83" s="31"/>
      <c r="AHW83" s="31"/>
      <c r="AHX83" s="31"/>
      <c r="AHY83" s="31"/>
      <c r="AHZ83" s="31"/>
      <c r="AIA83" s="31"/>
      <c r="AIB83" s="31"/>
      <c r="AIC83" s="31"/>
      <c r="AID83" s="31"/>
      <c r="AIE83" s="31"/>
      <c r="AIF83" s="31"/>
      <c r="AIG83" s="31"/>
      <c r="AIH83" s="31"/>
      <c r="AII83" s="31"/>
      <c r="AIJ83" s="31"/>
      <c r="AIK83" s="31"/>
      <c r="AIL83" s="31"/>
      <c r="AIM83" s="31"/>
      <c r="AIN83" s="31"/>
      <c r="AIO83" s="31"/>
      <c r="AIP83" s="31"/>
      <c r="AIQ83" s="31"/>
      <c r="AIR83" s="31"/>
      <c r="AIS83" s="31"/>
      <c r="AIT83" s="31"/>
      <c r="AIU83" s="31"/>
      <c r="AIV83" s="31"/>
      <c r="AIW83" s="31"/>
      <c r="AIX83" s="31"/>
      <c r="AIY83" s="31"/>
      <c r="AIZ83" s="31"/>
      <c r="AJA83" s="31"/>
      <c r="AJB83" s="31"/>
      <c r="AJC83" s="31"/>
      <c r="AJD83" s="31"/>
      <c r="AJE83" s="31"/>
      <c r="AJF83" s="31"/>
      <c r="AJG83" s="31"/>
      <c r="AJH83" s="31"/>
      <c r="AJI83" s="31"/>
      <c r="AJJ83" s="31"/>
      <c r="AJK83" s="31"/>
      <c r="AJL83" s="31"/>
      <c r="AJM83" s="31"/>
      <c r="AJN83" s="31"/>
      <c r="AJO83" s="31"/>
      <c r="AJP83" s="31"/>
      <c r="AJQ83" s="31"/>
      <c r="AJR83" s="31"/>
      <c r="AJS83" s="31"/>
      <c r="AJT83" s="31"/>
      <c r="AJU83" s="31"/>
      <c r="AJV83" s="31"/>
      <c r="AJW83" s="31"/>
      <c r="AJX83" s="31"/>
      <c r="AJY83" s="31"/>
      <c r="AJZ83" s="31"/>
      <c r="AKA83" s="31"/>
      <c r="AKB83" s="31"/>
      <c r="AKC83" s="31"/>
      <c r="AKD83" s="31"/>
      <c r="AKE83" s="31"/>
      <c r="AKF83" s="31"/>
      <c r="AKG83" s="31"/>
      <c r="AKH83" s="31"/>
      <c r="AKI83" s="31"/>
      <c r="AKJ83" s="31"/>
      <c r="AKK83" s="31"/>
      <c r="AKL83" s="31"/>
      <c r="AKM83" s="31"/>
      <c r="AKN83" s="31"/>
      <c r="AKO83" s="31"/>
      <c r="AKP83" s="31"/>
      <c r="AKQ83" s="31"/>
      <c r="AKR83" s="31"/>
      <c r="AKS83" s="31"/>
      <c r="AKT83" s="31"/>
      <c r="AKU83" s="31"/>
      <c r="AKV83" s="31"/>
      <c r="AKW83" s="31"/>
      <c r="AKX83" s="31"/>
      <c r="AKY83" s="31"/>
      <c r="AKZ83" s="31"/>
      <c r="ALA83" s="31"/>
      <c r="ALB83" s="31"/>
      <c r="ALC83" s="31"/>
      <c r="ALD83" s="31"/>
      <c r="ALE83" s="31"/>
      <c r="ALF83" s="31"/>
      <c r="ALG83" s="31"/>
      <c r="ALH83" s="31"/>
      <c r="ALI83" s="31"/>
      <c r="ALJ83" s="31"/>
      <c r="ALK83" s="31"/>
      <c r="ALL83" s="31"/>
      <c r="ALM83" s="31"/>
      <c r="ALN83" s="31"/>
      <c r="ALO83" s="31"/>
      <c r="ALP83" s="31"/>
      <c r="ALQ83" s="31"/>
      <c r="ALR83" s="31"/>
      <c r="ALS83" s="31"/>
      <c r="ALT83" s="31"/>
      <c r="ALU83" s="31"/>
      <c r="ALV83" s="31"/>
      <c r="ALW83" s="31"/>
      <c r="ALX83" s="31"/>
      <c r="ALY83" s="31"/>
      <c r="ALZ83" s="31"/>
      <c r="AMA83" s="31"/>
      <c r="AMB83" s="31"/>
      <c r="AMC83" s="31"/>
      <c r="AMD83" s="31"/>
      <c r="AME83" s="31"/>
      <c r="AMF83" s="31"/>
      <c r="AMG83" s="31"/>
      <c r="AMH83" s="31"/>
      <c r="AMI83" s="31"/>
      <c r="AMJ83" s="31"/>
      <c r="AMK83" s="31"/>
      <c r="AML83" s="31"/>
      <c r="AMM83" s="31"/>
      <c r="AMN83" s="31"/>
      <c r="AMO83" s="31"/>
      <c r="AMP83" s="31"/>
      <c r="AMQ83" s="31"/>
      <c r="AMR83" s="31"/>
      <c r="AMS83" s="31"/>
      <c r="AMT83" s="31"/>
      <c r="AMU83" s="31"/>
      <c r="AMV83" s="31"/>
      <c r="AMW83" s="31"/>
      <c r="AMX83" s="31"/>
      <c r="AMY83" s="31"/>
      <c r="AMZ83" s="31"/>
      <c r="ANA83" s="31"/>
    </row>
    <row r="84" spans="3:1041" s="6" customFormat="1" ht="15" customHeight="1" x14ac:dyDescent="0.25">
      <c r="C84" s="134" t="str">
        <f t="shared" si="4"/>
        <v>Bradford White</v>
      </c>
      <c r="D84" s="134" t="str">
        <f t="shared" si="5"/>
        <v>RE2H50S6-1NCWT  (50 gal)</v>
      </c>
      <c r="E84" s="72">
        <f t="shared" si="6"/>
        <v>50</v>
      </c>
      <c r="F84" s="20" t="str">
        <f t="shared" si="7"/>
        <v>GE2014</v>
      </c>
      <c r="G84" s="74">
        <v>0</v>
      </c>
      <c r="H84" s="72">
        <v>1</v>
      </c>
      <c r="I84" s="73">
        <f t="shared" si="39"/>
        <v>0</v>
      </c>
      <c r="J84" s="129">
        <f t="shared" si="40"/>
        <v>2.8</v>
      </c>
      <c r="K84" s="149">
        <f t="shared" si="10"/>
        <v>0</v>
      </c>
      <c r="L84" s="111" t="s">
        <v>196</v>
      </c>
      <c r="M84" s="39">
        <v>1</v>
      </c>
      <c r="N84" s="95">
        <f t="shared" si="11"/>
        <v>13</v>
      </c>
      <c r="O84" s="12" t="s">
        <v>96</v>
      </c>
      <c r="P84" s="81">
        <v>4</v>
      </c>
      <c r="Q84" s="82">
        <f t="shared" si="63"/>
        <v>130419</v>
      </c>
      <c r="R84" s="77" t="str">
        <f t="shared" si="20"/>
        <v>RE2H50S6-1NCWT  (50 gal)</v>
      </c>
      <c r="S84" s="13" t="s">
        <v>329</v>
      </c>
      <c r="T84" s="14">
        <v>50</v>
      </c>
      <c r="U84" s="37"/>
      <c r="V84" s="100" t="s">
        <v>176</v>
      </c>
      <c r="W84" s="105" t="str">
        <f t="shared" si="64"/>
        <v>GE2014</v>
      </c>
      <c r="X84" s="148">
        <v>0</v>
      </c>
      <c r="Y84" s="49"/>
      <c r="Z84" s="61" t="s">
        <v>9</v>
      </c>
      <c r="AA84" s="62">
        <v>2.8</v>
      </c>
      <c r="AB84" s="63">
        <v>43944</v>
      </c>
      <c r="AC84" s="58"/>
      <c r="AD84" s="160" t="str">
        <f t="shared" si="12"/>
        <v>2,     Bradford White,   "RE2H50S6-1NCWT  (50 gal)"</v>
      </c>
      <c r="AE84" s="162" t="str">
        <f t="shared" si="67"/>
        <v>BradfordWhite</v>
      </c>
      <c r="AF84" s="31" t="s">
        <v>476</v>
      </c>
      <c r="AG84" s="160" t="str">
        <f t="shared" si="13"/>
        <v xml:space="preserve">          case  Bradford White   :   "BradfordWhiteRE2H50S61NCWT"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  <c r="IW84" s="31"/>
      <c r="IX84" s="31"/>
      <c r="IY84" s="31"/>
      <c r="IZ84" s="31"/>
      <c r="JA84" s="31"/>
      <c r="JB84" s="31"/>
      <c r="JC84" s="31"/>
      <c r="JD84" s="31"/>
      <c r="JE84" s="31"/>
      <c r="JF84" s="31"/>
      <c r="JG84" s="31"/>
      <c r="JH84" s="31"/>
      <c r="JI84" s="31"/>
      <c r="JJ84" s="31"/>
      <c r="JK84" s="31"/>
      <c r="JL84" s="31"/>
      <c r="JM84" s="31"/>
      <c r="JN84" s="31"/>
      <c r="JO84" s="31"/>
      <c r="JP84" s="31"/>
      <c r="JQ84" s="31"/>
      <c r="JR84" s="31"/>
      <c r="JS84" s="31"/>
      <c r="JT84" s="31"/>
      <c r="JU84" s="31"/>
      <c r="JV84" s="31"/>
      <c r="JW84" s="31"/>
      <c r="JX84" s="31"/>
      <c r="JY84" s="31"/>
      <c r="JZ84" s="31"/>
      <c r="KA84" s="31"/>
      <c r="KB84" s="31"/>
      <c r="KC84" s="31"/>
      <c r="KD84" s="31"/>
      <c r="KE84" s="31"/>
      <c r="KF84" s="31"/>
      <c r="KG84" s="31"/>
      <c r="KH84" s="31"/>
      <c r="KI84" s="31"/>
      <c r="KJ84" s="31"/>
      <c r="KK84" s="31"/>
      <c r="KL84" s="31"/>
      <c r="KM84" s="31"/>
      <c r="KN84" s="31"/>
      <c r="KO84" s="31"/>
      <c r="KP84" s="31"/>
      <c r="KQ84" s="31"/>
      <c r="KR84" s="31"/>
      <c r="KS84" s="31"/>
      <c r="KT84" s="31"/>
      <c r="KU84" s="31"/>
      <c r="KV84" s="31"/>
      <c r="KW84" s="31"/>
      <c r="KX84" s="31"/>
      <c r="KY84" s="31"/>
      <c r="KZ84" s="31"/>
      <c r="LA84" s="31"/>
      <c r="LB84" s="31"/>
      <c r="LC84" s="31"/>
      <c r="LD84" s="31"/>
      <c r="LE84" s="31"/>
      <c r="LF84" s="31"/>
      <c r="LG84" s="31"/>
      <c r="LH84" s="31"/>
      <c r="LI84" s="31"/>
      <c r="LJ84" s="31"/>
      <c r="LK84" s="31"/>
      <c r="LL84" s="31"/>
      <c r="LM84" s="31"/>
      <c r="LN84" s="31"/>
      <c r="LO84" s="31"/>
      <c r="LP84" s="31"/>
      <c r="LQ84" s="31"/>
      <c r="LR84" s="31"/>
      <c r="LS84" s="31"/>
      <c r="LT84" s="31"/>
      <c r="LU84" s="31"/>
      <c r="LV84" s="31"/>
      <c r="LW84" s="31"/>
      <c r="LX84" s="31"/>
      <c r="LY84" s="31"/>
      <c r="LZ84" s="31"/>
      <c r="MA84" s="31"/>
      <c r="MB84" s="31"/>
      <c r="MC84" s="31"/>
      <c r="MD84" s="31"/>
      <c r="ME84" s="31"/>
      <c r="MF84" s="31"/>
      <c r="MG84" s="31"/>
      <c r="MH84" s="31"/>
      <c r="MI84" s="31"/>
      <c r="MJ84" s="31"/>
      <c r="MK84" s="31"/>
      <c r="ML84" s="31"/>
      <c r="MM84" s="31"/>
      <c r="MN84" s="31"/>
      <c r="MO84" s="31"/>
      <c r="MP84" s="31"/>
      <c r="MQ84" s="31"/>
      <c r="MR84" s="31"/>
      <c r="MS84" s="31"/>
      <c r="MT84" s="31"/>
      <c r="MU84" s="31"/>
      <c r="MV84" s="31"/>
      <c r="MW84" s="31"/>
      <c r="MX84" s="31"/>
      <c r="MY84" s="31"/>
      <c r="MZ84" s="31"/>
      <c r="NA84" s="31"/>
      <c r="NB84" s="31"/>
      <c r="NC84" s="31"/>
      <c r="ND84" s="31"/>
      <c r="NE84" s="31"/>
      <c r="NF84" s="31"/>
      <c r="NG84" s="31"/>
      <c r="NH84" s="31"/>
      <c r="NI84" s="31"/>
      <c r="NJ84" s="31"/>
      <c r="NK84" s="31"/>
      <c r="NL84" s="31"/>
      <c r="NM84" s="31"/>
      <c r="NN84" s="31"/>
      <c r="NO84" s="31"/>
      <c r="NP84" s="31"/>
      <c r="NQ84" s="31"/>
      <c r="NR84" s="31"/>
      <c r="NS84" s="31"/>
      <c r="NT84" s="31"/>
      <c r="NU84" s="31"/>
      <c r="NV84" s="31"/>
      <c r="NW84" s="31"/>
      <c r="NX84" s="31"/>
      <c r="NY84" s="31"/>
      <c r="NZ84" s="31"/>
      <c r="OA84" s="31"/>
      <c r="OB84" s="31"/>
      <c r="OC84" s="31"/>
      <c r="OD84" s="31"/>
      <c r="OE84" s="31"/>
      <c r="OF84" s="31"/>
      <c r="OG84" s="31"/>
      <c r="OH84" s="31"/>
      <c r="OI84" s="31"/>
      <c r="OJ84" s="31"/>
      <c r="OK84" s="31"/>
      <c r="OL84" s="31"/>
      <c r="OM84" s="31"/>
      <c r="ON84" s="31"/>
      <c r="OO84" s="31"/>
      <c r="OP84" s="31"/>
      <c r="OQ84" s="31"/>
      <c r="OR84" s="31"/>
      <c r="OS84" s="31"/>
      <c r="OT84" s="31"/>
      <c r="OU84" s="31"/>
      <c r="OV84" s="31"/>
      <c r="OW84" s="31"/>
      <c r="OX84" s="31"/>
      <c r="OY84" s="31"/>
      <c r="OZ84" s="31"/>
      <c r="PA84" s="31"/>
      <c r="PB84" s="31"/>
      <c r="PC84" s="31"/>
      <c r="PD84" s="31"/>
      <c r="PE84" s="31"/>
      <c r="PF84" s="31"/>
      <c r="PG84" s="31"/>
      <c r="PH84" s="31"/>
      <c r="PI84" s="31"/>
      <c r="PJ84" s="31"/>
      <c r="PK84" s="31"/>
      <c r="PL84" s="31"/>
      <c r="PM84" s="31"/>
      <c r="PN84" s="31"/>
      <c r="PO84" s="31"/>
      <c r="PP84" s="31"/>
      <c r="PQ84" s="31"/>
      <c r="PR84" s="31"/>
      <c r="PS84" s="31"/>
      <c r="PT84" s="31"/>
      <c r="PU84" s="31"/>
      <c r="PV84" s="31"/>
      <c r="PW84" s="31"/>
      <c r="PX84" s="31"/>
      <c r="PY84" s="31"/>
      <c r="PZ84" s="31"/>
      <c r="QA84" s="31"/>
      <c r="QB84" s="31"/>
      <c r="QC84" s="31"/>
      <c r="QD84" s="31"/>
      <c r="QE84" s="31"/>
      <c r="QF84" s="31"/>
      <c r="QG84" s="31"/>
      <c r="QH84" s="31"/>
      <c r="QI84" s="31"/>
      <c r="QJ84" s="31"/>
      <c r="QK84" s="31"/>
      <c r="QL84" s="31"/>
      <c r="QM84" s="31"/>
      <c r="QN84" s="31"/>
      <c r="QO84" s="31"/>
      <c r="QP84" s="31"/>
      <c r="QQ84" s="31"/>
      <c r="QR84" s="31"/>
      <c r="QS84" s="31"/>
      <c r="QT84" s="31"/>
      <c r="QU84" s="31"/>
      <c r="QV84" s="31"/>
      <c r="QW84" s="31"/>
      <c r="QX84" s="31"/>
      <c r="QY84" s="31"/>
      <c r="QZ84" s="31"/>
      <c r="RA84" s="31"/>
      <c r="RB84" s="31"/>
      <c r="RC84" s="31"/>
      <c r="RD84" s="31"/>
      <c r="RE84" s="31"/>
      <c r="RF84" s="31"/>
      <c r="RG84" s="31"/>
      <c r="RH84" s="31"/>
      <c r="RI84" s="31"/>
      <c r="RJ84" s="31"/>
      <c r="RK84" s="31"/>
      <c r="RL84" s="31"/>
      <c r="RM84" s="31"/>
      <c r="RN84" s="31"/>
      <c r="RO84" s="31"/>
      <c r="RP84" s="31"/>
      <c r="RQ84" s="31"/>
      <c r="RR84" s="31"/>
      <c r="RS84" s="31"/>
      <c r="RT84" s="31"/>
      <c r="RU84" s="31"/>
      <c r="RV84" s="31"/>
      <c r="RW84" s="31"/>
      <c r="RX84" s="31"/>
      <c r="RY84" s="31"/>
      <c r="RZ84" s="31"/>
      <c r="SA84" s="31"/>
      <c r="SB84" s="31"/>
      <c r="SC84" s="31"/>
      <c r="SD84" s="31"/>
      <c r="SE84" s="31"/>
      <c r="SF84" s="31"/>
      <c r="SG84" s="31"/>
      <c r="SH84" s="31"/>
      <c r="SI84" s="31"/>
      <c r="SJ84" s="31"/>
      <c r="SK84" s="31"/>
      <c r="SL84" s="31"/>
      <c r="SM84" s="31"/>
      <c r="SN84" s="31"/>
      <c r="SO84" s="31"/>
      <c r="SP84" s="31"/>
      <c r="SQ84" s="31"/>
      <c r="SR84" s="31"/>
      <c r="SS84" s="31"/>
      <c r="ST84" s="31"/>
      <c r="SU84" s="31"/>
      <c r="SV84" s="31"/>
      <c r="SW84" s="31"/>
      <c r="SX84" s="31"/>
      <c r="SY84" s="31"/>
      <c r="SZ84" s="31"/>
      <c r="TA84" s="31"/>
      <c r="TB84" s="31"/>
      <c r="TC84" s="31"/>
      <c r="TD84" s="31"/>
      <c r="TE84" s="31"/>
      <c r="TF84" s="31"/>
      <c r="TG84" s="31"/>
      <c r="TH84" s="31"/>
      <c r="TI84" s="31"/>
      <c r="TJ84" s="31"/>
      <c r="TK84" s="31"/>
      <c r="TL84" s="31"/>
      <c r="TM84" s="31"/>
      <c r="TN84" s="31"/>
      <c r="TO84" s="31"/>
      <c r="TP84" s="31"/>
      <c r="TQ84" s="31"/>
      <c r="TR84" s="31"/>
      <c r="TS84" s="31"/>
      <c r="TT84" s="31"/>
      <c r="TU84" s="31"/>
      <c r="TV84" s="31"/>
      <c r="TW84" s="31"/>
      <c r="TX84" s="31"/>
      <c r="TY84" s="31"/>
      <c r="TZ84" s="31"/>
      <c r="UA84" s="31"/>
      <c r="UB84" s="31"/>
      <c r="UC84" s="31"/>
      <c r="UD84" s="31"/>
      <c r="UE84" s="31"/>
      <c r="UF84" s="31"/>
      <c r="UG84" s="31"/>
      <c r="UH84" s="31"/>
      <c r="UI84" s="31"/>
      <c r="UJ84" s="31"/>
      <c r="UK84" s="31"/>
      <c r="UL84" s="31"/>
      <c r="UM84" s="31"/>
      <c r="UN84" s="31"/>
      <c r="UO84" s="31"/>
      <c r="UP84" s="31"/>
      <c r="UQ84" s="31"/>
      <c r="UR84" s="31"/>
      <c r="US84" s="31"/>
      <c r="UT84" s="31"/>
      <c r="UU84" s="31"/>
      <c r="UV84" s="31"/>
      <c r="UW84" s="31"/>
      <c r="UX84" s="31"/>
      <c r="UY84" s="31"/>
      <c r="UZ84" s="31"/>
      <c r="VA84" s="31"/>
      <c r="VB84" s="31"/>
      <c r="VC84" s="31"/>
      <c r="VD84" s="31"/>
      <c r="VE84" s="31"/>
      <c r="VF84" s="31"/>
      <c r="VG84" s="31"/>
      <c r="VH84" s="31"/>
      <c r="VI84" s="31"/>
      <c r="VJ84" s="31"/>
      <c r="VK84" s="31"/>
      <c r="VL84" s="31"/>
      <c r="VM84" s="31"/>
      <c r="VN84" s="31"/>
      <c r="VO84" s="31"/>
      <c r="VP84" s="31"/>
      <c r="VQ84" s="31"/>
      <c r="VR84" s="31"/>
      <c r="VS84" s="31"/>
      <c r="VT84" s="31"/>
      <c r="VU84" s="31"/>
      <c r="VV84" s="31"/>
      <c r="VW84" s="31"/>
      <c r="VX84" s="31"/>
      <c r="VY84" s="31"/>
      <c r="VZ84" s="31"/>
      <c r="WA84" s="31"/>
      <c r="WB84" s="31"/>
      <c r="WC84" s="31"/>
      <c r="WD84" s="31"/>
      <c r="WE84" s="31"/>
      <c r="WF84" s="31"/>
      <c r="WG84" s="31"/>
      <c r="WH84" s="31"/>
      <c r="WI84" s="31"/>
      <c r="WJ84" s="31"/>
      <c r="WK84" s="31"/>
      <c r="WL84" s="31"/>
      <c r="WM84" s="31"/>
      <c r="WN84" s="31"/>
      <c r="WO84" s="31"/>
      <c r="WP84" s="31"/>
      <c r="WQ84" s="31"/>
      <c r="WR84" s="31"/>
      <c r="WS84" s="31"/>
      <c r="WT84" s="31"/>
      <c r="WU84" s="31"/>
      <c r="WV84" s="31"/>
      <c r="WW84" s="31"/>
      <c r="WX84" s="31"/>
      <c r="WY84" s="31"/>
      <c r="WZ84" s="31"/>
      <c r="XA84" s="31"/>
      <c r="XB84" s="31"/>
      <c r="XC84" s="31"/>
      <c r="XD84" s="31"/>
      <c r="XE84" s="31"/>
      <c r="XF84" s="31"/>
      <c r="XG84" s="31"/>
      <c r="XH84" s="31"/>
      <c r="XI84" s="31"/>
      <c r="XJ84" s="31"/>
      <c r="XK84" s="31"/>
      <c r="XL84" s="31"/>
      <c r="XM84" s="31"/>
      <c r="XN84" s="31"/>
      <c r="XO84" s="31"/>
      <c r="XP84" s="31"/>
      <c r="XQ84" s="31"/>
      <c r="XR84" s="31"/>
      <c r="XS84" s="31"/>
      <c r="XT84" s="31"/>
      <c r="XU84" s="31"/>
      <c r="XV84" s="31"/>
      <c r="XW84" s="31"/>
      <c r="XX84" s="31"/>
      <c r="XY84" s="31"/>
      <c r="XZ84" s="31"/>
      <c r="YA84" s="31"/>
      <c r="YB84" s="31"/>
      <c r="YC84" s="31"/>
      <c r="YD84" s="31"/>
      <c r="YE84" s="31"/>
      <c r="YF84" s="31"/>
      <c r="YG84" s="31"/>
      <c r="YH84" s="31"/>
      <c r="YI84" s="31"/>
      <c r="YJ84" s="31"/>
      <c r="YK84" s="31"/>
      <c r="YL84" s="31"/>
      <c r="YM84" s="31"/>
      <c r="YN84" s="31"/>
      <c r="YO84" s="31"/>
      <c r="YP84" s="31"/>
      <c r="YQ84" s="31"/>
      <c r="YR84" s="31"/>
      <c r="YS84" s="31"/>
      <c r="YT84" s="31"/>
      <c r="YU84" s="31"/>
      <c r="YV84" s="31"/>
      <c r="YW84" s="31"/>
      <c r="YX84" s="31"/>
      <c r="YY84" s="31"/>
      <c r="YZ84" s="31"/>
      <c r="ZA84" s="31"/>
      <c r="ZB84" s="31"/>
      <c r="ZC84" s="31"/>
      <c r="ZD84" s="31"/>
      <c r="ZE84" s="31"/>
      <c r="ZF84" s="31"/>
      <c r="ZG84" s="31"/>
      <c r="ZH84" s="31"/>
      <c r="ZI84" s="31"/>
      <c r="ZJ84" s="31"/>
      <c r="ZK84" s="31"/>
      <c r="ZL84" s="31"/>
      <c r="ZM84" s="31"/>
      <c r="ZN84" s="31"/>
      <c r="ZO84" s="31"/>
      <c r="ZP84" s="31"/>
      <c r="ZQ84" s="31"/>
      <c r="ZR84" s="31"/>
      <c r="ZS84" s="31"/>
      <c r="ZT84" s="31"/>
      <c r="ZU84" s="31"/>
      <c r="ZV84" s="31"/>
      <c r="ZW84" s="31"/>
      <c r="ZX84" s="31"/>
      <c r="ZY84" s="31"/>
      <c r="ZZ84" s="31"/>
      <c r="AAA84" s="31"/>
      <c r="AAB84" s="31"/>
      <c r="AAC84" s="31"/>
      <c r="AAD84" s="31"/>
      <c r="AAE84" s="31"/>
      <c r="AAF84" s="31"/>
      <c r="AAG84" s="31"/>
      <c r="AAH84" s="31"/>
      <c r="AAI84" s="31"/>
      <c r="AAJ84" s="31"/>
      <c r="AAK84" s="31"/>
      <c r="AAL84" s="31"/>
      <c r="AAM84" s="31"/>
      <c r="AAN84" s="31"/>
      <c r="AAO84" s="31"/>
      <c r="AAP84" s="31"/>
      <c r="AAQ84" s="31"/>
      <c r="AAR84" s="31"/>
      <c r="AAS84" s="31"/>
      <c r="AAT84" s="31"/>
      <c r="AAU84" s="31"/>
      <c r="AAV84" s="31"/>
      <c r="AAW84" s="31"/>
      <c r="AAX84" s="31"/>
      <c r="AAY84" s="31"/>
      <c r="AAZ84" s="31"/>
      <c r="ABA84" s="31"/>
      <c r="ABB84" s="31"/>
      <c r="ABC84" s="31"/>
      <c r="ABD84" s="31"/>
      <c r="ABE84" s="31"/>
      <c r="ABF84" s="31"/>
      <c r="ABG84" s="31"/>
      <c r="ABH84" s="31"/>
      <c r="ABI84" s="31"/>
      <c r="ABJ84" s="31"/>
      <c r="ABK84" s="31"/>
      <c r="ABL84" s="31"/>
      <c r="ABM84" s="31"/>
      <c r="ABN84" s="31"/>
      <c r="ABO84" s="31"/>
      <c r="ABP84" s="31"/>
      <c r="ABQ84" s="31"/>
      <c r="ABR84" s="31"/>
      <c r="ABS84" s="31"/>
      <c r="ABT84" s="31"/>
      <c r="ABU84" s="31"/>
      <c r="ABV84" s="31"/>
      <c r="ABW84" s="31"/>
      <c r="ABX84" s="31"/>
      <c r="ABY84" s="31"/>
      <c r="ABZ84" s="31"/>
      <c r="ACA84" s="31"/>
      <c r="ACB84" s="31"/>
      <c r="ACC84" s="31"/>
      <c r="ACD84" s="31"/>
      <c r="ACE84" s="31"/>
      <c r="ACF84" s="31"/>
      <c r="ACG84" s="31"/>
      <c r="ACH84" s="31"/>
      <c r="ACI84" s="31"/>
      <c r="ACJ84" s="31"/>
      <c r="ACK84" s="31"/>
      <c r="ACL84" s="31"/>
      <c r="ACM84" s="31"/>
      <c r="ACN84" s="31"/>
      <c r="ACO84" s="31"/>
      <c r="ACP84" s="31"/>
      <c r="ACQ84" s="31"/>
      <c r="ACR84" s="31"/>
      <c r="ACS84" s="31"/>
      <c r="ACT84" s="31"/>
      <c r="ACU84" s="31"/>
      <c r="ACV84" s="31"/>
      <c r="ACW84" s="31"/>
      <c r="ACX84" s="31"/>
      <c r="ACY84" s="31"/>
      <c r="ACZ84" s="31"/>
      <c r="ADA84" s="31"/>
      <c r="ADB84" s="31"/>
      <c r="ADC84" s="31"/>
      <c r="ADD84" s="31"/>
      <c r="ADE84" s="31"/>
      <c r="ADF84" s="31"/>
      <c r="ADG84" s="31"/>
      <c r="ADH84" s="31"/>
      <c r="ADI84" s="31"/>
      <c r="ADJ84" s="31"/>
      <c r="ADK84" s="31"/>
      <c r="ADL84" s="31"/>
      <c r="ADM84" s="31"/>
      <c r="ADN84" s="31"/>
      <c r="ADO84" s="31"/>
      <c r="ADP84" s="31"/>
      <c r="ADQ84" s="31"/>
      <c r="ADR84" s="31"/>
      <c r="ADS84" s="31"/>
      <c r="ADT84" s="31"/>
      <c r="ADU84" s="31"/>
      <c r="ADV84" s="31"/>
      <c r="ADW84" s="31"/>
      <c r="ADX84" s="31"/>
      <c r="ADY84" s="31"/>
      <c r="ADZ84" s="31"/>
      <c r="AEA84" s="31"/>
      <c r="AEB84" s="31"/>
      <c r="AEC84" s="31"/>
      <c r="AED84" s="31"/>
      <c r="AEE84" s="31"/>
      <c r="AEF84" s="31"/>
      <c r="AEG84" s="31"/>
      <c r="AEH84" s="31"/>
      <c r="AEI84" s="31"/>
      <c r="AEJ84" s="31"/>
      <c r="AEK84" s="31"/>
      <c r="AEL84" s="31"/>
      <c r="AEM84" s="31"/>
      <c r="AEN84" s="31"/>
      <c r="AEO84" s="31"/>
      <c r="AEP84" s="31"/>
      <c r="AEQ84" s="31"/>
      <c r="AER84" s="31"/>
      <c r="AES84" s="31"/>
      <c r="AET84" s="31"/>
      <c r="AEU84" s="31"/>
      <c r="AEV84" s="31"/>
      <c r="AEW84" s="31"/>
      <c r="AEX84" s="31"/>
      <c r="AEY84" s="31"/>
      <c r="AEZ84" s="31"/>
      <c r="AFA84" s="31"/>
      <c r="AFB84" s="31"/>
      <c r="AFC84" s="31"/>
      <c r="AFD84" s="31"/>
      <c r="AFE84" s="31"/>
      <c r="AFF84" s="31"/>
      <c r="AFG84" s="31"/>
      <c r="AFH84" s="31"/>
      <c r="AFI84" s="31"/>
      <c r="AFJ84" s="31"/>
      <c r="AFK84" s="31"/>
      <c r="AFL84" s="31"/>
      <c r="AFM84" s="31"/>
      <c r="AFN84" s="31"/>
      <c r="AFO84" s="31"/>
      <c r="AFP84" s="31"/>
      <c r="AFQ84" s="31"/>
      <c r="AFR84" s="31"/>
      <c r="AFS84" s="31"/>
      <c r="AFT84" s="31"/>
      <c r="AFU84" s="31"/>
      <c r="AFV84" s="31"/>
      <c r="AFW84" s="31"/>
      <c r="AFX84" s="31"/>
      <c r="AFY84" s="31"/>
      <c r="AFZ84" s="31"/>
      <c r="AGA84" s="31"/>
      <c r="AGB84" s="31"/>
      <c r="AGC84" s="31"/>
      <c r="AGD84" s="31"/>
      <c r="AGE84" s="31"/>
      <c r="AGF84" s="31"/>
      <c r="AGG84" s="31"/>
      <c r="AGH84" s="31"/>
      <c r="AGI84" s="31"/>
      <c r="AGJ84" s="31"/>
      <c r="AGK84" s="31"/>
      <c r="AGL84" s="31"/>
      <c r="AGM84" s="31"/>
      <c r="AGN84" s="31"/>
      <c r="AGO84" s="31"/>
      <c r="AGP84" s="31"/>
      <c r="AGQ84" s="31"/>
      <c r="AGR84" s="31"/>
      <c r="AGS84" s="31"/>
      <c r="AGT84" s="31"/>
      <c r="AGU84" s="31"/>
      <c r="AGV84" s="31"/>
      <c r="AGW84" s="31"/>
      <c r="AGX84" s="31"/>
      <c r="AGY84" s="31"/>
      <c r="AGZ84" s="31"/>
      <c r="AHA84" s="31"/>
      <c r="AHB84" s="31"/>
      <c r="AHC84" s="31"/>
      <c r="AHD84" s="31"/>
      <c r="AHE84" s="31"/>
      <c r="AHF84" s="31"/>
      <c r="AHG84" s="31"/>
      <c r="AHH84" s="31"/>
      <c r="AHI84" s="31"/>
      <c r="AHJ84" s="31"/>
      <c r="AHK84" s="31"/>
      <c r="AHL84" s="31"/>
      <c r="AHM84" s="31"/>
      <c r="AHN84" s="31"/>
      <c r="AHO84" s="31"/>
      <c r="AHP84" s="31"/>
      <c r="AHQ84" s="31"/>
      <c r="AHR84" s="31"/>
      <c r="AHS84" s="31"/>
      <c r="AHT84" s="31"/>
      <c r="AHU84" s="31"/>
      <c r="AHV84" s="31"/>
      <c r="AHW84" s="31"/>
      <c r="AHX84" s="31"/>
      <c r="AHY84" s="31"/>
      <c r="AHZ84" s="31"/>
      <c r="AIA84" s="31"/>
      <c r="AIB84" s="31"/>
      <c r="AIC84" s="31"/>
      <c r="AID84" s="31"/>
      <c r="AIE84" s="31"/>
      <c r="AIF84" s="31"/>
      <c r="AIG84" s="31"/>
      <c r="AIH84" s="31"/>
      <c r="AII84" s="31"/>
      <c r="AIJ84" s="31"/>
      <c r="AIK84" s="31"/>
      <c r="AIL84" s="31"/>
      <c r="AIM84" s="31"/>
      <c r="AIN84" s="31"/>
      <c r="AIO84" s="31"/>
      <c r="AIP84" s="31"/>
      <c r="AIQ84" s="31"/>
      <c r="AIR84" s="31"/>
      <c r="AIS84" s="31"/>
      <c r="AIT84" s="31"/>
      <c r="AIU84" s="31"/>
      <c r="AIV84" s="31"/>
      <c r="AIW84" s="31"/>
      <c r="AIX84" s="31"/>
      <c r="AIY84" s="31"/>
      <c r="AIZ84" s="31"/>
      <c r="AJA84" s="31"/>
      <c r="AJB84" s="31"/>
      <c r="AJC84" s="31"/>
      <c r="AJD84" s="31"/>
      <c r="AJE84" s="31"/>
      <c r="AJF84" s="31"/>
      <c r="AJG84" s="31"/>
      <c r="AJH84" s="31"/>
      <c r="AJI84" s="31"/>
      <c r="AJJ84" s="31"/>
      <c r="AJK84" s="31"/>
      <c r="AJL84" s="31"/>
      <c r="AJM84" s="31"/>
      <c r="AJN84" s="31"/>
      <c r="AJO84" s="31"/>
      <c r="AJP84" s="31"/>
      <c r="AJQ84" s="31"/>
      <c r="AJR84" s="31"/>
      <c r="AJS84" s="31"/>
      <c r="AJT84" s="31"/>
      <c r="AJU84" s="31"/>
      <c r="AJV84" s="31"/>
      <c r="AJW84" s="31"/>
      <c r="AJX84" s="31"/>
      <c r="AJY84" s="31"/>
      <c r="AJZ84" s="31"/>
      <c r="AKA84" s="31"/>
      <c r="AKB84" s="31"/>
      <c r="AKC84" s="31"/>
      <c r="AKD84" s="31"/>
      <c r="AKE84" s="31"/>
      <c r="AKF84" s="31"/>
      <c r="AKG84" s="31"/>
      <c r="AKH84" s="31"/>
      <c r="AKI84" s="31"/>
      <c r="AKJ84" s="31"/>
      <c r="AKK84" s="31"/>
      <c r="AKL84" s="31"/>
      <c r="AKM84" s="31"/>
      <c r="AKN84" s="31"/>
      <c r="AKO84" s="31"/>
      <c r="AKP84" s="31"/>
      <c r="AKQ84" s="31"/>
      <c r="AKR84" s="31"/>
      <c r="AKS84" s="31"/>
      <c r="AKT84" s="31"/>
      <c r="AKU84" s="31"/>
      <c r="AKV84" s="31"/>
      <c r="AKW84" s="31"/>
      <c r="AKX84" s="31"/>
      <c r="AKY84" s="31"/>
      <c r="AKZ84" s="31"/>
      <c r="ALA84" s="31"/>
      <c r="ALB84" s="31"/>
      <c r="ALC84" s="31"/>
      <c r="ALD84" s="31"/>
      <c r="ALE84" s="31"/>
      <c r="ALF84" s="31"/>
      <c r="ALG84" s="31"/>
      <c r="ALH84" s="31"/>
      <c r="ALI84" s="31"/>
      <c r="ALJ84" s="31"/>
      <c r="ALK84" s="31"/>
      <c r="ALL84" s="31"/>
      <c r="ALM84" s="31"/>
      <c r="ALN84" s="31"/>
      <c r="ALO84" s="31"/>
      <c r="ALP84" s="31"/>
      <c r="ALQ84" s="31"/>
      <c r="ALR84" s="31"/>
      <c r="ALS84" s="31"/>
      <c r="ALT84" s="31"/>
      <c r="ALU84" s="31"/>
      <c r="ALV84" s="31"/>
      <c r="ALW84" s="31"/>
      <c r="ALX84" s="31"/>
      <c r="ALY84" s="31"/>
      <c r="ALZ84" s="31"/>
      <c r="AMA84" s="31"/>
      <c r="AMB84" s="31"/>
      <c r="AMC84" s="31"/>
      <c r="AMD84" s="31"/>
      <c r="AME84" s="31"/>
      <c r="AMF84" s="31"/>
      <c r="AMG84" s="31"/>
      <c r="AMH84" s="31"/>
      <c r="AMI84" s="31"/>
      <c r="AMJ84" s="31"/>
      <c r="AMK84" s="31"/>
      <c r="AML84" s="31"/>
      <c r="AMM84" s="31"/>
      <c r="AMN84" s="31"/>
      <c r="AMO84" s="31"/>
      <c r="AMP84" s="31"/>
      <c r="AMQ84" s="31"/>
      <c r="AMR84" s="31"/>
      <c r="AMS84" s="31"/>
      <c r="AMT84" s="31"/>
      <c r="AMU84" s="31"/>
      <c r="AMV84" s="31"/>
      <c r="AMW84" s="31"/>
      <c r="AMX84" s="31"/>
      <c r="AMY84" s="31"/>
      <c r="AMZ84" s="31"/>
      <c r="ANA84" s="31"/>
    </row>
    <row r="85" spans="3:1041" s="6" customFormat="1" ht="15" customHeight="1" x14ac:dyDescent="0.25">
      <c r="C85" s="134" t="str">
        <f t="shared" si="4"/>
        <v>Bradford White</v>
      </c>
      <c r="D85" s="134" t="str">
        <f t="shared" si="5"/>
        <v>RE2H65T6-1NCWT  (65 gal)</v>
      </c>
      <c r="E85" s="72">
        <f t="shared" si="6"/>
        <v>65</v>
      </c>
      <c r="F85" s="20" t="str">
        <f t="shared" si="7"/>
        <v>BWC202065</v>
      </c>
      <c r="G85" s="74">
        <v>0</v>
      </c>
      <c r="H85" s="72">
        <v>1</v>
      </c>
      <c r="I85" s="73">
        <f t="shared" si="39"/>
        <v>0</v>
      </c>
      <c r="J85" s="129">
        <f t="shared" si="40"/>
        <v>3</v>
      </c>
      <c r="K85" s="149">
        <f t="shared" si="10"/>
        <v>0</v>
      </c>
      <c r="L85" s="111" t="s">
        <v>196</v>
      </c>
      <c r="M85" s="39">
        <v>1</v>
      </c>
      <c r="N85" s="95">
        <f t="shared" si="11"/>
        <v>13</v>
      </c>
      <c r="O85" s="12" t="s">
        <v>96</v>
      </c>
      <c r="P85" s="82">
        <f t="shared" ref="P85:P86" si="68">P84+1</f>
        <v>5</v>
      </c>
      <c r="Q85" s="82">
        <f t="shared" si="63"/>
        <v>130558</v>
      </c>
      <c r="R85" s="77" t="str">
        <f t="shared" si="20"/>
        <v>RE2H65T6-1NCWT  (65 gal)</v>
      </c>
      <c r="S85" s="13" t="s">
        <v>330</v>
      </c>
      <c r="T85" s="14">
        <v>65</v>
      </c>
      <c r="U85" s="37"/>
      <c r="V85" s="100" t="s">
        <v>294</v>
      </c>
      <c r="W85" s="105" t="str">
        <f t="shared" si="64"/>
        <v>BWC202065</v>
      </c>
      <c r="X85" s="148">
        <v>0</v>
      </c>
      <c r="Y85" s="49"/>
      <c r="Z85" s="61">
        <v>3</v>
      </c>
      <c r="AA85" s="62">
        <v>3</v>
      </c>
      <c r="AB85" s="63">
        <v>43944</v>
      </c>
      <c r="AC85" s="58"/>
      <c r="AD85" s="160" t="str">
        <f t="shared" si="12"/>
        <v>2,     Bradford White,   "RE2H65T6-1NCWT  (65 gal)"</v>
      </c>
      <c r="AE85" s="162" t="str">
        <f t="shared" si="67"/>
        <v>BradfordWhite</v>
      </c>
      <c r="AF85" s="31" t="s">
        <v>478</v>
      </c>
      <c r="AG85" s="160" t="str">
        <f t="shared" si="13"/>
        <v xml:space="preserve">          case  Bradford White   :   "BradfordWhiteRE2H65T61NCWT"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  <c r="AMG85" s="31"/>
      <c r="AMH85" s="31"/>
      <c r="AMI85" s="31"/>
      <c r="AMJ85" s="31"/>
      <c r="AMK85" s="31"/>
      <c r="AML85" s="31"/>
      <c r="AMM85" s="31"/>
      <c r="AMN85" s="31"/>
      <c r="AMO85" s="31"/>
      <c r="AMP85" s="31"/>
      <c r="AMQ85" s="31"/>
      <c r="AMR85" s="31"/>
      <c r="AMS85" s="31"/>
      <c r="AMT85" s="31"/>
      <c r="AMU85" s="31"/>
      <c r="AMV85" s="31"/>
      <c r="AMW85" s="31"/>
      <c r="AMX85" s="31"/>
      <c r="AMY85" s="31"/>
      <c r="AMZ85" s="31"/>
      <c r="ANA85" s="31"/>
    </row>
    <row r="86" spans="3:1041" s="6" customFormat="1" ht="15" customHeight="1" x14ac:dyDescent="0.25">
      <c r="C86" s="134" t="str">
        <f t="shared" si="4"/>
        <v>Bradford White</v>
      </c>
      <c r="D86" s="134" t="str">
        <f t="shared" si="5"/>
        <v>RE2H80T6-1NCWT  (80 gal)</v>
      </c>
      <c r="E86" s="72">
        <f t="shared" si="6"/>
        <v>80</v>
      </c>
      <c r="F86" s="20" t="str">
        <f t="shared" si="7"/>
        <v>GE2014_80</v>
      </c>
      <c r="G86" s="74">
        <v>0</v>
      </c>
      <c r="H86" s="72">
        <v>1</v>
      </c>
      <c r="I86" s="73">
        <f t="shared" ref="I86:I102" si="69">IF(G86&gt;0,Y86,0)</f>
        <v>0</v>
      </c>
      <c r="J86" s="129">
        <f t="shared" ref="J86:J102" si="70">IF(H86&gt;0,AA86,0)</f>
        <v>3.1</v>
      </c>
      <c r="K86" s="149">
        <f t="shared" si="10"/>
        <v>0</v>
      </c>
      <c r="L86" s="111" t="s">
        <v>196</v>
      </c>
      <c r="M86" s="39">
        <v>1</v>
      </c>
      <c r="N86" s="95">
        <f t="shared" si="11"/>
        <v>13</v>
      </c>
      <c r="O86" s="12" t="s">
        <v>96</v>
      </c>
      <c r="P86" s="82">
        <f t="shared" si="68"/>
        <v>6</v>
      </c>
      <c r="Q86" s="82">
        <f t="shared" si="63"/>
        <v>130623</v>
      </c>
      <c r="R86" s="77" t="str">
        <f t="shared" si="20"/>
        <v>RE2H80T6-1NCWT  (80 gal)</v>
      </c>
      <c r="S86" s="13" t="s">
        <v>331</v>
      </c>
      <c r="T86" s="14">
        <v>80</v>
      </c>
      <c r="U86" s="37"/>
      <c r="V86" s="100" t="s">
        <v>178</v>
      </c>
      <c r="W86" s="105" t="str">
        <f t="shared" si="64"/>
        <v>GE2014_80</v>
      </c>
      <c r="X86" s="148">
        <v>0</v>
      </c>
      <c r="Y86" s="49"/>
      <c r="Z86" s="61" t="s">
        <v>15</v>
      </c>
      <c r="AA86" s="62">
        <v>3.1</v>
      </c>
      <c r="AB86" s="63">
        <v>43944</v>
      </c>
      <c r="AC86" s="58"/>
      <c r="AD86" s="160" t="str">
        <f t="shared" si="12"/>
        <v>2,     Bradford White,   "RE2H80T6-1NCWT  (80 gal)"</v>
      </c>
      <c r="AE86" s="162" t="str">
        <f t="shared" si="67"/>
        <v>BradfordWhite</v>
      </c>
      <c r="AF86" s="31" t="s">
        <v>479</v>
      </c>
      <c r="AG86" s="160" t="str">
        <f t="shared" si="13"/>
        <v xml:space="preserve">          case  Bradford White   :   "BradfordWhiteRE2H80T61NCWT"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  <c r="AMG86" s="31"/>
      <c r="AMH86" s="31"/>
      <c r="AMI86" s="31"/>
      <c r="AMJ86" s="31"/>
      <c r="AMK86" s="31"/>
      <c r="AML86" s="31"/>
      <c r="AMM86" s="31"/>
      <c r="AMN86" s="31"/>
      <c r="AMO86" s="31"/>
      <c r="AMP86" s="31"/>
      <c r="AMQ86" s="31"/>
      <c r="AMR86" s="31"/>
      <c r="AMS86" s="31"/>
      <c r="AMT86" s="31"/>
      <c r="AMU86" s="31"/>
      <c r="AMV86" s="31"/>
      <c r="AMW86" s="31"/>
      <c r="AMX86" s="31"/>
      <c r="AMY86" s="31"/>
      <c r="AMZ86" s="31"/>
      <c r="ANA86" s="31"/>
    </row>
    <row r="87" spans="3:1041" s="6" customFormat="1" ht="15" customHeight="1" x14ac:dyDescent="0.25">
      <c r="C87" s="153" t="str">
        <f t="shared" si="4"/>
        <v>Direct Energy</v>
      </c>
      <c r="D87" s="153" t="str">
        <f t="shared" si="5"/>
        <v>ECEPH40 T2 RH375-15  (40 gal)</v>
      </c>
      <c r="E87" s="72">
        <f t="shared" si="6"/>
        <v>40</v>
      </c>
      <c r="F87" s="20" t="str">
        <f t="shared" si="7"/>
        <v>Rheem2020Prem40</v>
      </c>
      <c r="G87" s="74">
        <v>0</v>
      </c>
      <c r="H87" s="72">
        <v>1</v>
      </c>
      <c r="I87" s="73">
        <f t="shared" si="69"/>
        <v>0</v>
      </c>
      <c r="J87" s="129">
        <f t="shared" si="70"/>
        <v>3.1</v>
      </c>
      <c r="K87" s="149">
        <f t="shared" si="10"/>
        <v>0</v>
      </c>
      <c r="L87" s="111" t="s">
        <v>196</v>
      </c>
      <c r="M87" s="39">
        <v>4</v>
      </c>
      <c r="N87" s="95">
        <f t="shared" si="11"/>
        <v>27</v>
      </c>
      <c r="O87" s="12" t="s">
        <v>359</v>
      </c>
      <c r="P87" s="81">
        <v>1</v>
      </c>
      <c r="Q87" s="82">
        <f t="shared" si="63"/>
        <v>270159</v>
      </c>
      <c r="R87" s="77" t="str">
        <f t="shared" si="20"/>
        <v>ECEPH40 T2 RH375-15  (40 gal)</v>
      </c>
      <c r="S87" s="13" t="s">
        <v>412</v>
      </c>
      <c r="T87" s="119">
        <v>40</v>
      </c>
      <c r="U87" s="121"/>
      <c r="V87" s="100" t="s">
        <v>286</v>
      </c>
      <c r="W87" s="105" t="str">
        <f t="shared" si="64"/>
        <v>Rheem2020Prem40</v>
      </c>
      <c r="X87" s="148">
        <v>0</v>
      </c>
      <c r="Y87" s="135"/>
      <c r="Z87" s="136">
        <v>2</v>
      </c>
      <c r="AA87" s="137">
        <v>3.1</v>
      </c>
      <c r="AB87" s="138">
        <v>44127</v>
      </c>
      <c r="AC87" s="139"/>
      <c r="AD87" s="160" t="str">
        <f t="shared" si="12"/>
        <v>2,     Direct Energy,   "ECEPH40 T2 RH375-15  (40 gal)"</v>
      </c>
      <c r="AE87" s="161" t="s">
        <v>443</v>
      </c>
      <c r="AF87" s="165" t="s">
        <v>481</v>
      </c>
      <c r="AG87" s="160" t="str">
        <f t="shared" si="13"/>
        <v xml:space="preserve">          case  Direct Energy   :   "DirectEnergyECEPH4015"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</row>
    <row r="88" spans="3:1041" s="6" customFormat="1" ht="15" customHeight="1" x14ac:dyDescent="0.25">
      <c r="C88" s="153" t="str">
        <f t="shared" si="4"/>
        <v>Direct Energy</v>
      </c>
      <c r="D88" s="153" t="str">
        <f t="shared" si="5"/>
        <v>ECEPH50 T2 RH375-15  (50 gal)</v>
      </c>
      <c r="E88" s="72">
        <f t="shared" si="6"/>
        <v>50</v>
      </c>
      <c r="F88" s="20" t="str">
        <f t="shared" si="7"/>
        <v>Rheem2020Prem50</v>
      </c>
      <c r="G88" s="74">
        <v>0</v>
      </c>
      <c r="H88" s="72">
        <v>1</v>
      </c>
      <c r="I88" s="73">
        <f t="shared" si="69"/>
        <v>0</v>
      </c>
      <c r="J88" s="129">
        <f t="shared" si="70"/>
        <v>3.2</v>
      </c>
      <c r="K88" s="149">
        <f t="shared" si="10"/>
        <v>0</v>
      </c>
      <c r="L88" s="111" t="s">
        <v>196</v>
      </c>
      <c r="M88" s="39">
        <v>4</v>
      </c>
      <c r="N88" s="95">
        <f t="shared" si="11"/>
        <v>27</v>
      </c>
      <c r="O88" s="12" t="s">
        <v>359</v>
      </c>
      <c r="P88" s="82">
        <f t="shared" ref="P88:P102" si="71">P87+1</f>
        <v>2</v>
      </c>
      <c r="Q88" s="82">
        <f t="shared" si="63"/>
        <v>270260</v>
      </c>
      <c r="R88" s="77" t="str">
        <f t="shared" si="20"/>
        <v>ECEPH50 T2 RH375-15  (50 gal)</v>
      </c>
      <c r="S88" s="13" t="s">
        <v>413</v>
      </c>
      <c r="T88" s="119">
        <v>50</v>
      </c>
      <c r="U88" s="121"/>
      <c r="V88" s="100" t="s">
        <v>287</v>
      </c>
      <c r="W88" s="105" t="str">
        <f t="shared" si="64"/>
        <v>Rheem2020Prem50</v>
      </c>
      <c r="X88" s="148">
        <v>0</v>
      </c>
      <c r="Y88" s="49"/>
      <c r="Z88" s="61" t="s">
        <v>9</v>
      </c>
      <c r="AA88" s="62">
        <v>3.2</v>
      </c>
      <c r="AB88" s="63">
        <v>44127</v>
      </c>
      <c r="AC88" s="58"/>
      <c r="AD88" s="160" t="str">
        <f t="shared" si="12"/>
        <v>2,     Direct Energy,   "ECEPH50 T2 RH375-15  (50 gal)"</v>
      </c>
      <c r="AE88" s="162" t="str">
        <f t="shared" si="67"/>
        <v>DirectEnergy</v>
      </c>
      <c r="AF88" s="165" t="s">
        <v>482</v>
      </c>
      <c r="AG88" s="160" t="str">
        <f t="shared" si="13"/>
        <v xml:space="preserve">          case  Direct Energy   :   "DirectEnergyECEPH5015"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</row>
    <row r="89" spans="3:1041" s="6" customFormat="1" ht="15" customHeight="1" x14ac:dyDescent="0.25">
      <c r="C89" s="153" t="str">
        <f t="shared" si="4"/>
        <v>Direct Energy</v>
      </c>
      <c r="D89" s="153" t="str">
        <f t="shared" si="5"/>
        <v>ECEPH65 T2 RH375-15  (65 gal)</v>
      </c>
      <c r="E89" s="72">
        <f t="shared" si="6"/>
        <v>65</v>
      </c>
      <c r="F89" s="20" t="str">
        <f t="shared" si="7"/>
        <v>Rheem2020Prem65</v>
      </c>
      <c r="G89" s="74">
        <v>0</v>
      </c>
      <c r="H89" s="72">
        <v>1</v>
      </c>
      <c r="I89" s="73">
        <f t="shared" si="69"/>
        <v>0</v>
      </c>
      <c r="J89" s="129">
        <f t="shared" si="70"/>
        <v>3.2</v>
      </c>
      <c r="K89" s="149">
        <f t="shared" si="10"/>
        <v>0</v>
      </c>
      <c r="L89" s="111" t="s">
        <v>196</v>
      </c>
      <c r="M89" s="39">
        <v>4</v>
      </c>
      <c r="N89" s="95">
        <f t="shared" si="11"/>
        <v>27</v>
      </c>
      <c r="O89" s="12" t="s">
        <v>359</v>
      </c>
      <c r="P89" s="82">
        <f t="shared" si="71"/>
        <v>3</v>
      </c>
      <c r="Q89" s="82">
        <f t="shared" si="63"/>
        <v>270361</v>
      </c>
      <c r="R89" s="77" t="str">
        <f t="shared" si="20"/>
        <v>ECEPH65 T2 RH375-15  (65 gal)</v>
      </c>
      <c r="S89" s="13" t="s">
        <v>414</v>
      </c>
      <c r="T89" s="119">
        <v>65</v>
      </c>
      <c r="U89" s="121"/>
      <c r="V89" s="100" t="s">
        <v>288</v>
      </c>
      <c r="W89" s="105" t="str">
        <f t="shared" si="64"/>
        <v>Rheem2020Prem65</v>
      </c>
      <c r="X89" s="148">
        <v>0</v>
      </c>
      <c r="Y89" s="49"/>
      <c r="Z89" s="61" t="s">
        <v>9</v>
      </c>
      <c r="AA89" s="62">
        <v>3.2</v>
      </c>
      <c r="AB89" s="63">
        <v>44127</v>
      </c>
      <c r="AC89" s="58"/>
      <c r="AD89" s="160" t="str">
        <f t="shared" si="12"/>
        <v>2,     Direct Energy,   "ECEPH65 T2 RH375-15  (65 gal)"</v>
      </c>
      <c r="AE89" s="162" t="str">
        <f t="shared" si="67"/>
        <v>DirectEnergy</v>
      </c>
      <c r="AF89" s="165" t="s">
        <v>483</v>
      </c>
      <c r="AG89" s="160" t="str">
        <f t="shared" si="13"/>
        <v xml:space="preserve">          case  Direct Energy   :   "DirectEnergyECEPH6515"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</row>
    <row r="90" spans="3:1041" s="6" customFormat="1" ht="15" customHeight="1" x14ac:dyDescent="0.25">
      <c r="C90" s="153" t="str">
        <f t="shared" si="4"/>
        <v>Direct Energy</v>
      </c>
      <c r="D90" s="153" t="str">
        <f t="shared" si="5"/>
        <v>ECEPH80 T2 RH375-15  (80 gal)</v>
      </c>
      <c r="E90" s="72">
        <f t="shared" si="6"/>
        <v>80</v>
      </c>
      <c r="F90" s="20" t="str">
        <f t="shared" si="7"/>
        <v>Rheem2020Prem80</v>
      </c>
      <c r="G90" s="74">
        <v>0</v>
      </c>
      <c r="H90" s="72">
        <v>1</v>
      </c>
      <c r="I90" s="73">
        <f t="shared" si="69"/>
        <v>0</v>
      </c>
      <c r="J90" s="129">
        <f t="shared" si="70"/>
        <v>3.2</v>
      </c>
      <c r="K90" s="149">
        <f t="shared" si="10"/>
        <v>0</v>
      </c>
      <c r="L90" s="111" t="s">
        <v>196</v>
      </c>
      <c r="M90" s="39">
        <v>4</v>
      </c>
      <c r="N90" s="95">
        <f t="shared" si="11"/>
        <v>27</v>
      </c>
      <c r="O90" s="12" t="s">
        <v>359</v>
      </c>
      <c r="P90" s="82">
        <f t="shared" si="71"/>
        <v>4</v>
      </c>
      <c r="Q90" s="82">
        <f t="shared" si="63"/>
        <v>270462</v>
      </c>
      <c r="R90" s="77" t="str">
        <f t="shared" si="20"/>
        <v>ECEPH80 T2 RH375-15  (80 gal)</v>
      </c>
      <c r="S90" s="13" t="s">
        <v>415</v>
      </c>
      <c r="T90" s="119">
        <v>80</v>
      </c>
      <c r="U90" s="121"/>
      <c r="V90" s="100" t="s">
        <v>289</v>
      </c>
      <c r="W90" s="105" t="str">
        <f t="shared" si="64"/>
        <v>Rheem2020Prem80</v>
      </c>
      <c r="X90" s="148">
        <v>0</v>
      </c>
      <c r="Y90" s="49"/>
      <c r="Z90" s="61">
        <v>4</v>
      </c>
      <c r="AA90" s="62">
        <v>3.2</v>
      </c>
      <c r="AB90" s="63">
        <v>44127</v>
      </c>
      <c r="AC90" s="58"/>
      <c r="AD90" s="160" t="str">
        <f t="shared" si="12"/>
        <v>2,     Direct Energy,   "ECEPH80 T2 RH375-15  (80 gal)"</v>
      </c>
      <c r="AE90" s="162" t="str">
        <f t="shared" si="67"/>
        <v>DirectEnergy</v>
      </c>
      <c r="AF90" s="165" t="s">
        <v>484</v>
      </c>
      <c r="AG90" s="160" t="str">
        <f t="shared" si="13"/>
        <v xml:space="preserve">          case  Direct Energy   :   "DirectEnergyECEPH8015"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</row>
    <row r="91" spans="3:1041" s="6" customFormat="1" ht="15" customHeight="1" x14ac:dyDescent="0.25">
      <c r="C91" s="153" t="str">
        <f t="shared" si="4"/>
        <v>Direct Energy</v>
      </c>
      <c r="D91" s="153" t="str">
        <f t="shared" si="5"/>
        <v>ECEPH40 T2 RH375-30  (40 gal)</v>
      </c>
      <c r="E91" s="72">
        <f t="shared" si="6"/>
        <v>40</v>
      </c>
      <c r="F91" s="20" t="str">
        <f t="shared" si="7"/>
        <v>Rheem2020Prem40</v>
      </c>
      <c r="G91" s="74">
        <v>0</v>
      </c>
      <c r="H91" s="72">
        <v>1</v>
      </c>
      <c r="I91" s="73">
        <f t="shared" si="69"/>
        <v>0</v>
      </c>
      <c r="J91" s="129">
        <f t="shared" si="70"/>
        <v>3.1</v>
      </c>
      <c r="K91" s="149">
        <f t="shared" si="10"/>
        <v>0</v>
      </c>
      <c r="L91" s="111" t="s">
        <v>196</v>
      </c>
      <c r="M91" s="39">
        <v>4</v>
      </c>
      <c r="N91" s="95">
        <f t="shared" si="11"/>
        <v>27</v>
      </c>
      <c r="O91" s="12" t="s">
        <v>359</v>
      </c>
      <c r="P91" s="82">
        <f t="shared" si="71"/>
        <v>5</v>
      </c>
      <c r="Q91" s="82">
        <f t="shared" si="63"/>
        <v>270559</v>
      </c>
      <c r="R91" s="77" t="str">
        <f t="shared" si="20"/>
        <v>ECEPH40 T2 RH375-30  (40 gal)</v>
      </c>
      <c r="S91" s="13" t="s">
        <v>416</v>
      </c>
      <c r="T91" s="119">
        <v>40</v>
      </c>
      <c r="U91" s="121"/>
      <c r="V91" s="100" t="s">
        <v>286</v>
      </c>
      <c r="W91" s="105" t="str">
        <f t="shared" si="64"/>
        <v>Rheem2020Prem40</v>
      </c>
      <c r="X91" s="148">
        <v>0</v>
      </c>
      <c r="Y91" s="49"/>
      <c r="Z91" s="61">
        <v>2</v>
      </c>
      <c r="AA91" s="62">
        <v>3.1</v>
      </c>
      <c r="AB91" s="63">
        <v>44127</v>
      </c>
      <c r="AC91" s="58"/>
      <c r="AD91" s="160" t="str">
        <f t="shared" si="12"/>
        <v>2,     Direct Energy,   "ECEPH40 T2 RH375-30  (40 gal)"</v>
      </c>
      <c r="AE91" s="162" t="str">
        <f t="shared" si="67"/>
        <v>DirectEnergy</v>
      </c>
      <c r="AF91" s="165" t="s">
        <v>485</v>
      </c>
      <c r="AG91" s="160" t="str">
        <f t="shared" si="13"/>
        <v xml:space="preserve">          case  Direct Energy   :   "DirectEnergyECEPH4030"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</row>
    <row r="92" spans="3:1041" s="6" customFormat="1" ht="15" customHeight="1" x14ac:dyDescent="0.25">
      <c r="C92" s="153" t="str">
        <f t="shared" si="4"/>
        <v>Direct Energy</v>
      </c>
      <c r="D92" s="153" t="str">
        <f t="shared" si="5"/>
        <v>ECEPH50 T2 RH375-30  (50 gal)</v>
      </c>
      <c r="E92" s="72">
        <f t="shared" si="6"/>
        <v>50</v>
      </c>
      <c r="F92" s="20" t="str">
        <f t="shared" si="7"/>
        <v>Rheem2020Prem50</v>
      </c>
      <c r="G92" s="74">
        <v>0</v>
      </c>
      <c r="H92" s="72">
        <v>1</v>
      </c>
      <c r="I92" s="73">
        <f t="shared" si="69"/>
        <v>0</v>
      </c>
      <c r="J92" s="129">
        <f t="shared" si="70"/>
        <v>3.2</v>
      </c>
      <c r="K92" s="149">
        <f t="shared" si="10"/>
        <v>0</v>
      </c>
      <c r="L92" s="111" t="s">
        <v>196</v>
      </c>
      <c r="M92" s="39">
        <v>4</v>
      </c>
      <c r="N92" s="95">
        <f t="shared" si="11"/>
        <v>27</v>
      </c>
      <c r="O92" s="12" t="s">
        <v>359</v>
      </c>
      <c r="P92" s="82">
        <f t="shared" si="71"/>
        <v>6</v>
      </c>
      <c r="Q92" s="82">
        <f t="shared" si="63"/>
        <v>270660</v>
      </c>
      <c r="R92" s="77" t="str">
        <f t="shared" si="20"/>
        <v>ECEPH50 T2 RH375-30  (50 gal)</v>
      </c>
      <c r="S92" s="13" t="s">
        <v>417</v>
      </c>
      <c r="T92" s="119">
        <v>50</v>
      </c>
      <c r="U92" s="121"/>
      <c r="V92" s="100" t="s">
        <v>287</v>
      </c>
      <c r="W92" s="105" t="str">
        <f t="shared" si="64"/>
        <v>Rheem2020Prem50</v>
      </c>
      <c r="X92" s="148">
        <v>0</v>
      </c>
      <c r="Y92" s="49"/>
      <c r="Z92" s="61" t="s">
        <v>9</v>
      </c>
      <c r="AA92" s="62">
        <v>3.2</v>
      </c>
      <c r="AB92" s="63">
        <v>44127</v>
      </c>
      <c r="AC92" s="58"/>
      <c r="AD92" s="160" t="str">
        <f t="shared" si="12"/>
        <v>2,     Direct Energy,   "ECEPH50 T2 RH375-30  (50 gal)"</v>
      </c>
      <c r="AE92" s="162" t="str">
        <f t="shared" si="67"/>
        <v>DirectEnergy</v>
      </c>
      <c r="AF92" s="165" t="s">
        <v>486</v>
      </c>
      <c r="AG92" s="160" t="str">
        <f t="shared" si="13"/>
        <v xml:space="preserve">          case  Direct Energy   :   "DirectEnergyECEPH5030"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</row>
    <row r="93" spans="3:1041" s="6" customFormat="1" ht="15" customHeight="1" x14ac:dyDescent="0.25">
      <c r="C93" s="153" t="str">
        <f t="shared" si="4"/>
        <v>Direct Energy</v>
      </c>
      <c r="D93" s="153" t="str">
        <f t="shared" si="5"/>
        <v>ECEPH65 T2 RH375-30  (65 gal)</v>
      </c>
      <c r="E93" s="72">
        <f t="shared" si="6"/>
        <v>65</v>
      </c>
      <c r="F93" s="20" t="str">
        <f t="shared" si="7"/>
        <v>Rheem2020Prem65</v>
      </c>
      <c r="G93" s="74">
        <v>0</v>
      </c>
      <c r="H93" s="72">
        <v>1</v>
      </c>
      <c r="I93" s="73">
        <f t="shared" si="69"/>
        <v>0</v>
      </c>
      <c r="J93" s="129">
        <f t="shared" si="70"/>
        <v>3.2</v>
      </c>
      <c r="K93" s="149">
        <f t="shared" si="10"/>
        <v>0</v>
      </c>
      <c r="L93" s="111" t="s">
        <v>196</v>
      </c>
      <c r="M93" s="39">
        <v>4</v>
      </c>
      <c r="N93" s="95">
        <f t="shared" si="11"/>
        <v>27</v>
      </c>
      <c r="O93" s="12" t="s">
        <v>359</v>
      </c>
      <c r="P93" s="82">
        <f t="shared" si="71"/>
        <v>7</v>
      </c>
      <c r="Q93" s="82">
        <f t="shared" si="63"/>
        <v>270761</v>
      </c>
      <c r="R93" s="77" t="str">
        <f t="shared" si="20"/>
        <v>ECEPH65 T2 RH375-30  (65 gal)</v>
      </c>
      <c r="S93" s="13" t="s">
        <v>418</v>
      </c>
      <c r="T93" s="119">
        <v>65</v>
      </c>
      <c r="U93" s="121"/>
      <c r="V93" s="100" t="s">
        <v>288</v>
      </c>
      <c r="W93" s="105" t="str">
        <f t="shared" si="64"/>
        <v>Rheem2020Prem65</v>
      </c>
      <c r="X93" s="148">
        <v>0</v>
      </c>
      <c r="Y93" s="49"/>
      <c r="Z93" s="61" t="s">
        <v>9</v>
      </c>
      <c r="AA93" s="62">
        <v>3.2</v>
      </c>
      <c r="AB93" s="63">
        <v>44127</v>
      </c>
      <c r="AC93" s="58"/>
      <c r="AD93" s="160" t="str">
        <f t="shared" si="12"/>
        <v>2,     Direct Energy,   "ECEPH65 T2 RH375-30  (65 gal)"</v>
      </c>
      <c r="AE93" s="162" t="str">
        <f t="shared" si="67"/>
        <v>DirectEnergy</v>
      </c>
      <c r="AF93" s="165" t="s">
        <v>487</v>
      </c>
      <c r="AG93" s="160" t="str">
        <f t="shared" si="13"/>
        <v xml:space="preserve">          case  Direct Energy   :   "DirectEnergyECEPH6530"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</row>
    <row r="94" spans="3:1041" s="6" customFormat="1" ht="15" customHeight="1" x14ac:dyDescent="0.25">
      <c r="C94" s="153" t="str">
        <f t="shared" si="4"/>
        <v>Direct Energy</v>
      </c>
      <c r="D94" s="153" t="str">
        <f t="shared" si="5"/>
        <v>ECEPH80 T2 RH375-30  (80 gal)</v>
      </c>
      <c r="E94" s="72">
        <f t="shared" si="6"/>
        <v>80</v>
      </c>
      <c r="F94" s="20" t="str">
        <f t="shared" si="7"/>
        <v>Rheem2020Prem80</v>
      </c>
      <c r="G94" s="74">
        <v>0</v>
      </c>
      <c r="H94" s="72">
        <v>1</v>
      </c>
      <c r="I94" s="73">
        <f t="shared" si="69"/>
        <v>0</v>
      </c>
      <c r="J94" s="129">
        <f t="shared" si="70"/>
        <v>3.2</v>
      </c>
      <c r="K94" s="149">
        <f t="shared" si="10"/>
        <v>0</v>
      </c>
      <c r="L94" s="111" t="s">
        <v>196</v>
      </c>
      <c r="M94" s="39">
        <v>4</v>
      </c>
      <c r="N94" s="95">
        <f t="shared" si="11"/>
        <v>27</v>
      </c>
      <c r="O94" s="12" t="s">
        <v>359</v>
      </c>
      <c r="P94" s="82">
        <f t="shared" si="71"/>
        <v>8</v>
      </c>
      <c r="Q94" s="82">
        <f t="shared" si="63"/>
        <v>270862</v>
      </c>
      <c r="R94" s="77" t="str">
        <f t="shared" si="20"/>
        <v>ECEPH80 T2 RH375-30  (80 gal)</v>
      </c>
      <c r="S94" s="13" t="s">
        <v>419</v>
      </c>
      <c r="T94" s="119">
        <v>80</v>
      </c>
      <c r="U94" s="121"/>
      <c r="V94" s="100" t="s">
        <v>289</v>
      </c>
      <c r="W94" s="105" t="str">
        <f t="shared" si="64"/>
        <v>Rheem2020Prem80</v>
      </c>
      <c r="X94" s="148">
        <v>0</v>
      </c>
      <c r="Y94" s="49"/>
      <c r="Z94" s="61">
        <v>4</v>
      </c>
      <c r="AA94" s="62">
        <v>3.2</v>
      </c>
      <c r="AB94" s="63">
        <v>44127</v>
      </c>
      <c r="AC94" s="58"/>
      <c r="AD94" s="160" t="str">
        <f t="shared" si="12"/>
        <v>2,     Direct Energy,   "ECEPH80 T2 RH375-30  (80 gal)"</v>
      </c>
      <c r="AE94" s="162" t="str">
        <f t="shared" si="67"/>
        <v>DirectEnergy</v>
      </c>
      <c r="AF94" s="165" t="s">
        <v>488</v>
      </c>
      <c r="AG94" s="160" t="str">
        <f t="shared" si="13"/>
        <v xml:space="preserve">          case  Direct Energy   :   "DirectEnergyECEPH8030"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</row>
    <row r="95" spans="3:1041" s="6" customFormat="1" ht="15" customHeight="1" x14ac:dyDescent="0.25">
      <c r="C95" s="153" t="str">
        <f t="shared" si="4"/>
        <v>Direct Energy</v>
      </c>
      <c r="D95" s="153" t="str">
        <f t="shared" si="5"/>
        <v>ECEPH40 T2 RH375-SO  (40 gal)</v>
      </c>
      <c r="E95" s="72">
        <f t="shared" si="6"/>
        <v>40</v>
      </c>
      <c r="F95" s="20" t="str">
        <f t="shared" si="7"/>
        <v>Rheem2020Prem40</v>
      </c>
      <c r="G95" s="74">
        <v>0</v>
      </c>
      <c r="H95" s="72">
        <v>1</v>
      </c>
      <c r="I95" s="73">
        <f t="shared" si="69"/>
        <v>0</v>
      </c>
      <c r="J95" s="129">
        <f t="shared" si="70"/>
        <v>3.1</v>
      </c>
      <c r="K95" s="149">
        <f t="shared" si="10"/>
        <v>0</v>
      </c>
      <c r="L95" s="111" t="s">
        <v>196</v>
      </c>
      <c r="M95" s="39">
        <v>4</v>
      </c>
      <c r="N95" s="95">
        <f t="shared" si="11"/>
        <v>27</v>
      </c>
      <c r="O95" s="12" t="s">
        <v>359</v>
      </c>
      <c r="P95" s="82">
        <f t="shared" si="71"/>
        <v>9</v>
      </c>
      <c r="Q95" s="82">
        <f t="shared" si="63"/>
        <v>270959</v>
      </c>
      <c r="R95" s="77" t="str">
        <f t="shared" si="20"/>
        <v>ECEPH40 T2 RH375-SO  (40 gal)</v>
      </c>
      <c r="S95" s="13" t="s">
        <v>420</v>
      </c>
      <c r="T95" s="119">
        <v>40</v>
      </c>
      <c r="U95" s="121"/>
      <c r="V95" s="100" t="s">
        <v>286</v>
      </c>
      <c r="W95" s="105" t="str">
        <f t="shared" si="64"/>
        <v>Rheem2020Prem40</v>
      </c>
      <c r="X95" s="148">
        <v>0</v>
      </c>
      <c r="Y95" s="49"/>
      <c r="Z95" s="61">
        <v>2</v>
      </c>
      <c r="AA95" s="62">
        <v>3.1</v>
      </c>
      <c r="AB95" s="63">
        <v>44127</v>
      </c>
      <c r="AC95" s="58"/>
      <c r="AD95" s="160" t="str">
        <f t="shared" si="12"/>
        <v>2,     Direct Energy,   "ECEPH40 T2 RH375-SO  (40 gal)"</v>
      </c>
      <c r="AE95" s="162" t="str">
        <f t="shared" si="67"/>
        <v>DirectEnergy</v>
      </c>
      <c r="AF95" s="165" t="s">
        <v>489</v>
      </c>
      <c r="AG95" s="160" t="str">
        <f t="shared" si="13"/>
        <v xml:space="preserve">          case  Direct Energy   :   "DirectEnergyECEPH40SO"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</row>
    <row r="96" spans="3:1041" s="6" customFormat="1" ht="15" customHeight="1" x14ac:dyDescent="0.25">
      <c r="C96" s="153" t="str">
        <f t="shared" si="4"/>
        <v>Direct Energy</v>
      </c>
      <c r="D96" s="153" t="str">
        <f t="shared" si="5"/>
        <v>ECEPH50 T2 RH375-SO  (50 gal)</v>
      </c>
      <c r="E96" s="72">
        <f t="shared" si="6"/>
        <v>50</v>
      </c>
      <c r="F96" s="20" t="str">
        <f t="shared" si="7"/>
        <v>Rheem2020Prem50</v>
      </c>
      <c r="G96" s="74">
        <v>0</v>
      </c>
      <c r="H96" s="72">
        <v>1</v>
      </c>
      <c r="I96" s="73">
        <f t="shared" si="69"/>
        <v>0</v>
      </c>
      <c r="J96" s="129">
        <f t="shared" si="70"/>
        <v>3.2</v>
      </c>
      <c r="K96" s="149">
        <f t="shared" si="10"/>
        <v>0</v>
      </c>
      <c r="L96" s="111" t="s">
        <v>196</v>
      </c>
      <c r="M96" s="39">
        <v>4</v>
      </c>
      <c r="N96" s="95">
        <f t="shared" si="11"/>
        <v>27</v>
      </c>
      <c r="O96" s="12" t="s">
        <v>359</v>
      </c>
      <c r="P96" s="82">
        <f t="shared" si="71"/>
        <v>10</v>
      </c>
      <c r="Q96" s="82">
        <f t="shared" si="63"/>
        <v>271060</v>
      </c>
      <c r="R96" s="77" t="str">
        <f t="shared" si="20"/>
        <v>ECEPH50 T2 RH375-SO  (50 gal)</v>
      </c>
      <c r="S96" s="13" t="s">
        <v>421</v>
      </c>
      <c r="T96" s="119">
        <v>50</v>
      </c>
      <c r="U96" s="121"/>
      <c r="V96" s="100" t="s">
        <v>287</v>
      </c>
      <c r="W96" s="105" t="str">
        <f t="shared" si="64"/>
        <v>Rheem2020Prem50</v>
      </c>
      <c r="X96" s="148">
        <v>0</v>
      </c>
      <c r="Y96" s="49"/>
      <c r="Z96" s="61" t="s">
        <v>9</v>
      </c>
      <c r="AA96" s="62">
        <v>3.2</v>
      </c>
      <c r="AB96" s="63">
        <v>44127</v>
      </c>
      <c r="AC96" s="58"/>
      <c r="AD96" s="160" t="str">
        <f t="shared" si="12"/>
        <v>2,     Direct Energy,   "ECEPH50 T2 RH375-SO  (50 gal)"</v>
      </c>
      <c r="AE96" s="162" t="str">
        <f t="shared" si="67"/>
        <v>DirectEnergy</v>
      </c>
      <c r="AF96" s="165" t="s">
        <v>490</v>
      </c>
      <c r="AG96" s="160" t="str">
        <f t="shared" si="13"/>
        <v xml:space="preserve">          case  Direct Energy   :   "DirectEnergyECEPH50SO"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</row>
    <row r="97" spans="3:1044" s="6" customFormat="1" ht="15" customHeight="1" x14ac:dyDescent="0.25">
      <c r="C97" s="153" t="str">
        <f t="shared" si="4"/>
        <v>Direct Energy</v>
      </c>
      <c r="D97" s="153" t="str">
        <f t="shared" si="5"/>
        <v>ECEPH65 T2 RH375-SO  (65 gal)</v>
      </c>
      <c r="E97" s="72">
        <f t="shared" si="6"/>
        <v>65</v>
      </c>
      <c r="F97" s="20" t="str">
        <f t="shared" si="7"/>
        <v>Rheem2020Prem65</v>
      </c>
      <c r="G97" s="74">
        <v>0</v>
      </c>
      <c r="H97" s="72">
        <v>1</v>
      </c>
      <c r="I97" s="73">
        <f t="shared" si="69"/>
        <v>0</v>
      </c>
      <c r="J97" s="129">
        <f t="shared" si="70"/>
        <v>3.2</v>
      </c>
      <c r="K97" s="149">
        <f t="shared" si="10"/>
        <v>0</v>
      </c>
      <c r="L97" s="111" t="s">
        <v>196</v>
      </c>
      <c r="M97" s="39">
        <v>4</v>
      </c>
      <c r="N97" s="95">
        <f t="shared" si="11"/>
        <v>27</v>
      </c>
      <c r="O97" s="12" t="s">
        <v>359</v>
      </c>
      <c r="P97" s="82">
        <f t="shared" si="71"/>
        <v>11</v>
      </c>
      <c r="Q97" s="82">
        <f t="shared" si="63"/>
        <v>271161</v>
      </c>
      <c r="R97" s="77" t="str">
        <f t="shared" si="20"/>
        <v>ECEPH65 T2 RH375-SO  (65 gal)</v>
      </c>
      <c r="S97" s="13" t="s">
        <v>422</v>
      </c>
      <c r="T97" s="119">
        <v>65</v>
      </c>
      <c r="U97" s="121"/>
      <c r="V97" s="100" t="s">
        <v>288</v>
      </c>
      <c r="W97" s="105" t="str">
        <f t="shared" si="64"/>
        <v>Rheem2020Prem65</v>
      </c>
      <c r="X97" s="148">
        <v>0</v>
      </c>
      <c r="Y97" s="49"/>
      <c r="Z97" s="61" t="s">
        <v>9</v>
      </c>
      <c r="AA97" s="62">
        <v>3.2</v>
      </c>
      <c r="AB97" s="63">
        <v>44127</v>
      </c>
      <c r="AC97" s="58"/>
      <c r="AD97" s="160" t="str">
        <f t="shared" si="12"/>
        <v>2,     Direct Energy,   "ECEPH65 T2 RH375-SO  (65 gal)"</v>
      </c>
      <c r="AE97" s="162" t="str">
        <f t="shared" si="67"/>
        <v>DirectEnergy</v>
      </c>
      <c r="AF97" s="165" t="s">
        <v>491</v>
      </c>
      <c r="AG97" s="160" t="str">
        <f t="shared" si="13"/>
        <v xml:space="preserve">          case  Direct Energy   :   "DirectEnergyECEPH65SO"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</row>
    <row r="98" spans="3:1044" s="6" customFormat="1" ht="15" customHeight="1" x14ac:dyDescent="0.25">
      <c r="C98" s="153" t="str">
        <f t="shared" si="4"/>
        <v>Direct Energy</v>
      </c>
      <c r="D98" s="153" t="str">
        <f t="shared" si="5"/>
        <v>ECEPH80 T2 RH375-SO  (80 gal)</v>
      </c>
      <c r="E98" s="72">
        <f t="shared" si="6"/>
        <v>80</v>
      </c>
      <c r="F98" s="20" t="str">
        <f t="shared" si="7"/>
        <v>Rheem2020Prem80</v>
      </c>
      <c r="G98" s="74">
        <v>0</v>
      </c>
      <c r="H98" s="72">
        <v>1</v>
      </c>
      <c r="I98" s="73">
        <f t="shared" si="69"/>
        <v>0</v>
      </c>
      <c r="J98" s="129">
        <f t="shared" si="70"/>
        <v>3.2</v>
      </c>
      <c r="K98" s="149">
        <f t="shared" si="10"/>
        <v>0</v>
      </c>
      <c r="L98" s="111" t="s">
        <v>196</v>
      </c>
      <c r="M98" s="39">
        <v>4</v>
      </c>
      <c r="N98" s="95">
        <f t="shared" si="11"/>
        <v>27</v>
      </c>
      <c r="O98" s="12" t="s">
        <v>359</v>
      </c>
      <c r="P98" s="82">
        <f t="shared" si="71"/>
        <v>12</v>
      </c>
      <c r="Q98" s="82">
        <f t="shared" si="63"/>
        <v>271262</v>
      </c>
      <c r="R98" s="77" t="str">
        <f t="shared" si="20"/>
        <v>ECEPH80 T2 RH375-SO  (80 gal)</v>
      </c>
      <c r="S98" s="13" t="s">
        <v>423</v>
      </c>
      <c r="T98" s="119">
        <v>80</v>
      </c>
      <c r="U98" s="121"/>
      <c r="V98" s="100" t="s">
        <v>289</v>
      </c>
      <c r="W98" s="105" t="str">
        <f t="shared" si="64"/>
        <v>Rheem2020Prem80</v>
      </c>
      <c r="X98" s="148">
        <v>0</v>
      </c>
      <c r="Y98" s="49"/>
      <c r="Z98" s="61">
        <v>4</v>
      </c>
      <c r="AA98" s="62">
        <v>3.2</v>
      </c>
      <c r="AB98" s="63">
        <v>44127</v>
      </c>
      <c r="AC98" s="58"/>
      <c r="AD98" s="160" t="str">
        <f t="shared" si="12"/>
        <v>2,     Direct Energy,   "ECEPH80 T2 RH375-SO  (80 gal)"</v>
      </c>
      <c r="AE98" s="162" t="str">
        <f t="shared" si="67"/>
        <v>DirectEnergy</v>
      </c>
      <c r="AF98" s="165" t="s">
        <v>492</v>
      </c>
      <c r="AG98" s="160" t="str">
        <f t="shared" si="13"/>
        <v xml:space="preserve">          case  Direct Energy   :   "DirectEnergyECEPH80SO"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</row>
    <row r="99" spans="3:1044" s="6" customFormat="1" ht="15" customHeight="1" x14ac:dyDescent="0.25">
      <c r="C99" s="153" t="str">
        <f t="shared" si="4"/>
        <v>Direct Energy</v>
      </c>
      <c r="D99" s="153" t="str">
        <f t="shared" si="5"/>
        <v>ECE H40 T2 RH310BM  (40 gal)</v>
      </c>
      <c r="E99" s="72">
        <f t="shared" si="6"/>
        <v>40</v>
      </c>
      <c r="F99" s="20" t="str">
        <f t="shared" si="7"/>
        <v>Rheem2020Build40</v>
      </c>
      <c r="G99" s="74">
        <v>0</v>
      </c>
      <c r="H99" s="72">
        <v>1</v>
      </c>
      <c r="I99" s="73">
        <f t="shared" si="69"/>
        <v>0</v>
      </c>
      <c r="J99" s="129">
        <f t="shared" si="70"/>
        <v>2.9</v>
      </c>
      <c r="K99" s="149">
        <f t="shared" si="10"/>
        <v>0</v>
      </c>
      <c r="L99" s="111" t="s">
        <v>196</v>
      </c>
      <c r="M99" s="39">
        <v>3</v>
      </c>
      <c r="N99" s="95">
        <f t="shared" si="11"/>
        <v>27</v>
      </c>
      <c r="O99" s="12" t="s">
        <v>359</v>
      </c>
      <c r="P99" s="82">
        <f t="shared" si="71"/>
        <v>13</v>
      </c>
      <c r="Q99" s="82">
        <f t="shared" si="63"/>
        <v>271363</v>
      </c>
      <c r="R99" s="77" t="str">
        <f t="shared" si="20"/>
        <v>ECE H40 T2 RH310BM  (40 gal)</v>
      </c>
      <c r="S99" s="10" t="s">
        <v>424</v>
      </c>
      <c r="T99" s="11">
        <v>40</v>
      </c>
      <c r="U99" s="37"/>
      <c r="V99" s="100" t="s">
        <v>290</v>
      </c>
      <c r="W99" s="105" t="str">
        <f t="shared" si="64"/>
        <v>Rheem2020Build40</v>
      </c>
      <c r="X99" s="148">
        <v>0</v>
      </c>
      <c r="Y99" s="47"/>
      <c r="Z99" s="55">
        <v>2</v>
      </c>
      <c r="AA99" s="56">
        <v>2.9</v>
      </c>
      <c r="AB99" s="57">
        <v>44127</v>
      </c>
      <c r="AC99" s="58"/>
      <c r="AD99" s="160" t="str">
        <f t="shared" si="12"/>
        <v>2,     Direct Energy,   "ECE H40 T2 RH310BM  (40 gal)"</v>
      </c>
      <c r="AE99" s="162" t="str">
        <f t="shared" si="67"/>
        <v>DirectEnergy</v>
      </c>
      <c r="AF99" s="165" t="s">
        <v>493</v>
      </c>
      <c r="AG99" s="160" t="str">
        <f t="shared" si="13"/>
        <v xml:space="preserve">          case  Direct Energy   :   "DirectEnergyECEH40"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</row>
    <row r="100" spans="3:1044" s="6" customFormat="1" ht="15" customHeight="1" x14ac:dyDescent="0.25">
      <c r="C100" s="153" t="str">
        <f t="shared" si="4"/>
        <v>Direct Energy</v>
      </c>
      <c r="D100" s="153" t="str">
        <f t="shared" si="5"/>
        <v>ECE H50 T2 RH310BM  (50 gal)</v>
      </c>
      <c r="E100" s="72">
        <f t="shared" si="6"/>
        <v>50</v>
      </c>
      <c r="F100" s="20" t="str">
        <f t="shared" si="7"/>
        <v>Rheem2020Build50</v>
      </c>
      <c r="G100" s="74">
        <v>0</v>
      </c>
      <c r="H100" s="72">
        <v>1</v>
      </c>
      <c r="I100" s="73">
        <f t="shared" si="69"/>
        <v>0</v>
      </c>
      <c r="J100" s="129">
        <f t="shared" si="70"/>
        <v>2.9</v>
      </c>
      <c r="K100" s="149">
        <f t="shared" si="10"/>
        <v>0</v>
      </c>
      <c r="L100" s="111" t="s">
        <v>196</v>
      </c>
      <c r="M100" s="39">
        <v>3</v>
      </c>
      <c r="N100" s="95">
        <f t="shared" si="11"/>
        <v>27</v>
      </c>
      <c r="O100" s="12" t="s">
        <v>359</v>
      </c>
      <c r="P100" s="82">
        <f t="shared" si="71"/>
        <v>14</v>
      </c>
      <c r="Q100" s="82">
        <f t="shared" si="63"/>
        <v>271464</v>
      </c>
      <c r="R100" s="77" t="str">
        <f t="shared" si="20"/>
        <v>ECE H50 T2 RH310BM  (50 gal)</v>
      </c>
      <c r="S100" s="10" t="s">
        <v>368</v>
      </c>
      <c r="T100" s="11">
        <v>50</v>
      </c>
      <c r="U100" s="37"/>
      <c r="V100" s="100" t="s">
        <v>291</v>
      </c>
      <c r="W100" s="105" t="str">
        <f t="shared" si="64"/>
        <v>Rheem2020Build50</v>
      </c>
      <c r="X100" s="148">
        <v>0</v>
      </c>
      <c r="Y100" s="47"/>
      <c r="Z100" s="55" t="s">
        <v>9</v>
      </c>
      <c r="AA100" s="56">
        <v>2.9</v>
      </c>
      <c r="AB100" s="57">
        <v>44127</v>
      </c>
      <c r="AC100" s="58"/>
      <c r="AD100" s="160" t="str">
        <f t="shared" si="12"/>
        <v>2,     Direct Energy,   "ECE H50 T2 RH310BM  (50 gal)"</v>
      </c>
      <c r="AE100" s="162" t="str">
        <f t="shared" si="67"/>
        <v>DirectEnergy</v>
      </c>
      <c r="AF100" s="165" t="s">
        <v>494</v>
      </c>
      <c r="AG100" s="160" t="str">
        <f t="shared" si="13"/>
        <v xml:space="preserve">          case  Direct Energy   :   "DirectEnergyECEH50"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</row>
    <row r="101" spans="3:1044" s="6" customFormat="1" ht="15" customHeight="1" x14ac:dyDescent="0.25">
      <c r="C101" s="153" t="str">
        <f t="shared" si="4"/>
        <v>Direct Energy</v>
      </c>
      <c r="D101" s="153" t="str">
        <f t="shared" si="5"/>
        <v>ECE H65 T2 RH310BM  (65 gal)</v>
      </c>
      <c r="E101" s="72">
        <f t="shared" si="6"/>
        <v>65</v>
      </c>
      <c r="F101" s="20" t="str">
        <f t="shared" si="7"/>
        <v>Rheem2020Build65</v>
      </c>
      <c r="G101" s="74">
        <v>0</v>
      </c>
      <c r="H101" s="72">
        <v>1</v>
      </c>
      <c r="I101" s="73">
        <f t="shared" si="69"/>
        <v>0</v>
      </c>
      <c r="J101" s="129">
        <f t="shared" si="70"/>
        <v>2.9</v>
      </c>
      <c r="K101" s="149">
        <f t="shared" si="10"/>
        <v>0</v>
      </c>
      <c r="L101" s="111" t="s">
        <v>196</v>
      </c>
      <c r="M101" s="39">
        <v>3</v>
      </c>
      <c r="N101" s="95">
        <f t="shared" si="11"/>
        <v>27</v>
      </c>
      <c r="O101" s="12" t="s">
        <v>359</v>
      </c>
      <c r="P101" s="82">
        <f t="shared" si="71"/>
        <v>15</v>
      </c>
      <c r="Q101" s="82">
        <f t="shared" si="63"/>
        <v>271565</v>
      </c>
      <c r="R101" s="77" t="str">
        <f t="shared" si="20"/>
        <v>ECE H65 T2 RH310BM  (65 gal)</v>
      </c>
      <c r="S101" s="10" t="s">
        <v>369</v>
      </c>
      <c r="T101" s="11">
        <v>65</v>
      </c>
      <c r="U101" s="37"/>
      <c r="V101" s="100" t="s">
        <v>292</v>
      </c>
      <c r="W101" s="105" t="str">
        <f t="shared" si="64"/>
        <v>Rheem2020Build65</v>
      </c>
      <c r="X101" s="148">
        <v>0</v>
      </c>
      <c r="Y101" s="47"/>
      <c r="Z101" s="55" t="s">
        <v>9</v>
      </c>
      <c r="AA101" s="56">
        <v>2.9</v>
      </c>
      <c r="AB101" s="57">
        <v>44127</v>
      </c>
      <c r="AC101" s="58"/>
      <c r="AD101" s="160" t="str">
        <f t="shared" si="12"/>
        <v>2,     Direct Energy,   "ECE H65 T2 RH310BM  (65 gal)"</v>
      </c>
      <c r="AE101" s="162" t="str">
        <f t="shared" si="67"/>
        <v>DirectEnergy</v>
      </c>
      <c r="AF101" s="165" t="s">
        <v>495</v>
      </c>
      <c r="AG101" s="160" t="str">
        <f t="shared" si="13"/>
        <v xml:space="preserve">          case  Direct Energy   :   "DirectEnergyECEH65"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</row>
    <row r="102" spans="3:1044" s="6" customFormat="1" ht="15" customHeight="1" x14ac:dyDescent="0.25">
      <c r="C102" s="153" t="str">
        <f t="shared" si="4"/>
        <v>Direct Energy</v>
      </c>
      <c r="D102" s="153" t="str">
        <f t="shared" si="5"/>
        <v>ECE H80 T2 RH310BM  (80 gal)</v>
      </c>
      <c r="E102" s="72">
        <f t="shared" si="6"/>
        <v>80</v>
      </c>
      <c r="F102" s="20" t="str">
        <f t="shared" si="7"/>
        <v>Rheem2020Build80</v>
      </c>
      <c r="G102" s="74">
        <v>0</v>
      </c>
      <c r="H102" s="72">
        <v>1</v>
      </c>
      <c r="I102" s="73">
        <f t="shared" si="69"/>
        <v>0</v>
      </c>
      <c r="J102" s="129">
        <f t="shared" si="70"/>
        <v>2.9</v>
      </c>
      <c r="K102" s="149">
        <f t="shared" si="10"/>
        <v>0</v>
      </c>
      <c r="L102" s="111" t="s">
        <v>196</v>
      </c>
      <c r="M102" s="39">
        <v>3</v>
      </c>
      <c r="N102" s="95">
        <f t="shared" si="11"/>
        <v>27</v>
      </c>
      <c r="O102" s="12" t="s">
        <v>359</v>
      </c>
      <c r="P102" s="82">
        <f t="shared" si="71"/>
        <v>16</v>
      </c>
      <c r="Q102" s="82">
        <f t="shared" si="63"/>
        <v>271666</v>
      </c>
      <c r="R102" s="77" t="str">
        <f t="shared" si="20"/>
        <v>ECE H80 T2 RH310BM  (80 gal)</v>
      </c>
      <c r="S102" s="10" t="s">
        <v>425</v>
      </c>
      <c r="T102" s="11">
        <v>80</v>
      </c>
      <c r="U102" s="37"/>
      <c r="V102" s="100" t="s">
        <v>293</v>
      </c>
      <c r="W102" s="105" t="str">
        <f t="shared" si="64"/>
        <v>Rheem2020Build80</v>
      </c>
      <c r="X102" s="148">
        <v>0</v>
      </c>
      <c r="Y102" s="47"/>
      <c r="Z102" s="55" t="s">
        <v>15</v>
      </c>
      <c r="AA102" s="56">
        <v>2.9</v>
      </c>
      <c r="AB102" s="57">
        <v>44127</v>
      </c>
      <c r="AC102" s="58"/>
      <c r="AD102" s="160" t="str">
        <f t="shared" si="12"/>
        <v>2,     Direct Energy,   "ECE H80 T2 RH310BM  (80 gal)"</v>
      </c>
      <c r="AE102" s="162" t="str">
        <f t="shared" si="67"/>
        <v>DirectEnergy</v>
      </c>
      <c r="AF102" s="165" t="s">
        <v>496</v>
      </c>
      <c r="AG102" s="160" t="str">
        <f t="shared" si="13"/>
        <v xml:space="preserve">          case  Direct Energy   :   "DirectEnergyECEH80"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</row>
    <row r="103" spans="3:1044" s="6" customFormat="1" ht="15" customHeight="1" x14ac:dyDescent="0.25">
      <c r="C103" s="6" t="str">
        <f t="shared" si="4"/>
        <v>EcoSense</v>
      </c>
      <c r="D103" s="6" t="str">
        <f t="shared" si="5"/>
        <v>HB50ES  (50 gal)</v>
      </c>
      <c r="E103" s="72">
        <f t="shared" si="6"/>
        <v>50</v>
      </c>
      <c r="F103" s="20" t="str">
        <f t="shared" si="7"/>
        <v>RheemHB50</v>
      </c>
      <c r="G103" s="72">
        <v>1</v>
      </c>
      <c r="H103" s="74">
        <v>0</v>
      </c>
      <c r="I103" s="73">
        <f t="shared" si="39"/>
        <v>2.1</v>
      </c>
      <c r="J103" s="129">
        <f t="shared" si="40"/>
        <v>0</v>
      </c>
      <c r="K103" s="149">
        <f t="shared" si="10"/>
        <v>0</v>
      </c>
      <c r="L103" s="111" t="s">
        <v>196</v>
      </c>
      <c r="M103" s="39">
        <v>1</v>
      </c>
      <c r="N103" s="95">
        <f t="shared" si="11"/>
        <v>14</v>
      </c>
      <c r="O103" s="12" t="s">
        <v>101</v>
      </c>
      <c r="P103" s="81">
        <v>1</v>
      </c>
      <c r="Q103" s="82">
        <f t="shared" si="63"/>
        <v>140121</v>
      </c>
      <c r="R103" s="77" t="str">
        <f t="shared" si="20"/>
        <v>HB50ES  (50 gal)</v>
      </c>
      <c r="S103" s="13" t="s">
        <v>141</v>
      </c>
      <c r="T103" s="14">
        <v>50</v>
      </c>
      <c r="U103" s="37" t="s">
        <v>94</v>
      </c>
      <c r="V103" s="100" t="s">
        <v>94</v>
      </c>
      <c r="W103" s="105" t="str">
        <f t="shared" si="64"/>
        <v>RheemHB50</v>
      </c>
      <c r="X103" s="148">
        <v>0</v>
      </c>
      <c r="Y103" s="49">
        <f>[1]ESTAR_to_AWHS!K117</f>
        <v>2.1</v>
      </c>
      <c r="Z103" s="61" t="str">
        <f>[1]ESTAR_to_AWHS!I117</f>
        <v>4+</v>
      </c>
      <c r="AA103" s="62" t="str">
        <f>[1]ESTAR_to_AWHS!L117</f>
        <v>--</v>
      </c>
      <c r="AB103" s="63">
        <f>[1]ESTAR_to_AWHS!J117</f>
        <v>42591</v>
      </c>
      <c r="AC103" s="58" t="s">
        <v>91</v>
      </c>
      <c r="AD103" s="160" t="str">
        <f t="shared" si="12"/>
        <v>2,     EcoSense,   "HB50ES  (50 gal)"</v>
      </c>
      <c r="AE103" s="161" t="s">
        <v>101</v>
      </c>
      <c r="AF103" s="163" t="s">
        <v>497</v>
      </c>
      <c r="AG103" s="160" t="str">
        <f t="shared" si="13"/>
        <v xml:space="preserve">          case  EcoSense   :   "EcoSenseHB50ES"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</row>
    <row r="104" spans="3:1044" s="6" customFormat="1" ht="15" customHeight="1" x14ac:dyDescent="0.25">
      <c r="C104" s="6" t="str">
        <f t="shared" si="4"/>
        <v>GE</v>
      </c>
      <c r="D104" s="6" t="str">
        <f t="shared" si="5"/>
        <v>BEH50DCEJSB  (50 gal)</v>
      </c>
      <c r="E104" s="72">
        <f t="shared" si="6"/>
        <v>50</v>
      </c>
      <c r="F104" s="20" t="str">
        <f t="shared" si="7"/>
        <v>GE2014</v>
      </c>
      <c r="G104" s="72">
        <v>1</v>
      </c>
      <c r="H104" s="74">
        <v>0</v>
      </c>
      <c r="I104" s="73">
        <f t="shared" si="39"/>
        <v>2.8</v>
      </c>
      <c r="J104" s="129">
        <f t="shared" si="40"/>
        <v>0</v>
      </c>
      <c r="K104" s="149">
        <f t="shared" si="10"/>
        <v>0</v>
      </c>
      <c r="L104" s="111" t="s">
        <v>196</v>
      </c>
      <c r="M104" s="39">
        <v>3</v>
      </c>
      <c r="N104" s="95">
        <f t="shared" si="11"/>
        <v>15</v>
      </c>
      <c r="O104" s="12" t="s">
        <v>97</v>
      </c>
      <c r="P104" s="81">
        <v>1</v>
      </c>
      <c r="Q104" s="82">
        <f t="shared" si="63"/>
        <v>150119</v>
      </c>
      <c r="R104" s="77" t="str">
        <f t="shared" si="20"/>
        <v>BEH50DCEJSB  (50 gal)</v>
      </c>
      <c r="S104" s="13" t="s">
        <v>121</v>
      </c>
      <c r="T104" s="14">
        <v>50</v>
      </c>
      <c r="U104" s="37" t="s">
        <v>231</v>
      </c>
      <c r="V104" s="100" t="s">
        <v>176</v>
      </c>
      <c r="W104" s="105" t="str">
        <f t="shared" si="64"/>
        <v>GE2014</v>
      </c>
      <c r="X104" s="148">
        <v>0</v>
      </c>
      <c r="Y104" s="49">
        <f>[1]ESTAR_to_AWHS!K20</f>
        <v>2.8</v>
      </c>
      <c r="Z104" s="61" t="str">
        <f>[1]ESTAR_to_AWHS!I20</f>
        <v>2-3</v>
      </c>
      <c r="AA104" s="62" t="str">
        <f>[1]ESTAR_to_AWHS!L20</f>
        <v>--</v>
      </c>
      <c r="AB104" s="63">
        <f>[1]ESTAR_to_AWHS!J20</f>
        <v>42621</v>
      </c>
      <c r="AC104" s="58" t="s">
        <v>87</v>
      </c>
      <c r="AD104" s="160" t="str">
        <f t="shared" si="12"/>
        <v>2,     GE,   "BEH50DCEJSB  (50 gal)"</v>
      </c>
      <c r="AE104" s="161" t="str">
        <f>O104</f>
        <v>GE</v>
      </c>
      <c r="AF104" s="163" t="s">
        <v>121</v>
      </c>
      <c r="AG104" s="160" t="str">
        <f t="shared" si="13"/>
        <v xml:space="preserve">          case  GE   :   "BEH50DCEJSB"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  <c r="JZ104" s="31"/>
      <c r="KA104" s="31"/>
      <c r="KB104" s="31"/>
      <c r="KC104" s="31"/>
      <c r="KD104" s="31"/>
      <c r="KE104" s="31"/>
      <c r="KF104" s="31"/>
      <c r="KG104" s="31"/>
      <c r="KH104" s="31"/>
      <c r="KI104" s="31"/>
      <c r="KJ104" s="31"/>
      <c r="KK104" s="31"/>
      <c r="KL104" s="31"/>
      <c r="KM104" s="31"/>
      <c r="KN104" s="31"/>
      <c r="KO104" s="31"/>
      <c r="KP104" s="31"/>
      <c r="KQ104" s="31"/>
      <c r="KR104" s="31"/>
      <c r="KS104" s="31"/>
      <c r="KT104" s="31"/>
      <c r="KU104" s="31"/>
      <c r="KV104" s="31"/>
      <c r="KW104" s="31"/>
      <c r="KX104" s="31"/>
      <c r="KY104" s="31"/>
      <c r="KZ104" s="31"/>
      <c r="LA104" s="31"/>
      <c r="LB104" s="31"/>
      <c r="LC104" s="31"/>
      <c r="LD104" s="31"/>
      <c r="LE104" s="31"/>
      <c r="LF104" s="31"/>
      <c r="LG104" s="31"/>
      <c r="LH104" s="31"/>
      <c r="LI104" s="31"/>
      <c r="LJ104" s="31"/>
      <c r="LK104" s="31"/>
      <c r="LL104" s="31"/>
      <c r="LM104" s="31"/>
      <c r="LN104" s="31"/>
      <c r="LO104" s="31"/>
      <c r="LP104" s="31"/>
      <c r="LQ104" s="31"/>
      <c r="LR104" s="31"/>
      <c r="LS104" s="31"/>
      <c r="LT104" s="31"/>
      <c r="LU104" s="31"/>
      <c r="LV104" s="31"/>
      <c r="LW104" s="31"/>
      <c r="LX104" s="31"/>
      <c r="LY104" s="31"/>
      <c r="LZ104" s="31"/>
      <c r="MA104" s="31"/>
      <c r="MB104" s="31"/>
      <c r="MC104" s="31"/>
      <c r="MD104" s="31"/>
      <c r="ME104" s="31"/>
      <c r="MF104" s="31"/>
      <c r="MG104" s="31"/>
      <c r="MH104" s="31"/>
      <c r="MI104" s="31"/>
      <c r="MJ104" s="31"/>
      <c r="MK104" s="31"/>
      <c r="ML104" s="31"/>
      <c r="MM104" s="31"/>
      <c r="MN104" s="31"/>
      <c r="MO104" s="31"/>
      <c r="MP104" s="31"/>
      <c r="MQ104" s="31"/>
      <c r="MR104" s="31"/>
      <c r="MS104" s="31"/>
      <c r="MT104" s="31"/>
      <c r="MU104" s="31"/>
      <c r="MV104" s="31"/>
      <c r="MW104" s="31"/>
      <c r="MX104" s="31"/>
      <c r="MY104" s="31"/>
      <c r="MZ104" s="31"/>
      <c r="NA104" s="31"/>
      <c r="NB104" s="31"/>
      <c r="NC104" s="31"/>
      <c r="ND104" s="31"/>
      <c r="NE104" s="31"/>
      <c r="NF104" s="31"/>
      <c r="NG104" s="31"/>
      <c r="NH104" s="31"/>
      <c r="NI104" s="31"/>
      <c r="NJ104" s="31"/>
      <c r="NK104" s="31"/>
      <c r="NL104" s="31"/>
      <c r="NM104" s="31"/>
      <c r="NN104" s="31"/>
      <c r="NO104" s="31"/>
      <c r="NP104" s="31"/>
      <c r="NQ104" s="31"/>
      <c r="NR104" s="31"/>
      <c r="NS104" s="31"/>
      <c r="NT104" s="31"/>
      <c r="NU104" s="31"/>
      <c r="NV104" s="31"/>
      <c r="NW104" s="31"/>
      <c r="NX104" s="31"/>
      <c r="NY104" s="31"/>
      <c r="NZ104" s="31"/>
      <c r="OA104" s="31"/>
      <c r="OB104" s="31"/>
      <c r="OC104" s="31"/>
      <c r="OD104" s="31"/>
      <c r="OE104" s="31"/>
      <c r="OF104" s="31"/>
      <c r="OG104" s="31"/>
      <c r="OH104" s="31"/>
      <c r="OI104" s="31"/>
      <c r="OJ104" s="31"/>
      <c r="OK104" s="31"/>
      <c r="OL104" s="31"/>
      <c r="OM104" s="31"/>
      <c r="ON104" s="31"/>
      <c r="OO104" s="31"/>
      <c r="OP104" s="31"/>
      <c r="OQ104" s="31"/>
      <c r="OR104" s="31"/>
      <c r="OS104" s="31"/>
      <c r="OT104" s="31"/>
      <c r="OU104" s="31"/>
      <c r="OV104" s="31"/>
      <c r="OW104" s="31"/>
      <c r="OX104" s="31"/>
      <c r="OY104" s="31"/>
      <c r="OZ104" s="31"/>
      <c r="PA104" s="31"/>
      <c r="PB104" s="31"/>
      <c r="PC104" s="31"/>
      <c r="PD104" s="31"/>
      <c r="PE104" s="31"/>
      <c r="PF104" s="31"/>
      <c r="PG104" s="31"/>
      <c r="PH104" s="31"/>
      <c r="PI104" s="31"/>
      <c r="PJ104" s="31"/>
      <c r="PK104" s="31"/>
      <c r="PL104" s="31"/>
      <c r="PM104" s="31"/>
      <c r="PN104" s="31"/>
      <c r="PO104" s="31"/>
      <c r="PP104" s="31"/>
      <c r="PQ104" s="31"/>
      <c r="PR104" s="31"/>
      <c r="PS104" s="31"/>
      <c r="PT104" s="31"/>
      <c r="PU104" s="31"/>
      <c r="PV104" s="31"/>
      <c r="PW104" s="31"/>
      <c r="PX104" s="31"/>
      <c r="PY104" s="31"/>
      <c r="PZ104" s="31"/>
      <c r="QA104" s="31"/>
      <c r="QB104" s="31"/>
      <c r="QC104" s="31"/>
      <c r="QD104" s="31"/>
      <c r="QE104" s="31"/>
      <c r="QF104" s="31"/>
      <c r="QG104" s="31"/>
      <c r="QH104" s="31"/>
      <c r="QI104" s="31"/>
      <c r="QJ104" s="31"/>
      <c r="QK104" s="31"/>
      <c r="QL104" s="31"/>
      <c r="QM104" s="31"/>
      <c r="QN104" s="31"/>
      <c r="QO104" s="31"/>
      <c r="QP104" s="31"/>
      <c r="QQ104" s="31"/>
      <c r="QR104" s="31"/>
      <c r="QS104" s="31"/>
      <c r="QT104" s="31"/>
      <c r="QU104" s="31"/>
      <c r="QV104" s="31"/>
      <c r="QW104" s="31"/>
      <c r="QX104" s="31"/>
      <c r="QY104" s="31"/>
      <c r="QZ104" s="31"/>
      <c r="RA104" s="31"/>
      <c r="RB104" s="31"/>
      <c r="RC104" s="31"/>
      <c r="RD104" s="31"/>
      <c r="RE104" s="31"/>
      <c r="RF104" s="31"/>
      <c r="RG104" s="31"/>
      <c r="RH104" s="31"/>
      <c r="RI104" s="31"/>
      <c r="RJ104" s="31"/>
      <c r="RK104" s="31"/>
      <c r="RL104" s="31"/>
      <c r="RM104" s="31"/>
      <c r="RN104" s="31"/>
      <c r="RO104" s="31"/>
      <c r="RP104" s="31"/>
      <c r="RQ104" s="31"/>
      <c r="RR104" s="31"/>
      <c r="RS104" s="31"/>
      <c r="RT104" s="31"/>
      <c r="RU104" s="31"/>
      <c r="RV104" s="31"/>
      <c r="RW104" s="31"/>
      <c r="RX104" s="31"/>
      <c r="RY104" s="31"/>
      <c r="RZ104" s="31"/>
      <c r="SA104" s="31"/>
      <c r="SB104" s="31"/>
      <c r="SC104" s="31"/>
      <c r="SD104" s="31"/>
      <c r="SE104" s="31"/>
      <c r="SF104" s="31"/>
      <c r="SG104" s="31"/>
      <c r="SH104" s="31"/>
      <c r="SI104" s="31"/>
      <c r="SJ104" s="31"/>
      <c r="SK104" s="31"/>
      <c r="SL104" s="31"/>
      <c r="SM104" s="31"/>
      <c r="SN104" s="31"/>
      <c r="SO104" s="31"/>
      <c r="SP104" s="31"/>
      <c r="SQ104" s="31"/>
      <c r="SR104" s="31"/>
      <c r="SS104" s="31"/>
      <c r="ST104" s="31"/>
      <c r="SU104" s="31"/>
      <c r="SV104" s="31"/>
      <c r="SW104" s="31"/>
      <c r="SX104" s="31"/>
      <c r="SY104" s="31"/>
      <c r="SZ104" s="31"/>
      <c r="TA104" s="31"/>
      <c r="TB104" s="31"/>
      <c r="TC104" s="31"/>
      <c r="TD104" s="31"/>
      <c r="TE104" s="31"/>
      <c r="TF104" s="31"/>
      <c r="TG104" s="31"/>
      <c r="TH104" s="31"/>
      <c r="TI104" s="31"/>
      <c r="TJ104" s="31"/>
      <c r="TK104" s="31"/>
      <c r="TL104" s="31"/>
      <c r="TM104" s="31"/>
      <c r="TN104" s="31"/>
      <c r="TO104" s="31"/>
      <c r="TP104" s="31"/>
      <c r="TQ104" s="31"/>
      <c r="TR104" s="31"/>
      <c r="TS104" s="31"/>
      <c r="TT104" s="31"/>
      <c r="TU104" s="31"/>
      <c r="TV104" s="31"/>
      <c r="TW104" s="31"/>
      <c r="TX104" s="31"/>
      <c r="TY104" s="31"/>
      <c r="TZ104" s="31"/>
      <c r="UA104" s="31"/>
      <c r="UB104" s="31"/>
      <c r="UC104" s="31"/>
      <c r="UD104" s="31"/>
      <c r="UE104" s="31"/>
      <c r="UF104" s="31"/>
      <c r="UG104" s="31"/>
      <c r="UH104" s="31"/>
      <c r="UI104" s="31"/>
      <c r="UJ104" s="31"/>
      <c r="UK104" s="31"/>
      <c r="UL104" s="31"/>
      <c r="UM104" s="31"/>
      <c r="UN104" s="31"/>
      <c r="UO104" s="31"/>
      <c r="UP104" s="31"/>
      <c r="UQ104" s="31"/>
      <c r="UR104" s="31"/>
      <c r="US104" s="31"/>
      <c r="UT104" s="31"/>
      <c r="UU104" s="31"/>
      <c r="UV104" s="31"/>
      <c r="UW104" s="31"/>
      <c r="UX104" s="31"/>
      <c r="UY104" s="31"/>
      <c r="UZ104" s="31"/>
      <c r="VA104" s="31"/>
      <c r="VB104" s="31"/>
      <c r="VC104" s="31"/>
      <c r="VD104" s="31"/>
      <c r="VE104" s="31"/>
      <c r="VF104" s="31"/>
      <c r="VG104" s="31"/>
      <c r="VH104" s="31"/>
      <c r="VI104" s="31"/>
      <c r="VJ104" s="31"/>
      <c r="VK104" s="31"/>
      <c r="VL104" s="31"/>
      <c r="VM104" s="31"/>
      <c r="VN104" s="31"/>
      <c r="VO104" s="31"/>
      <c r="VP104" s="31"/>
      <c r="VQ104" s="31"/>
      <c r="VR104" s="31"/>
      <c r="VS104" s="31"/>
      <c r="VT104" s="31"/>
      <c r="VU104" s="31"/>
      <c r="VV104" s="31"/>
      <c r="VW104" s="31"/>
      <c r="VX104" s="31"/>
      <c r="VY104" s="31"/>
      <c r="VZ104" s="31"/>
      <c r="WA104" s="31"/>
      <c r="WB104" s="31"/>
      <c r="WC104" s="31"/>
      <c r="WD104" s="31"/>
      <c r="WE104" s="31"/>
      <c r="WF104" s="31"/>
      <c r="WG104" s="31"/>
      <c r="WH104" s="31"/>
      <c r="WI104" s="31"/>
      <c r="WJ104" s="31"/>
      <c r="WK104" s="31"/>
      <c r="WL104" s="31"/>
      <c r="WM104" s="31"/>
      <c r="WN104" s="31"/>
      <c r="WO104" s="31"/>
      <c r="WP104" s="31"/>
      <c r="WQ104" s="31"/>
      <c r="WR104" s="31"/>
      <c r="WS104" s="31"/>
      <c r="WT104" s="31"/>
      <c r="WU104" s="31"/>
      <c r="WV104" s="31"/>
      <c r="WW104" s="31"/>
      <c r="WX104" s="31"/>
      <c r="WY104" s="31"/>
      <c r="WZ104" s="31"/>
      <c r="XA104" s="31"/>
      <c r="XB104" s="31"/>
      <c r="XC104" s="31"/>
      <c r="XD104" s="31"/>
      <c r="XE104" s="31"/>
      <c r="XF104" s="31"/>
      <c r="XG104" s="31"/>
      <c r="XH104" s="31"/>
      <c r="XI104" s="31"/>
      <c r="XJ104" s="31"/>
      <c r="XK104" s="31"/>
      <c r="XL104" s="31"/>
      <c r="XM104" s="31"/>
      <c r="XN104" s="31"/>
      <c r="XO104" s="31"/>
      <c r="XP104" s="31"/>
      <c r="XQ104" s="31"/>
      <c r="XR104" s="31"/>
      <c r="XS104" s="31"/>
      <c r="XT104" s="31"/>
      <c r="XU104" s="31"/>
      <c r="XV104" s="31"/>
      <c r="XW104" s="31"/>
      <c r="XX104" s="31"/>
      <c r="XY104" s="31"/>
      <c r="XZ104" s="31"/>
      <c r="YA104" s="31"/>
      <c r="YB104" s="31"/>
      <c r="YC104" s="31"/>
      <c r="YD104" s="31"/>
      <c r="YE104" s="31"/>
      <c r="YF104" s="31"/>
      <c r="YG104" s="31"/>
      <c r="YH104" s="31"/>
      <c r="YI104" s="31"/>
      <c r="YJ104" s="31"/>
      <c r="YK104" s="31"/>
      <c r="YL104" s="31"/>
      <c r="YM104" s="31"/>
      <c r="YN104" s="31"/>
      <c r="YO104" s="31"/>
      <c r="YP104" s="31"/>
      <c r="YQ104" s="31"/>
      <c r="YR104" s="31"/>
      <c r="YS104" s="31"/>
      <c r="YT104" s="31"/>
      <c r="YU104" s="31"/>
      <c r="YV104" s="31"/>
      <c r="YW104" s="31"/>
      <c r="YX104" s="31"/>
      <c r="YY104" s="31"/>
      <c r="YZ104" s="31"/>
      <c r="ZA104" s="31"/>
      <c r="ZB104" s="31"/>
      <c r="ZC104" s="31"/>
      <c r="ZD104" s="31"/>
      <c r="ZE104" s="31"/>
      <c r="ZF104" s="31"/>
      <c r="ZG104" s="31"/>
      <c r="ZH104" s="31"/>
      <c r="ZI104" s="31"/>
      <c r="ZJ104" s="31"/>
      <c r="ZK104" s="31"/>
      <c r="ZL104" s="31"/>
      <c r="ZM104" s="31"/>
      <c r="ZN104" s="31"/>
      <c r="ZO104" s="31"/>
      <c r="ZP104" s="31"/>
      <c r="ZQ104" s="31"/>
      <c r="ZR104" s="31"/>
      <c r="ZS104" s="31"/>
      <c r="ZT104" s="31"/>
      <c r="ZU104" s="31"/>
      <c r="ZV104" s="31"/>
      <c r="ZW104" s="31"/>
      <c r="ZX104" s="31"/>
      <c r="ZY104" s="31"/>
      <c r="ZZ104" s="31"/>
      <c r="AAA104" s="31"/>
      <c r="AAB104" s="31"/>
      <c r="AAC104" s="31"/>
      <c r="AAD104" s="31"/>
      <c r="AAE104" s="31"/>
      <c r="AAF104" s="31"/>
      <c r="AAG104" s="31"/>
      <c r="AAH104" s="31"/>
      <c r="AAI104" s="31"/>
      <c r="AAJ104" s="31"/>
      <c r="AAK104" s="31"/>
      <c r="AAL104" s="31"/>
      <c r="AAM104" s="31"/>
      <c r="AAN104" s="31"/>
      <c r="AAO104" s="31"/>
      <c r="AAP104" s="31"/>
      <c r="AAQ104" s="31"/>
      <c r="AAR104" s="31"/>
      <c r="AAS104" s="31"/>
      <c r="AAT104" s="31"/>
      <c r="AAU104" s="31"/>
      <c r="AAV104" s="31"/>
      <c r="AAW104" s="31"/>
      <c r="AAX104" s="31"/>
      <c r="AAY104" s="31"/>
      <c r="AAZ104" s="31"/>
      <c r="ABA104" s="31"/>
      <c r="ABB104" s="31"/>
      <c r="ABC104" s="31"/>
      <c r="ABD104" s="31"/>
      <c r="ABE104" s="31"/>
      <c r="ABF104" s="31"/>
      <c r="ABG104" s="31"/>
      <c r="ABH104" s="31"/>
      <c r="ABI104" s="31"/>
      <c r="ABJ104" s="31"/>
      <c r="ABK104" s="31"/>
      <c r="ABL104" s="31"/>
      <c r="ABM104" s="31"/>
      <c r="ABN104" s="31"/>
      <c r="ABO104" s="31"/>
      <c r="ABP104" s="31"/>
      <c r="ABQ104" s="31"/>
      <c r="ABR104" s="31"/>
      <c r="ABS104" s="31"/>
      <c r="ABT104" s="31"/>
      <c r="ABU104" s="31"/>
      <c r="ABV104" s="31"/>
      <c r="ABW104" s="31"/>
      <c r="ABX104" s="31"/>
      <c r="ABY104" s="31"/>
      <c r="ABZ104" s="31"/>
      <c r="ACA104" s="31"/>
      <c r="ACB104" s="31"/>
      <c r="ACC104" s="31"/>
      <c r="ACD104" s="31"/>
      <c r="ACE104" s="31"/>
      <c r="ACF104" s="31"/>
      <c r="ACG104" s="31"/>
      <c r="ACH104" s="31"/>
      <c r="ACI104" s="31"/>
      <c r="ACJ104" s="31"/>
      <c r="ACK104" s="31"/>
      <c r="ACL104" s="31"/>
      <c r="ACM104" s="31"/>
      <c r="ACN104" s="31"/>
      <c r="ACO104" s="31"/>
      <c r="ACP104" s="31"/>
      <c r="ACQ104" s="31"/>
      <c r="ACR104" s="31"/>
      <c r="ACS104" s="31"/>
      <c r="ACT104" s="31"/>
      <c r="ACU104" s="31"/>
      <c r="ACV104" s="31"/>
      <c r="ACW104" s="31"/>
      <c r="ACX104" s="31"/>
      <c r="ACY104" s="31"/>
      <c r="ACZ104" s="31"/>
      <c r="ADA104" s="31"/>
      <c r="ADB104" s="31"/>
      <c r="ADC104" s="31"/>
      <c r="ADD104" s="31"/>
      <c r="ADE104" s="31"/>
      <c r="ADF104" s="31"/>
      <c r="ADG104" s="31"/>
      <c r="ADH104" s="31"/>
      <c r="ADI104" s="31"/>
      <c r="ADJ104" s="31"/>
      <c r="ADK104" s="31"/>
      <c r="ADL104" s="31"/>
      <c r="ADM104" s="31"/>
      <c r="ADN104" s="31"/>
      <c r="ADO104" s="31"/>
      <c r="ADP104" s="31"/>
      <c r="ADQ104" s="31"/>
      <c r="ADR104" s="31"/>
      <c r="ADS104" s="31"/>
      <c r="ADT104" s="31"/>
      <c r="ADU104" s="31"/>
      <c r="ADV104" s="31"/>
      <c r="ADW104" s="31"/>
      <c r="ADX104" s="31"/>
      <c r="ADY104" s="31"/>
      <c r="ADZ104" s="31"/>
      <c r="AEA104" s="31"/>
      <c r="AEB104" s="31"/>
      <c r="AEC104" s="31"/>
      <c r="AED104" s="31"/>
      <c r="AEE104" s="31"/>
      <c r="AEF104" s="31"/>
      <c r="AEG104" s="31"/>
      <c r="AEH104" s="31"/>
      <c r="AEI104" s="31"/>
      <c r="AEJ104" s="31"/>
      <c r="AEK104" s="31"/>
      <c r="AEL104" s="31"/>
      <c r="AEM104" s="31"/>
      <c r="AEN104" s="31"/>
      <c r="AEO104" s="31"/>
      <c r="AEP104" s="31"/>
      <c r="AEQ104" s="31"/>
      <c r="AER104" s="31"/>
      <c r="AES104" s="31"/>
      <c r="AET104" s="31"/>
      <c r="AEU104" s="31"/>
      <c r="AEV104" s="31"/>
      <c r="AEW104" s="31"/>
      <c r="AEX104" s="31"/>
      <c r="AEY104" s="31"/>
      <c r="AEZ104" s="31"/>
      <c r="AFA104" s="31"/>
      <c r="AFB104" s="31"/>
      <c r="AFC104" s="31"/>
      <c r="AFD104" s="31"/>
      <c r="AFE104" s="31"/>
      <c r="AFF104" s="31"/>
      <c r="AFG104" s="31"/>
      <c r="AFH104" s="31"/>
      <c r="AFI104" s="31"/>
      <c r="AFJ104" s="31"/>
      <c r="AFK104" s="31"/>
      <c r="AFL104" s="31"/>
      <c r="AFM104" s="31"/>
      <c r="AFN104" s="31"/>
      <c r="AFO104" s="31"/>
      <c r="AFP104" s="31"/>
      <c r="AFQ104" s="31"/>
      <c r="AFR104" s="31"/>
      <c r="AFS104" s="31"/>
      <c r="AFT104" s="31"/>
      <c r="AFU104" s="31"/>
      <c r="AFV104" s="31"/>
      <c r="AFW104" s="31"/>
      <c r="AFX104" s="31"/>
      <c r="AFY104" s="31"/>
      <c r="AFZ104" s="31"/>
      <c r="AGA104" s="31"/>
      <c r="AGB104" s="31"/>
      <c r="AGC104" s="31"/>
      <c r="AGD104" s="31"/>
      <c r="AGE104" s="31"/>
      <c r="AGF104" s="31"/>
      <c r="AGG104" s="31"/>
      <c r="AGH104" s="31"/>
      <c r="AGI104" s="31"/>
      <c r="AGJ104" s="31"/>
      <c r="AGK104" s="31"/>
      <c r="AGL104" s="31"/>
      <c r="AGM104" s="31"/>
      <c r="AGN104" s="31"/>
      <c r="AGO104" s="31"/>
      <c r="AGP104" s="31"/>
      <c r="AGQ104" s="31"/>
      <c r="AGR104" s="31"/>
      <c r="AGS104" s="31"/>
      <c r="AGT104" s="31"/>
      <c r="AGU104" s="31"/>
      <c r="AGV104" s="31"/>
      <c r="AGW104" s="31"/>
      <c r="AGX104" s="31"/>
      <c r="AGY104" s="31"/>
      <c r="AGZ104" s="31"/>
      <c r="AHA104" s="31"/>
      <c r="AHB104" s="31"/>
      <c r="AHC104" s="31"/>
      <c r="AHD104" s="31"/>
      <c r="AHE104" s="31"/>
      <c r="AHF104" s="31"/>
      <c r="AHG104" s="31"/>
      <c r="AHH104" s="31"/>
      <c r="AHI104" s="31"/>
      <c r="AHJ104" s="31"/>
      <c r="AHK104" s="31"/>
      <c r="AHL104" s="31"/>
      <c r="AHM104" s="31"/>
      <c r="AHN104" s="31"/>
      <c r="AHO104" s="31"/>
      <c r="AHP104" s="31"/>
      <c r="AHQ104" s="31"/>
      <c r="AHR104" s="31"/>
      <c r="AHS104" s="31"/>
      <c r="AHT104" s="31"/>
      <c r="AHU104" s="31"/>
      <c r="AHV104" s="31"/>
      <c r="AHW104" s="31"/>
      <c r="AHX104" s="31"/>
      <c r="AHY104" s="31"/>
      <c r="AHZ104" s="31"/>
      <c r="AIA104" s="31"/>
      <c r="AIB104" s="31"/>
      <c r="AIC104" s="31"/>
      <c r="AID104" s="31"/>
      <c r="AIE104" s="31"/>
      <c r="AIF104" s="31"/>
      <c r="AIG104" s="31"/>
      <c r="AIH104" s="31"/>
      <c r="AII104" s="31"/>
      <c r="AIJ104" s="31"/>
      <c r="AIK104" s="31"/>
      <c r="AIL104" s="31"/>
      <c r="AIM104" s="31"/>
      <c r="AIN104" s="31"/>
      <c r="AIO104" s="31"/>
      <c r="AIP104" s="31"/>
      <c r="AIQ104" s="31"/>
      <c r="AIR104" s="31"/>
      <c r="AIS104" s="31"/>
      <c r="AIT104" s="31"/>
      <c r="AIU104" s="31"/>
      <c r="AIV104" s="31"/>
      <c r="AIW104" s="31"/>
      <c r="AIX104" s="31"/>
      <c r="AIY104" s="31"/>
      <c r="AIZ104" s="31"/>
      <c r="AJA104" s="31"/>
      <c r="AJB104" s="31"/>
      <c r="AJC104" s="31"/>
      <c r="AJD104" s="31"/>
      <c r="AJE104" s="31"/>
      <c r="AJF104" s="31"/>
      <c r="AJG104" s="31"/>
      <c r="AJH104" s="31"/>
      <c r="AJI104" s="31"/>
      <c r="AJJ104" s="31"/>
      <c r="AJK104" s="31"/>
      <c r="AJL104" s="31"/>
      <c r="AJM104" s="31"/>
      <c r="AJN104" s="31"/>
      <c r="AJO104" s="31"/>
      <c r="AJP104" s="31"/>
      <c r="AJQ104" s="31"/>
      <c r="AJR104" s="31"/>
      <c r="AJS104" s="31"/>
      <c r="AJT104" s="31"/>
      <c r="AJU104" s="31"/>
      <c r="AJV104" s="31"/>
      <c r="AJW104" s="31"/>
      <c r="AJX104" s="31"/>
      <c r="AJY104" s="31"/>
      <c r="AJZ104" s="31"/>
      <c r="AKA104" s="31"/>
      <c r="AKB104" s="31"/>
      <c r="AKC104" s="31"/>
      <c r="AKD104" s="31"/>
      <c r="AKE104" s="31"/>
      <c r="AKF104" s="31"/>
      <c r="AKG104" s="31"/>
      <c r="AKH104" s="31"/>
      <c r="AKI104" s="31"/>
      <c r="AKJ104" s="31"/>
      <c r="AKK104" s="31"/>
      <c r="AKL104" s="31"/>
      <c r="AKM104" s="31"/>
      <c r="AKN104" s="31"/>
      <c r="AKO104" s="31"/>
      <c r="AKP104" s="31"/>
      <c r="AKQ104" s="31"/>
      <c r="AKR104" s="31"/>
      <c r="AKS104" s="31"/>
      <c r="AKT104" s="31"/>
      <c r="AKU104" s="31"/>
      <c r="AKV104" s="31"/>
      <c r="AKW104" s="31"/>
      <c r="AKX104" s="31"/>
      <c r="AKY104" s="31"/>
      <c r="AKZ104" s="31"/>
      <c r="ALA104" s="31"/>
      <c r="ALB104" s="31"/>
      <c r="ALC104" s="31"/>
      <c r="ALD104" s="31"/>
      <c r="ALE104" s="31"/>
      <c r="ALF104" s="31"/>
      <c r="ALG104" s="31"/>
      <c r="ALH104" s="31"/>
      <c r="ALI104" s="31"/>
      <c r="ALJ104" s="31"/>
      <c r="ALK104" s="31"/>
      <c r="ALL104" s="31"/>
      <c r="ALM104" s="31"/>
      <c r="ALN104" s="31"/>
      <c r="ALO104" s="31"/>
      <c r="ALP104" s="31"/>
      <c r="ALQ104" s="31"/>
      <c r="ALR104" s="31"/>
      <c r="ALS104" s="31"/>
      <c r="ALT104" s="31"/>
      <c r="ALU104" s="31"/>
      <c r="ALV104" s="31"/>
      <c r="ALW104" s="31"/>
      <c r="ALX104" s="31"/>
      <c r="ALY104" s="31"/>
      <c r="ALZ104" s="31"/>
      <c r="AMA104" s="31"/>
      <c r="AMB104" s="31"/>
      <c r="AMC104" s="31"/>
      <c r="AMD104" s="31"/>
      <c r="AME104" s="31"/>
      <c r="AMF104" s="31"/>
      <c r="AMG104" s="31"/>
      <c r="AMH104" s="31"/>
      <c r="AMI104" s="31"/>
      <c r="AMJ104" s="31"/>
      <c r="AMK104" s="31"/>
      <c r="AML104" s="31"/>
      <c r="AMM104" s="31"/>
      <c r="AMN104" s="31"/>
      <c r="AMO104" s="31"/>
      <c r="AMP104" s="31"/>
      <c r="AMQ104" s="31"/>
      <c r="AMR104" s="31"/>
      <c r="AMS104" s="31"/>
      <c r="AMT104" s="31"/>
      <c r="AMU104" s="31"/>
      <c r="AMV104" s="31"/>
      <c r="AMW104" s="31"/>
      <c r="AMX104" s="31"/>
      <c r="AMY104" s="31"/>
      <c r="AMZ104" s="31"/>
      <c r="ANA104" s="31"/>
    </row>
    <row r="105" spans="3:1044" s="6" customFormat="1" ht="15" customHeight="1" x14ac:dyDescent="0.25">
      <c r="C105" s="6" t="str">
        <f t="shared" si="4"/>
        <v>GE</v>
      </c>
      <c r="D105" s="6" t="str">
        <f t="shared" si="5"/>
        <v>BEH80DCEJSB  (80 gal)</v>
      </c>
      <c r="E105" s="72">
        <f t="shared" si="6"/>
        <v>80</v>
      </c>
      <c r="F105" s="20" t="str">
        <f t="shared" si="7"/>
        <v>GE2014_80</v>
      </c>
      <c r="G105" s="72">
        <v>1</v>
      </c>
      <c r="H105" s="74">
        <v>0</v>
      </c>
      <c r="I105" s="73">
        <f t="shared" si="39"/>
        <v>3.1</v>
      </c>
      <c r="J105" s="129">
        <f t="shared" si="40"/>
        <v>0</v>
      </c>
      <c r="K105" s="149">
        <f t="shared" si="10"/>
        <v>0</v>
      </c>
      <c r="L105" s="111" t="s">
        <v>196</v>
      </c>
      <c r="M105" s="39">
        <v>3</v>
      </c>
      <c r="N105" s="95">
        <f t="shared" si="11"/>
        <v>15</v>
      </c>
      <c r="O105" s="12" t="s">
        <v>97</v>
      </c>
      <c r="P105" s="82">
        <f t="shared" ref="P105:P112" si="72">P104+1</f>
        <v>2</v>
      </c>
      <c r="Q105" s="82">
        <f t="shared" si="63"/>
        <v>150223</v>
      </c>
      <c r="R105" s="77" t="str">
        <f t="shared" si="20"/>
        <v>BEH80DCEJSB  (80 gal)</v>
      </c>
      <c r="S105" s="13" t="s">
        <v>122</v>
      </c>
      <c r="T105" s="14">
        <v>80</v>
      </c>
      <c r="U105" s="37" t="s">
        <v>232</v>
      </c>
      <c r="V105" s="100" t="s">
        <v>233</v>
      </c>
      <c r="W105" s="105" t="str">
        <f t="shared" si="64"/>
        <v>GE2014_80</v>
      </c>
      <c r="X105" s="148">
        <v>0</v>
      </c>
      <c r="Y105" s="49">
        <f>[1]ESTAR_to_AWHS!K21</f>
        <v>3.1</v>
      </c>
      <c r="Z105" s="61" t="str">
        <f>[1]ESTAR_to_AWHS!I21</f>
        <v>4+</v>
      </c>
      <c r="AA105" s="62" t="str">
        <f>[1]ESTAR_to_AWHS!L21</f>
        <v>--</v>
      </c>
      <c r="AB105" s="63">
        <f>[1]ESTAR_to_AWHS!J21</f>
        <v>42621</v>
      </c>
      <c r="AC105" s="58" t="s">
        <v>87</v>
      </c>
      <c r="AD105" s="160" t="str">
        <f t="shared" si="12"/>
        <v>2,     GE,   "BEH80DCEJSB  (80 gal)"</v>
      </c>
      <c r="AE105" s="162" t="str">
        <f t="shared" si="67"/>
        <v>GE</v>
      </c>
      <c r="AF105" s="163" t="s">
        <v>122</v>
      </c>
      <c r="AG105" s="160" t="str">
        <f t="shared" si="13"/>
        <v xml:space="preserve">          case  GE   :   "BEH80DCEJSB"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  <c r="IW105" s="31"/>
      <c r="IX105" s="31"/>
      <c r="IY105" s="31"/>
      <c r="IZ105" s="31"/>
      <c r="JA105" s="31"/>
      <c r="JB105" s="31"/>
      <c r="JC105" s="31"/>
      <c r="JD105" s="31"/>
      <c r="JE105" s="31"/>
      <c r="JF105" s="31"/>
      <c r="JG105" s="31"/>
      <c r="JH105" s="31"/>
      <c r="JI105" s="31"/>
      <c r="JJ105" s="31"/>
      <c r="JK105" s="31"/>
      <c r="JL105" s="31"/>
      <c r="JM105" s="31"/>
      <c r="JN105" s="31"/>
      <c r="JO105" s="31"/>
      <c r="JP105" s="31"/>
      <c r="JQ105" s="31"/>
      <c r="JR105" s="31"/>
      <c r="JS105" s="31"/>
      <c r="JT105" s="31"/>
      <c r="JU105" s="31"/>
      <c r="JV105" s="31"/>
      <c r="JW105" s="31"/>
      <c r="JX105" s="31"/>
      <c r="JY105" s="31"/>
      <c r="JZ105" s="31"/>
      <c r="KA105" s="31"/>
      <c r="KB105" s="31"/>
      <c r="KC105" s="31"/>
      <c r="KD105" s="31"/>
      <c r="KE105" s="31"/>
      <c r="KF105" s="31"/>
      <c r="KG105" s="31"/>
      <c r="KH105" s="31"/>
      <c r="KI105" s="31"/>
      <c r="KJ105" s="31"/>
      <c r="KK105" s="31"/>
      <c r="KL105" s="31"/>
      <c r="KM105" s="31"/>
      <c r="KN105" s="31"/>
      <c r="KO105" s="31"/>
      <c r="KP105" s="31"/>
      <c r="KQ105" s="31"/>
      <c r="KR105" s="31"/>
      <c r="KS105" s="31"/>
      <c r="KT105" s="31"/>
      <c r="KU105" s="31"/>
      <c r="KV105" s="31"/>
      <c r="KW105" s="31"/>
      <c r="KX105" s="31"/>
      <c r="KY105" s="31"/>
      <c r="KZ105" s="31"/>
      <c r="LA105" s="31"/>
      <c r="LB105" s="31"/>
      <c r="LC105" s="31"/>
      <c r="LD105" s="31"/>
      <c r="LE105" s="31"/>
      <c r="LF105" s="31"/>
      <c r="LG105" s="31"/>
      <c r="LH105" s="31"/>
      <c r="LI105" s="31"/>
      <c r="LJ105" s="31"/>
      <c r="LK105" s="31"/>
      <c r="LL105" s="31"/>
      <c r="LM105" s="31"/>
      <c r="LN105" s="31"/>
      <c r="LO105" s="31"/>
      <c r="LP105" s="31"/>
      <c r="LQ105" s="31"/>
      <c r="LR105" s="31"/>
      <c r="LS105" s="31"/>
      <c r="LT105" s="31"/>
      <c r="LU105" s="31"/>
      <c r="LV105" s="31"/>
      <c r="LW105" s="31"/>
      <c r="LX105" s="31"/>
      <c r="LY105" s="31"/>
      <c r="LZ105" s="31"/>
      <c r="MA105" s="31"/>
      <c r="MB105" s="31"/>
      <c r="MC105" s="31"/>
      <c r="MD105" s="31"/>
      <c r="ME105" s="31"/>
      <c r="MF105" s="31"/>
      <c r="MG105" s="31"/>
      <c r="MH105" s="31"/>
      <c r="MI105" s="31"/>
      <c r="MJ105" s="31"/>
      <c r="MK105" s="31"/>
      <c r="ML105" s="31"/>
      <c r="MM105" s="31"/>
      <c r="MN105" s="31"/>
      <c r="MO105" s="31"/>
      <c r="MP105" s="31"/>
      <c r="MQ105" s="31"/>
      <c r="MR105" s="31"/>
      <c r="MS105" s="31"/>
      <c r="MT105" s="31"/>
      <c r="MU105" s="31"/>
      <c r="MV105" s="31"/>
      <c r="MW105" s="31"/>
      <c r="MX105" s="31"/>
      <c r="MY105" s="31"/>
      <c r="MZ105" s="31"/>
      <c r="NA105" s="31"/>
      <c r="NB105" s="31"/>
      <c r="NC105" s="31"/>
      <c r="ND105" s="31"/>
      <c r="NE105" s="31"/>
      <c r="NF105" s="31"/>
      <c r="NG105" s="31"/>
      <c r="NH105" s="31"/>
      <c r="NI105" s="31"/>
      <c r="NJ105" s="31"/>
      <c r="NK105" s="31"/>
      <c r="NL105" s="31"/>
      <c r="NM105" s="31"/>
      <c r="NN105" s="31"/>
      <c r="NO105" s="31"/>
      <c r="NP105" s="31"/>
      <c r="NQ105" s="31"/>
      <c r="NR105" s="31"/>
      <c r="NS105" s="31"/>
      <c r="NT105" s="31"/>
      <c r="NU105" s="31"/>
      <c r="NV105" s="31"/>
      <c r="NW105" s="31"/>
      <c r="NX105" s="31"/>
      <c r="NY105" s="31"/>
      <c r="NZ105" s="31"/>
      <c r="OA105" s="31"/>
      <c r="OB105" s="31"/>
      <c r="OC105" s="31"/>
      <c r="OD105" s="31"/>
      <c r="OE105" s="31"/>
      <c r="OF105" s="31"/>
      <c r="OG105" s="31"/>
      <c r="OH105" s="31"/>
      <c r="OI105" s="31"/>
      <c r="OJ105" s="31"/>
      <c r="OK105" s="31"/>
      <c r="OL105" s="31"/>
      <c r="OM105" s="31"/>
      <c r="ON105" s="31"/>
      <c r="OO105" s="31"/>
      <c r="OP105" s="31"/>
      <c r="OQ105" s="31"/>
      <c r="OR105" s="31"/>
      <c r="OS105" s="31"/>
      <c r="OT105" s="31"/>
      <c r="OU105" s="31"/>
      <c r="OV105" s="31"/>
      <c r="OW105" s="31"/>
      <c r="OX105" s="31"/>
      <c r="OY105" s="31"/>
      <c r="OZ105" s="31"/>
      <c r="PA105" s="31"/>
      <c r="PB105" s="31"/>
      <c r="PC105" s="31"/>
      <c r="PD105" s="31"/>
      <c r="PE105" s="31"/>
      <c r="PF105" s="31"/>
      <c r="PG105" s="31"/>
      <c r="PH105" s="31"/>
      <c r="PI105" s="31"/>
      <c r="PJ105" s="31"/>
      <c r="PK105" s="31"/>
      <c r="PL105" s="31"/>
      <c r="PM105" s="31"/>
      <c r="PN105" s="31"/>
      <c r="PO105" s="31"/>
      <c r="PP105" s="31"/>
      <c r="PQ105" s="31"/>
      <c r="PR105" s="31"/>
      <c r="PS105" s="31"/>
      <c r="PT105" s="31"/>
      <c r="PU105" s="31"/>
      <c r="PV105" s="31"/>
      <c r="PW105" s="31"/>
      <c r="PX105" s="31"/>
      <c r="PY105" s="31"/>
      <c r="PZ105" s="31"/>
      <c r="QA105" s="31"/>
      <c r="QB105" s="31"/>
      <c r="QC105" s="31"/>
      <c r="QD105" s="31"/>
      <c r="QE105" s="31"/>
      <c r="QF105" s="31"/>
      <c r="QG105" s="31"/>
      <c r="QH105" s="31"/>
      <c r="QI105" s="31"/>
      <c r="QJ105" s="31"/>
      <c r="QK105" s="31"/>
      <c r="QL105" s="31"/>
      <c r="QM105" s="31"/>
      <c r="QN105" s="31"/>
      <c r="QO105" s="31"/>
      <c r="QP105" s="31"/>
      <c r="QQ105" s="31"/>
      <c r="QR105" s="31"/>
      <c r="QS105" s="31"/>
      <c r="QT105" s="31"/>
      <c r="QU105" s="31"/>
      <c r="QV105" s="31"/>
      <c r="QW105" s="31"/>
      <c r="QX105" s="31"/>
      <c r="QY105" s="31"/>
      <c r="QZ105" s="31"/>
      <c r="RA105" s="31"/>
      <c r="RB105" s="31"/>
      <c r="RC105" s="31"/>
      <c r="RD105" s="31"/>
      <c r="RE105" s="31"/>
      <c r="RF105" s="31"/>
      <c r="RG105" s="31"/>
      <c r="RH105" s="31"/>
      <c r="RI105" s="31"/>
      <c r="RJ105" s="31"/>
      <c r="RK105" s="31"/>
      <c r="RL105" s="31"/>
      <c r="RM105" s="31"/>
      <c r="RN105" s="31"/>
      <c r="RO105" s="31"/>
      <c r="RP105" s="31"/>
      <c r="RQ105" s="31"/>
      <c r="RR105" s="31"/>
      <c r="RS105" s="31"/>
      <c r="RT105" s="31"/>
      <c r="RU105" s="31"/>
      <c r="RV105" s="31"/>
      <c r="RW105" s="31"/>
      <c r="RX105" s="31"/>
      <c r="RY105" s="31"/>
      <c r="RZ105" s="31"/>
      <c r="SA105" s="31"/>
      <c r="SB105" s="31"/>
      <c r="SC105" s="31"/>
      <c r="SD105" s="31"/>
      <c r="SE105" s="31"/>
      <c r="SF105" s="31"/>
      <c r="SG105" s="31"/>
      <c r="SH105" s="31"/>
      <c r="SI105" s="31"/>
      <c r="SJ105" s="31"/>
      <c r="SK105" s="31"/>
      <c r="SL105" s="31"/>
      <c r="SM105" s="31"/>
      <c r="SN105" s="31"/>
      <c r="SO105" s="31"/>
      <c r="SP105" s="31"/>
      <c r="SQ105" s="31"/>
      <c r="SR105" s="31"/>
      <c r="SS105" s="31"/>
      <c r="ST105" s="31"/>
      <c r="SU105" s="31"/>
      <c r="SV105" s="31"/>
      <c r="SW105" s="31"/>
      <c r="SX105" s="31"/>
      <c r="SY105" s="31"/>
      <c r="SZ105" s="31"/>
      <c r="TA105" s="31"/>
      <c r="TB105" s="31"/>
      <c r="TC105" s="31"/>
      <c r="TD105" s="31"/>
      <c r="TE105" s="31"/>
      <c r="TF105" s="31"/>
      <c r="TG105" s="31"/>
      <c r="TH105" s="31"/>
      <c r="TI105" s="31"/>
      <c r="TJ105" s="31"/>
      <c r="TK105" s="31"/>
      <c r="TL105" s="31"/>
      <c r="TM105" s="31"/>
      <c r="TN105" s="31"/>
      <c r="TO105" s="31"/>
      <c r="TP105" s="31"/>
      <c r="TQ105" s="31"/>
      <c r="TR105" s="31"/>
      <c r="TS105" s="31"/>
      <c r="TT105" s="31"/>
      <c r="TU105" s="31"/>
      <c r="TV105" s="31"/>
      <c r="TW105" s="31"/>
      <c r="TX105" s="31"/>
      <c r="TY105" s="31"/>
      <c r="TZ105" s="31"/>
      <c r="UA105" s="31"/>
      <c r="UB105" s="31"/>
      <c r="UC105" s="31"/>
      <c r="UD105" s="31"/>
      <c r="UE105" s="31"/>
      <c r="UF105" s="31"/>
      <c r="UG105" s="31"/>
      <c r="UH105" s="31"/>
      <c r="UI105" s="31"/>
      <c r="UJ105" s="31"/>
      <c r="UK105" s="31"/>
      <c r="UL105" s="31"/>
      <c r="UM105" s="31"/>
      <c r="UN105" s="31"/>
      <c r="UO105" s="31"/>
      <c r="UP105" s="31"/>
      <c r="UQ105" s="31"/>
      <c r="UR105" s="31"/>
      <c r="US105" s="31"/>
      <c r="UT105" s="31"/>
      <c r="UU105" s="31"/>
      <c r="UV105" s="31"/>
      <c r="UW105" s="31"/>
      <c r="UX105" s="31"/>
      <c r="UY105" s="31"/>
      <c r="UZ105" s="31"/>
      <c r="VA105" s="31"/>
      <c r="VB105" s="31"/>
      <c r="VC105" s="31"/>
      <c r="VD105" s="31"/>
      <c r="VE105" s="31"/>
      <c r="VF105" s="31"/>
      <c r="VG105" s="31"/>
      <c r="VH105" s="31"/>
      <c r="VI105" s="31"/>
      <c r="VJ105" s="31"/>
      <c r="VK105" s="31"/>
      <c r="VL105" s="31"/>
      <c r="VM105" s="31"/>
      <c r="VN105" s="31"/>
      <c r="VO105" s="31"/>
      <c r="VP105" s="31"/>
      <c r="VQ105" s="31"/>
      <c r="VR105" s="31"/>
      <c r="VS105" s="31"/>
      <c r="VT105" s="31"/>
      <c r="VU105" s="31"/>
      <c r="VV105" s="31"/>
      <c r="VW105" s="31"/>
      <c r="VX105" s="31"/>
      <c r="VY105" s="31"/>
      <c r="VZ105" s="31"/>
      <c r="WA105" s="31"/>
      <c r="WB105" s="31"/>
      <c r="WC105" s="31"/>
      <c r="WD105" s="31"/>
      <c r="WE105" s="31"/>
      <c r="WF105" s="31"/>
      <c r="WG105" s="31"/>
      <c r="WH105" s="31"/>
      <c r="WI105" s="31"/>
      <c r="WJ105" s="31"/>
      <c r="WK105" s="31"/>
      <c r="WL105" s="31"/>
      <c r="WM105" s="31"/>
      <c r="WN105" s="31"/>
      <c r="WO105" s="31"/>
      <c r="WP105" s="31"/>
      <c r="WQ105" s="31"/>
      <c r="WR105" s="31"/>
      <c r="WS105" s="31"/>
      <c r="WT105" s="31"/>
      <c r="WU105" s="31"/>
      <c r="WV105" s="31"/>
      <c r="WW105" s="31"/>
      <c r="WX105" s="31"/>
      <c r="WY105" s="31"/>
      <c r="WZ105" s="31"/>
      <c r="XA105" s="31"/>
      <c r="XB105" s="31"/>
      <c r="XC105" s="31"/>
      <c r="XD105" s="31"/>
      <c r="XE105" s="31"/>
      <c r="XF105" s="31"/>
      <c r="XG105" s="31"/>
      <c r="XH105" s="31"/>
      <c r="XI105" s="31"/>
      <c r="XJ105" s="31"/>
      <c r="XK105" s="31"/>
      <c r="XL105" s="31"/>
      <c r="XM105" s="31"/>
      <c r="XN105" s="31"/>
      <c r="XO105" s="31"/>
      <c r="XP105" s="31"/>
      <c r="XQ105" s="31"/>
      <c r="XR105" s="31"/>
      <c r="XS105" s="31"/>
      <c r="XT105" s="31"/>
      <c r="XU105" s="31"/>
      <c r="XV105" s="31"/>
      <c r="XW105" s="31"/>
      <c r="XX105" s="31"/>
      <c r="XY105" s="31"/>
      <c r="XZ105" s="31"/>
      <c r="YA105" s="31"/>
      <c r="YB105" s="31"/>
      <c r="YC105" s="31"/>
      <c r="YD105" s="31"/>
      <c r="YE105" s="31"/>
      <c r="YF105" s="31"/>
      <c r="YG105" s="31"/>
      <c r="YH105" s="31"/>
      <c r="YI105" s="31"/>
      <c r="YJ105" s="31"/>
      <c r="YK105" s="31"/>
      <c r="YL105" s="31"/>
      <c r="YM105" s="31"/>
      <c r="YN105" s="31"/>
      <c r="YO105" s="31"/>
      <c r="YP105" s="31"/>
      <c r="YQ105" s="31"/>
      <c r="YR105" s="31"/>
      <c r="YS105" s="31"/>
      <c r="YT105" s="31"/>
      <c r="YU105" s="31"/>
      <c r="YV105" s="31"/>
      <c r="YW105" s="31"/>
      <c r="YX105" s="31"/>
      <c r="YY105" s="31"/>
      <c r="YZ105" s="31"/>
      <c r="ZA105" s="31"/>
      <c r="ZB105" s="31"/>
      <c r="ZC105" s="31"/>
      <c r="ZD105" s="31"/>
      <c r="ZE105" s="31"/>
      <c r="ZF105" s="31"/>
      <c r="ZG105" s="31"/>
      <c r="ZH105" s="31"/>
      <c r="ZI105" s="31"/>
      <c r="ZJ105" s="31"/>
      <c r="ZK105" s="31"/>
      <c r="ZL105" s="31"/>
      <c r="ZM105" s="31"/>
      <c r="ZN105" s="31"/>
      <c r="ZO105" s="31"/>
      <c r="ZP105" s="31"/>
      <c r="ZQ105" s="31"/>
      <c r="ZR105" s="31"/>
      <c r="ZS105" s="31"/>
      <c r="ZT105" s="31"/>
      <c r="ZU105" s="31"/>
      <c r="ZV105" s="31"/>
      <c r="ZW105" s="31"/>
      <c r="ZX105" s="31"/>
      <c r="ZY105" s="31"/>
      <c r="ZZ105" s="31"/>
      <c r="AAA105" s="31"/>
      <c r="AAB105" s="31"/>
      <c r="AAC105" s="31"/>
      <c r="AAD105" s="31"/>
      <c r="AAE105" s="31"/>
      <c r="AAF105" s="31"/>
      <c r="AAG105" s="31"/>
      <c r="AAH105" s="31"/>
      <c r="AAI105" s="31"/>
      <c r="AAJ105" s="31"/>
      <c r="AAK105" s="31"/>
      <c r="AAL105" s="31"/>
      <c r="AAM105" s="31"/>
      <c r="AAN105" s="31"/>
      <c r="AAO105" s="31"/>
      <c r="AAP105" s="31"/>
      <c r="AAQ105" s="31"/>
      <c r="AAR105" s="31"/>
      <c r="AAS105" s="31"/>
      <c r="AAT105" s="31"/>
      <c r="AAU105" s="31"/>
      <c r="AAV105" s="31"/>
      <c r="AAW105" s="31"/>
      <c r="AAX105" s="31"/>
      <c r="AAY105" s="31"/>
      <c r="AAZ105" s="31"/>
      <c r="ABA105" s="31"/>
      <c r="ABB105" s="31"/>
      <c r="ABC105" s="31"/>
      <c r="ABD105" s="31"/>
      <c r="ABE105" s="31"/>
      <c r="ABF105" s="31"/>
      <c r="ABG105" s="31"/>
      <c r="ABH105" s="31"/>
      <c r="ABI105" s="31"/>
      <c r="ABJ105" s="31"/>
      <c r="ABK105" s="31"/>
      <c r="ABL105" s="31"/>
      <c r="ABM105" s="31"/>
      <c r="ABN105" s="31"/>
      <c r="ABO105" s="31"/>
      <c r="ABP105" s="31"/>
      <c r="ABQ105" s="31"/>
      <c r="ABR105" s="31"/>
      <c r="ABS105" s="31"/>
      <c r="ABT105" s="31"/>
      <c r="ABU105" s="31"/>
      <c r="ABV105" s="31"/>
      <c r="ABW105" s="31"/>
      <c r="ABX105" s="31"/>
      <c r="ABY105" s="31"/>
      <c r="ABZ105" s="31"/>
      <c r="ACA105" s="31"/>
      <c r="ACB105" s="31"/>
      <c r="ACC105" s="31"/>
      <c r="ACD105" s="31"/>
      <c r="ACE105" s="31"/>
      <c r="ACF105" s="31"/>
      <c r="ACG105" s="31"/>
      <c r="ACH105" s="31"/>
      <c r="ACI105" s="31"/>
      <c r="ACJ105" s="31"/>
      <c r="ACK105" s="31"/>
      <c r="ACL105" s="31"/>
      <c r="ACM105" s="31"/>
      <c r="ACN105" s="31"/>
      <c r="ACO105" s="31"/>
      <c r="ACP105" s="31"/>
      <c r="ACQ105" s="31"/>
      <c r="ACR105" s="31"/>
      <c r="ACS105" s="31"/>
      <c r="ACT105" s="31"/>
      <c r="ACU105" s="31"/>
      <c r="ACV105" s="31"/>
      <c r="ACW105" s="31"/>
      <c r="ACX105" s="31"/>
      <c r="ACY105" s="31"/>
      <c r="ACZ105" s="31"/>
      <c r="ADA105" s="31"/>
      <c r="ADB105" s="31"/>
      <c r="ADC105" s="31"/>
      <c r="ADD105" s="31"/>
      <c r="ADE105" s="31"/>
      <c r="ADF105" s="31"/>
      <c r="ADG105" s="31"/>
      <c r="ADH105" s="31"/>
      <c r="ADI105" s="31"/>
      <c r="ADJ105" s="31"/>
      <c r="ADK105" s="31"/>
      <c r="ADL105" s="31"/>
      <c r="ADM105" s="31"/>
      <c r="ADN105" s="31"/>
      <c r="ADO105" s="31"/>
      <c r="ADP105" s="31"/>
      <c r="ADQ105" s="31"/>
      <c r="ADR105" s="31"/>
      <c r="ADS105" s="31"/>
      <c r="ADT105" s="31"/>
      <c r="ADU105" s="31"/>
      <c r="ADV105" s="31"/>
      <c r="ADW105" s="31"/>
      <c r="ADX105" s="31"/>
      <c r="ADY105" s="31"/>
      <c r="ADZ105" s="31"/>
      <c r="AEA105" s="31"/>
      <c r="AEB105" s="31"/>
      <c r="AEC105" s="31"/>
      <c r="AED105" s="31"/>
      <c r="AEE105" s="31"/>
      <c r="AEF105" s="31"/>
      <c r="AEG105" s="31"/>
      <c r="AEH105" s="31"/>
      <c r="AEI105" s="31"/>
      <c r="AEJ105" s="31"/>
      <c r="AEK105" s="31"/>
      <c r="AEL105" s="31"/>
      <c r="AEM105" s="31"/>
      <c r="AEN105" s="31"/>
      <c r="AEO105" s="31"/>
      <c r="AEP105" s="31"/>
      <c r="AEQ105" s="31"/>
      <c r="AER105" s="31"/>
      <c r="AES105" s="31"/>
      <c r="AET105" s="31"/>
      <c r="AEU105" s="31"/>
      <c r="AEV105" s="31"/>
      <c r="AEW105" s="31"/>
      <c r="AEX105" s="31"/>
      <c r="AEY105" s="31"/>
      <c r="AEZ105" s="31"/>
      <c r="AFA105" s="31"/>
      <c r="AFB105" s="31"/>
      <c r="AFC105" s="31"/>
      <c r="AFD105" s="31"/>
      <c r="AFE105" s="31"/>
      <c r="AFF105" s="31"/>
      <c r="AFG105" s="31"/>
      <c r="AFH105" s="31"/>
      <c r="AFI105" s="31"/>
      <c r="AFJ105" s="31"/>
      <c r="AFK105" s="31"/>
      <c r="AFL105" s="31"/>
      <c r="AFM105" s="31"/>
      <c r="AFN105" s="31"/>
      <c r="AFO105" s="31"/>
      <c r="AFP105" s="31"/>
      <c r="AFQ105" s="31"/>
      <c r="AFR105" s="31"/>
      <c r="AFS105" s="31"/>
      <c r="AFT105" s="31"/>
      <c r="AFU105" s="31"/>
      <c r="AFV105" s="31"/>
      <c r="AFW105" s="31"/>
      <c r="AFX105" s="31"/>
      <c r="AFY105" s="31"/>
      <c r="AFZ105" s="31"/>
      <c r="AGA105" s="31"/>
      <c r="AGB105" s="31"/>
      <c r="AGC105" s="31"/>
      <c r="AGD105" s="31"/>
      <c r="AGE105" s="31"/>
      <c r="AGF105" s="31"/>
      <c r="AGG105" s="31"/>
      <c r="AGH105" s="31"/>
      <c r="AGI105" s="31"/>
      <c r="AGJ105" s="31"/>
      <c r="AGK105" s="31"/>
      <c r="AGL105" s="31"/>
      <c r="AGM105" s="31"/>
      <c r="AGN105" s="31"/>
      <c r="AGO105" s="31"/>
      <c r="AGP105" s="31"/>
      <c r="AGQ105" s="31"/>
      <c r="AGR105" s="31"/>
      <c r="AGS105" s="31"/>
      <c r="AGT105" s="31"/>
      <c r="AGU105" s="31"/>
      <c r="AGV105" s="31"/>
      <c r="AGW105" s="31"/>
      <c r="AGX105" s="31"/>
      <c r="AGY105" s="31"/>
      <c r="AGZ105" s="31"/>
      <c r="AHA105" s="31"/>
      <c r="AHB105" s="31"/>
      <c r="AHC105" s="31"/>
      <c r="AHD105" s="31"/>
      <c r="AHE105" s="31"/>
      <c r="AHF105" s="31"/>
      <c r="AHG105" s="31"/>
      <c r="AHH105" s="31"/>
      <c r="AHI105" s="31"/>
      <c r="AHJ105" s="31"/>
      <c r="AHK105" s="31"/>
      <c r="AHL105" s="31"/>
      <c r="AHM105" s="31"/>
      <c r="AHN105" s="31"/>
      <c r="AHO105" s="31"/>
      <c r="AHP105" s="31"/>
      <c r="AHQ105" s="31"/>
      <c r="AHR105" s="31"/>
      <c r="AHS105" s="31"/>
      <c r="AHT105" s="31"/>
      <c r="AHU105" s="31"/>
      <c r="AHV105" s="31"/>
      <c r="AHW105" s="31"/>
      <c r="AHX105" s="31"/>
      <c r="AHY105" s="31"/>
      <c r="AHZ105" s="31"/>
      <c r="AIA105" s="31"/>
      <c r="AIB105" s="31"/>
      <c r="AIC105" s="31"/>
      <c r="AID105" s="31"/>
      <c r="AIE105" s="31"/>
      <c r="AIF105" s="31"/>
      <c r="AIG105" s="31"/>
      <c r="AIH105" s="31"/>
      <c r="AII105" s="31"/>
      <c r="AIJ105" s="31"/>
      <c r="AIK105" s="31"/>
      <c r="AIL105" s="31"/>
      <c r="AIM105" s="31"/>
      <c r="AIN105" s="31"/>
      <c r="AIO105" s="31"/>
      <c r="AIP105" s="31"/>
      <c r="AIQ105" s="31"/>
      <c r="AIR105" s="31"/>
      <c r="AIS105" s="31"/>
      <c r="AIT105" s="31"/>
      <c r="AIU105" s="31"/>
      <c r="AIV105" s="31"/>
      <c r="AIW105" s="31"/>
      <c r="AIX105" s="31"/>
      <c r="AIY105" s="31"/>
      <c r="AIZ105" s="31"/>
      <c r="AJA105" s="31"/>
      <c r="AJB105" s="31"/>
      <c r="AJC105" s="31"/>
      <c r="AJD105" s="31"/>
      <c r="AJE105" s="31"/>
      <c r="AJF105" s="31"/>
      <c r="AJG105" s="31"/>
      <c r="AJH105" s="31"/>
      <c r="AJI105" s="31"/>
      <c r="AJJ105" s="31"/>
      <c r="AJK105" s="31"/>
      <c r="AJL105" s="31"/>
      <c r="AJM105" s="31"/>
      <c r="AJN105" s="31"/>
      <c r="AJO105" s="31"/>
      <c r="AJP105" s="31"/>
      <c r="AJQ105" s="31"/>
      <c r="AJR105" s="31"/>
      <c r="AJS105" s="31"/>
      <c r="AJT105" s="31"/>
      <c r="AJU105" s="31"/>
      <c r="AJV105" s="31"/>
      <c r="AJW105" s="31"/>
      <c r="AJX105" s="31"/>
      <c r="AJY105" s="31"/>
      <c r="AJZ105" s="31"/>
      <c r="AKA105" s="31"/>
      <c r="AKB105" s="31"/>
      <c r="AKC105" s="31"/>
      <c r="AKD105" s="31"/>
      <c r="AKE105" s="31"/>
      <c r="AKF105" s="31"/>
      <c r="AKG105" s="31"/>
      <c r="AKH105" s="31"/>
      <c r="AKI105" s="31"/>
      <c r="AKJ105" s="31"/>
      <c r="AKK105" s="31"/>
      <c r="AKL105" s="31"/>
      <c r="AKM105" s="31"/>
      <c r="AKN105" s="31"/>
      <c r="AKO105" s="31"/>
      <c r="AKP105" s="31"/>
      <c r="AKQ105" s="31"/>
      <c r="AKR105" s="31"/>
      <c r="AKS105" s="31"/>
      <c r="AKT105" s="31"/>
      <c r="AKU105" s="31"/>
      <c r="AKV105" s="31"/>
      <c r="AKW105" s="31"/>
      <c r="AKX105" s="31"/>
      <c r="AKY105" s="31"/>
      <c r="AKZ105" s="31"/>
      <c r="ALA105" s="31"/>
      <c r="ALB105" s="31"/>
      <c r="ALC105" s="31"/>
      <c r="ALD105" s="31"/>
      <c r="ALE105" s="31"/>
      <c r="ALF105" s="31"/>
      <c r="ALG105" s="31"/>
      <c r="ALH105" s="31"/>
      <c r="ALI105" s="31"/>
      <c r="ALJ105" s="31"/>
      <c r="ALK105" s="31"/>
      <c r="ALL105" s="31"/>
      <c r="ALM105" s="31"/>
      <c r="ALN105" s="31"/>
      <c r="ALO105" s="31"/>
      <c r="ALP105" s="31"/>
      <c r="ALQ105" s="31"/>
      <c r="ALR105" s="31"/>
      <c r="ALS105" s="31"/>
      <c r="ALT105" s="31"/>
      <c r="ALU105" s="31"/>
      <c r="ALV105" s="31"/>
      <c r="ALW105" s="31"/>
      <c r="ALX105" s="31"/>
      <c r="ALY105" s="31"/>
      <c r="ALZ105" s="31"/>
      <c r="AMA105" s="31"/>
      <c r="AMB105" s="31"/>
      <c r="AMC105" s="31"/>
      <c r="AMD105" s="31"/>
      <c r="AME105" s="31"/>
      <c r="AMF105" s="31"/>
      <c r="AMG105" s="31"/>
      <c r="AMH105" s="31"/>
      <c r="AMI105" s="31"/>
      <c r="AMJ105" s="31"/>
      <c r="AMK105" s="31"/>
      <c r="AML105" s="31"/>
      <c r="AMM105" s="31"/>
      <c r="AMN105" s="31"/>
      <c r="AMO105" s="31"/>
      <c r="AMP105" s="31"/>
      <c r="AMQ105" s="31"/>
      <c r="AMR105" s="31"/>
      <c r="AMS105" s="31"/>
      <c r="AMT105" s="31"/>
      <c r="AMU105" s="31"/>
      <c r="AMV105" s="31"/>
      <c r="AMW105" s="31"/>
      <c r="AMX105" s="31"/>
      <c r="AMY105" s="31"/>
      <c r="AMZ105" s="31"/>
      <c r="ANA105" s="31"/>
    </row>
    <row r="106" spans="3:1044" s="6" customFormat="1" ht="15" customHeight="1" x14ac:dyDescent="0.25">
      <c r="C106" s="6" t="str">
        <f t="shared" si="4"/>
        <v>GE</v>
      </c>
      <c r="D106" s="6" t="str">
        <f t="shared" si="5"/>
        <v>GEH50DEEJSC  (50 gal)</v>
      </c>
      <c r="E106" s="72">
        <f t="shared" si="6"/>
        <v>50</v>
      </c>
      <c r="F106" s="20" t="str">
        <f t="shared" si="7"/>
        <v>GE2014</v>
      </c>
      <c r="G106" s="72">
        <v>1</v>
      </c>
      <c r="H106" s="74">
        <v>0</v>
      </c>
      <c r="I106" s="73">
        <f t="shared" si="39"/>
        <v>2.8</v>
      </c>
      <c r="J106" s="129">
        <f t="shared" si="40"/>
        <v>0</v>
      </c>
      <c r="K106" s="149">
        <f t="shared" si="10"/>
        <v>0</v>
      </c>
      <c r="L106" s="111" t="s">
        <v>196</v>
      </c>
      <c r="M106" s="39">
        <v>3</v>
      </c>
      <c r="N106" s="95">
        <f t="shared" si="11"/>
        <v>15</v>
      </c>
      <c r="O106" s="12" t="s">
        <v>97</v>
      </c>
      <c r="P106" s="82">
        <f t="shared" si="72"/>
        <v>3</v>
      </c>
      <c r="Q106" s="82">
        <f t="shared" si="63"/>
        <v>150319</v>
      </c>
      <c r="R106" s="77" t="str">
        <f t="shared" si="20"/>
        <v>GEH50DEEJSC  (50 gal)</v>
      </c>
      <c r="S106" s="13" t="s">
        <v>123</v>
      </c>
      <c r="T106" s="14">
        <v>50</v>
      </c>
      <c r="U106" s="37" t="s">
        <v>231</v>
      </c>
      <c r="V106" s="100" t="s">
        <v>176</v>
      </c>
      <c r="W106" s="105" t="str">
        <f t="shared" si="64"/>
        <v>GE2014</v>
      </c>
      <c r="X106" s="148">
        <v>0</v>
      </c>
      <c r="Y106" s="49">
        <f>[1]ESTAR_to_AWHS!K22</f>
        <v>2.8</v>
      </c>
      <c r="Z106" s="61" t="str">
        <f>[1]ESTAR_to_AWHS!I22</f>
        <v>2-3</v>
      </c>
      <c r="AA106" s="62" t="str">
        <f>[1]ESTAR_to_AWHS!L22</f>
        <v>--</v>
      </c>
      <c r="AB106" s="63">
        <f>[1]ESTAR_to_AWHS!J22</f>
        <v>42621</v>
      </c>
      <c r="AC106" s="58" t="s">
        <v>87</v>
      </c>
      <c r="AD106" s="160" t="str">
        <f t="shared" si="12"/>
        <v>2,     GE,   "GEH50DEEJSC  (50 gal)"</v>
      </c>
      <c r="AE106" s="162" t="str">
        <f t="shared" si="67"/>
        <v>GE</v>
      </c>
      <c r="AF106" s="163" t="s">
        <v>123</v>
      </c>
      <c r="AG106" s="160" t="str">
        <f t="shared" si="13"/>
        <v xml:space="preserve">          case  GE   :   "GEH50DEEJSC"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  <c r="IW106" s="31"/>
      <c r="IX106" s="31"/>
      <c r="IY106" s="31"/>
      <c r="IZ106" s="31"/>
      <c r="JA106" s="31"/>
      <c r="JB106" s="31"/>
      <c r="JC106" s="31"/>
      <c r="JD106" s="31"/>
      <c r="JE106" s="31"/>
      <c r="JF106" s="31"/>
      <c r="JG106" s="31"/>
      <c r="JH106" s="31"/>
      <c r="JI106" s="31"/>
      <c r="JJ106" s="31"/>
      <c r="JK106" s="31"/>
      <c r="JL106" s="31"/>
      <c r="JM106" s="31"/>
      <c r="JN106" s="31"/>
      <c r="JO106" s="31"/>
      <c r="JP106" s="31"/>
      <c r="JQ106" s="31"/>
      <c r="JR106" s="31"/>
      <c r="JS106" s="31"/>
      <c r="JT106" s="31"/>
      <c r="JU106" s="31"/>
      <c r="JV106" s="31"/>
      <c r="JW106" s="31"/>
      <c r="JX106" s="31"/>
      <c r="JY106" s="31"/>
      <c r="JZ106" s="31"/>
      <c r="KA106" s="31"/>
      <c r="KB106" s="31"/>
      <c r="KC106" s="31"/>
      <c r="KD106" s="31"/>
      <c r="KE106" s="31"/>
      <c r="KF106" s="31"/>
      <c r="KG106" s="31"/>
      <c r="KH106" s="31"/>
      <c r="KI106" s="31"/>
      <c r="KJ106" s="31"/>
      <c r="KK106" s="31"/>
      <c r="KL106" s="31"/>
      <c r="KM106" s="31"/>
      <c r="KN106" s="31"/>
      <c r="KO106" s="31"/>
      <c r="KP106" s="31"/>
      <c r="KQ106" s="31"/>
      <c r="KR106" s="31"/>
      <c r="KS106" s="31"/>
      <c r="KT106" s="31"/>
      <c r="KU106" s="31"/>
      <c r="KV106" s="31"/>
      <c r="KW106" s="31"/>
      <c r="KX106" s="31"/>
      <c r="KY106" s="31"/>
      <c r="KZ106" s="31"/>
      <c r="LA106" s="31"/>
      <c r="LB106" s="31"/>
      <c r="LC106" s="31"/>
      <c r="LD106" s="31"/>
      <c r="LE106" s="31"/>
      <c r="LF106" s="31"/>
      <c r="LG106" s="31"/>
      <c r="LH106" s="31"/>
      <c r="LI106" s="31"/>
      <c r="LJ106" s="31"/>
      <c r="LK106" s="31"/>
      <c r="LL106" s="31"/>
      <c r="LM106" s="31"/>
      <c r="LN106" s="31"/>
      <c r="LO106" s="31"/>
      <c r="LP106" s="31"/>
      <c r="LQ106" s="31"/>
      <c r="LR106" s="31"/>
      <c r="LS106" s="31"/>
      <c r="LT106" s="31"/>
      <c r="LU106" s="31"/>
      <c r="LV106" s="31"/>
      <c r="LW106" s="31"/>
      <c r="LX106" s="31"/>
      <c r="LY106" s="31"/>
      <c r="LZ106" s="31"/>
      <c r="MA106" s="31"/>
      <c r="MB106" s="31"/>
      <c r="MC106" s="31"/>
      <c r="MD106" s="31"/>
      <c r="ME106" s="31"/>
      <c r="MF106" s="31"/>
      <c r="MG106" s="31"/>
      <c r="MH106" s="31"/>
      <c r="MI106" s="31"/>
      <c r="MJ106" s="31"/>
      <c r="MK106" s="31"/>
      <c r="ML106" s="31"/>
      <c r="MM106" s="31"/>
      <c r="MN106" s="31"/>
      <c r="MO106" s="31"/>
      <c r="MP106" s="31"/>
      <c r="MQ106" s="31"/>
      <c r="MR106" s="31"/>
      <c r="MS106" s="31"/>
      <c r="MT106" s="31"/>
      <c r="MU106" s="31"/>
      <c r="MV106" s="31"/>
      <c r="MW106" s="31"/>
      <c r="MX106" s="31"/>
      <c r="MY106" s="31"/>
      <c r="MZ106" s="31"/>
      <c r="NA106" s="31"/>
      <c r="NB106" s="31"/>
      <c r="NC106" s="31"/>
      <c r="ND106" s="31"/>
      <c r="NE106" s="31"/>
      <c r="NF106" s="31"/>
      <c r="NG106" s="31"/>
      <c r="NH106" s="31"/>
      <c r="NI106" s="31"/>
      <c r="NJ106" s="31"/>
      <c r="NK106" s="31"/>
      <c r="NL106" s="31"/>
      <c r="NM106" s="31"/>
      <c r="NN106" s="31"/>
      <c r="NO106" s="31"/>
      <c r="NP106" s="31"/>
      <c r="NQ106" s="31"/>
      <c r="NR106" s="31"/>
      <c r="NS106" s="31"/>
      <c r="NT106" s="31"/>
      <c r="NU106" s="31"/>
      <c r="NV106" s="31"/>
      <c r="NW106" s="31"/>
      <c r="NX106" s="31"/>
      <c r="NY106" s="31"/>
      <c r="NZ106" s="31"/>
      <c r="OA106" s="31"/>
      <c r="OB106" s="31"/>
      <c r="OC106" s="31"/>
      <c r="OD106" s="31"/>
      <c r="OE106" s="31"/>
      <c r="OF106" s="31"/>
      <c r="OG106" s="31"/>
      <c r="OH106" s="31"/>
      <c r="OI106" s="31"/>
      <c r="OJ106" s="31"/>
      <c r="OK106" s="31"/>
      <c r="OL106" s="31"/>
      <c r="OM106" s="31"/>
      <c r="ON106" s="31"/>
      <c r="OO106" s="31"/>
      <c r="OP106" s="31"/>
      <c r="OQ106" s="31"/>
      <c r="OR106" s="31"/>
      <c r="OS106" s="31"/>
      <c r="OT106" s="31"/>
      <c r="OU106" s="31"/>
      <c r="OV106" s="31"/>
      <c r="OW106" s="31"/>
      <c r="OX106" s="31"/>
      <c r="OY106" s="31"/>
      <c r="OZ106" s="31"/>
      <c r="PA106" s="31"/>
      <c r="PB106" s="31"/>
      <c r="PC106" s="31"/>
      <c r="PD106" s="31"/>
      <c r="PE106" s="31"/>
      <c r="PF106" s="31"/>
      <c r="PG106" s="31"/>
      <c r="PH106" s="31"/>
      <c r="PI106" s="31"/>
      <c r="PJ106" s="31"/>
      <c r="PK106" s="31"/>
      <c r="PL106" s="31"/>
      <c r="PM106" s="31"/>
      <c r="PN106" s="31"/>
      <c r="PO106" s="31"/>
      <c r="PP106" s="31"/>
      <c r="PQ106" s="31"/>
      <c r="PR106" s="31"/>
      <c r="PS106" s="31"/>
      <c r="PT106" s="31"/>
      <c r="PU106" s="31"/>
      <c r="PV106" s="31"/>
      <c r="PW106" s="31"/>
      <c r="PX106" s="31"/>
      <c r="PY106" s="31"/>
      <c r="PZ106" s="31"/>
      <c r="QA106" s="31"/>
      <c r="QB106" s="31"/>
      <c r="QC106" s="31"/>
      <c r="QD106" s="31"/>
      <c r="QE106" s="31"/>
      <c r="QF106" s="31"/>
      <c r="QG106" s="31"/>
      <c r="QH106" s="31"/>
      <c r="QI106" s="31"/>
      <c r="QJ106" s="31"/>
      <c r="QK106" s="31"/>
      <c r="QL106" s="31"/>
      <c r="QM106" s="31"/>
      <c r="QN106" s="31"/>
      <c r="QO106" s="31"/>
      <c r="QP106" s="31"/>
      <c r="QQ106" s="31"/>
      <c r="QR106" s="31"/>
      <c r="QS106" s="31"/>
      <c r="QT106" s="31"/>
      <c r="QU106" s="31"/>
      <c r="QV106" s="31"/>
      <c r="QW106" s="31"/>
      <c r="QX106" s="31"/>
      <c r="QY106" s="31"/>
      <c r="QZ106" s="31"/>
      <c r="RA106" s="31"/>
      <c r="RB106" s="31"/>
      <c r="RC106" s="31"/>
      <c r="RD106" s="31"/>
      <c r="RE106" s="31"/>
      <c r="RF106" s="31"/>
      <c r="RG106" s="31"/>
      <c r="RH106" s="31"/>
      <c r="RI106" s="31"/>
      <c r="RJ106" s="31"/>
      <c r="RK106" s="31"/>
      <c r="RL106" s="31"/>
      <c r="RM106" s="31"/>
      <c r="RN106" s="31"/>
      <c r="RO106" s="31"/>
      <c r="RP106" s="31"/>
      <c r="RQ106" s="31"/>
      <c r="RR106" s="31"/>
      <c r="RS106" s="31"/>
      <c r="RT106" s="31"/>
      <c r="RU106" s="31"/>
      <c r="RV106" s="31"/>
      <c r="RW106" s="31"/>
      <c r="RX106" s="31"/>
      <c r="RY106" s="31"/>
      <c r="RZ106" s="31"/>
      <c r="SA106" s="31"/>
      <c r="SB106" s="31"/>
      <c r="SC106" s="31"/>
      <c r="SD106" s="31"/>
      <c r="SE106" s="31"/>
      <c r="SF106" s="31"/>
      <c r="SG106" s="31"/>
      <c r="SH106" s="31"/>
      <c r="SI106" s="31"/>
      <c r="SJ106" s="31"/>
      <c r="SK106" s="31"/>
      <c r="SL106" s="31"/>
      <c r="SM106" s="31"/>
      <c r="SN106" s="31"/>
      <c r="SO106" s="31"/>
      <c r="SP106" s="31"/>
      <c r="SQ106" s="31"/>
      <c r="SR106" s="31"/>
      <c r="SS106" s="31"/>
      <c r="ST106" s="31"/>
      <c r="SU106" s="31"/>
      <c r="SV106" s="31"/>
      <c r="SW106" s="31"/>
      <c r="SX106" s="31"/>
      <c r="SY106" s="31"/>
      <c r="SZ106" s="31"/>
      <c r="TA106" s="31"/>
      <c r="TB106" s="31"/>
      <c r="TC106" s="31"/>
      <c r="TD106" s="31"/>
      <c r="TE106" s="31"/>
      <c r="TF106" s="31"/>
      <c r="TG106" s="31"/>
      <c r="TH106" s="31"/>
      <c r="TI106" s="31"/>
      <c r="TJ106" s="31"/>
      <c r="TK106" s="31"/>
      <c r="TL106" s="31"/>
      <c r="TM106" s="31"/>
      <c r="TN106" s="31"/>
      <c r="TO106" s="31"/>
      <c r="TP106" s="31"/>
      <c r="TQ106" s="31"/>
      <c r="TR106" s="31"/>
      <c r="TS106" s="31"/>
      <c r="TT106" s="31"/>
      <c r="TU106" s="31"/>
      <c r="TV106" s="31"/>
      <c r="TW106" s="31"/>
      <c r="TX106" s="31"/>
      <c r="TY106" s="31"/>
      <c r="TZ106" s="31"/>
      <c r="UA106" s="31"/>
      <c r="UB106" s="31"/>
      <c r="UC106" s="31"/>
      <c r="UD106" s="31"/>
      <c r="UE106" s="31"/>
      <c r="UF106" s="31"/>
      <c r="UG106" s="31"/>
      <c r="UH106" s="31"/>
      <c r="UI106" s="31"/>
      <c r="UJ106" s="31"/>
      <c r="UK106" s="31"/>
      <c r="UL106" s="31"/>
      <c r="UM106" s="31"/>
      <c r="UN106" s="31"/>
      <c r="UO106" s="31"/>
      <c r="UP106" s="31"/>
      <c r="UQ106" s="31"/>
      <c r="UR106" s="31"/>
      <c r="US106" s="31"/>
      <c r="UT106" s="31"/>
      <c r="UU106" s="31"/>
      <c r="UV106" s="31"/>
      <c r="UW106" s="31"/>
      <c r="UX106" s="31"/>
      <c r="UY106" s="31"/>
      <c r="UZ106" s="31"/>
      <c r="VA106" s="31"/>
      <c r="VB106" s="31"/>
      <c r="VC106" s="31"/>
      <c r="VD106" s="31"/>
      <c r="VE106" s="31"/>
      <c r="VF106" s="31"/>
      <c r="VG106" s="31"/>
      <c r="VH106" s="31"/>
      <c r="VI106" s="31"/>
      <c r="VJ106" s="31"/>
      <c r="VK106" s="31"/>
      <c r="VL106" s="31"/>
      <c r="VM106" s="31"/>
      <c r="VN106" s="31"/>
      <c r="VO106" s="31"/>
      <c r="VP106" s="31"/>
      <c r="VQ106" s="31"/>
      <c r="VR106" s="31"/>
      <c r="VS106" s="31"/>
      <c r="VT106" s="31"/>
      <c r="VU106" s="31"/>
      <c r="VV106" s="31"/>
      <c r="VW106" s="31"/>
      <c r="VX106" s="31"/>
      <c r="VY106" s="31"/>
      <c r="VZ106" s="31"/>
      <c r="WA106" s="31"/>
      <c r="WB106" s="31"/>
      <c r="WC106" s="31"/>
      <c r="WD106" s="31"/>
      <c r="WE106" s="31"/>
      <c r="WF106" s="31"/>
      <c r="WG106" s="31"/>
      <c r="WH106" s="31"/>
      <c r="WI106" s="31"/>
      <c r="WJ106" s="31"/>
      <c r="WK106" s="31"/>
      <c r="WL106" s="31"/>
      <c r="WM106" s="31"/>
      <c r="WN106" s="31"/>
      <c r="WO106" s="31"/>
      <c r="WP106" s="31"/>
      <c r="WQ106" s="31"/>
      <c r="WR106" s="31"/>
      <c r="WS106" s="31"/>
      <c r="WT106" s="31"/>
      <c r="WU106" s="31"/>
      <c r="WV106" s="31"/>
      <c r="WW106" s="31"/>
      <c r="WX106" s="31"/>
      <c r="WY106" s="31"/>
      <c r="WZ106" s="31"/>
      <c r="XA106" s="31"/>
      <c r="XB106" s="31"/>
      <c r="XC106" s="31"/>
      <c r="XD106" s="31"/>
      <c r="XE106" s="31"/>
      <c r="XF106" s="31"/>
      <c r="XG106" s="31"/>
      <c r="XH106" s="31"/>
      <c r="XI106" s="31"/>
      <c r="XJ106" s="31"/>
      <c r="XK106" s="31"/>
      <c r="XL106" s="31"/>
      <c r="XM106" s="31"/>
      <c r="XN106" s="31"/>
      <c r="XO106" s="31"/>
      <c r="XP106" s="31"/>
      <c r="XQ106" s="31"/>
      <c r="XR106" s="31"/>
      <c r="XS106" s="31"/>
      <c r="XT106" s="31"/>
      <c r="XU106" s="31"/>
      <c r="XV106" s="31"/>
      <c r="XW106" s="31"/>
      <c r="XX106" s="31"/>
      <c r="XY106" s="31"/>
      <c r="XZ106" s="31"/>
      <c r="YA106" s="31"/>
      <c r="YB106" s="31"/>
      <c r="YC106" s="31"/>
      <c r="YD106" s="31"/>
      <c r="YE106" s="31"/>
      <c r="YF106" s="31"/>
      <c r="YG106" s="31"/>
      <c r="YH106" s="31"/>
      <c r="YI106" s="31"/>
      <c r="YJ106" s="31"/>
      <c r="YK106" s="31"/>
      <c r="YL106" s="31"/>
      <c r="YM106" s="31"/>
      <c r="YN106" s="31"/>
      <c r="YO106" s="31"/>
      <c r="YP106" s="31"/>
      <c r="YQ106" s="31"/>
      <c r="YR106" s="31"/>
      <c r="YS106" s="31"/>
      <c r="YT106" s="31"/>
      <c r="YU106" s="31"/>
      <c r="YV106" s="31"/>
      <c r="YW106" s="31"/>
      <c r="YX106" s="31"/>
      <c r="YY106" s="31"/>
      <c r="YZ106" s="31"/>
      <c r="ZA106" s="31"/>
      <c r="ZB106" s="31"/>
      <c r="ZC106" s="31"/>
      <c r="ZD106" s="31"/>
      <c r="ZE106" s="31"/>
      <c r="ZF106" s="31"/>
      <c r="ZG106" s="31"/>
      <c r="ZH106" s="31"/>
      <c r="ZI106" s="31"/>
      <c r="ZJ106" s="31"/>
      <c r="ZK106" s="31"/>
      <c r="ZL106" s="31"/>
      <c r="ZM106" s="31"/>
      <c r="ZN106" s="31"/>
      <c r="ZO106" s="31"/>
      <c r="ZP106" s="31"/>
      <c r="ZQ106" s="31"/>
      <c r="ZR106" s="31"/>
      <c r="ZS106" s="31"/>
      <c r="ZT106" s="31"/>
      <c r="ZU106" s="31"/>
      <c r="ZV106" s="31"/>
      <c r="ZW106" s="31"/>
      <c r="ZX106" s="31"/>
      <c r="ZY106" s="31"/>
      <c r="ZZ106" s="31"/>
      <c r="AAA106" s="31"/>
      <c r="AAB106" s="31"/>
      <c r="AAC106" s="31"/>
      <c r="AAD106" s="31"/>
      <c r="AAE106" s="31"/>
      <c r="AAF106" s="31"/>
      <c r="AAG106" s="31"/>
      <c r="AAH106" s="31"/>
      <c r="AAI106" s="31"/>
      <c r="AAJ106" s="31"/>
      <c r="AAK106" s="31"/>
      <c r="AAL106" s="31"/>
      <c r="AAM106" s="31"/>
      <c r="AAN106" s="31"/>
      <c r="AAO106" s="31"/>
      <c r="AAP106" s="31"/>
      <c r="AAQ106" s="31"/>
      <c r="AAR106" s="31"/>
      <c r="AAS106" s="31"/>
      <c r="AAT106" s="31"/>
      <c r="AAU106" s="31"/>
      <c r="AAV106" s="31"/>
      <c r="AAW106" s="31"/>
      <c r="AAX106" s="31"/>
      <c r="AAY106" s="31"/>
      <c r="AAZ106" s="31"/>
      <c r="ABA106" s="31"/>
      <c r="ABB106" s="31"/>
      <c r="ABC106" s="31"/>
      <c r="ABD106" s="31"/>
      <c r="ABE106" s="31"/>
      <c r="ABF106" s="31"/>
      <c r="ABG106" s="31"/>
      <c r="ABH106" s="31"/>
      <c r="ABI106" s="31"/>
      <c r="ABJ106" s="31"/>
      <c r="ABK106" s="31"/>
      <c r="ABL106" s="31"/>
      <c r="ABM106" s="31"/>
      <c r="ABN106" s="31"/>
      <c r="ABO106" s="31"/>
      <c r="ABP106" s="31"/>
      <c r="ABQ106" s="31"/>
      <c r="ABR106" s="31"/>
      <c r="ABS106" s="31"/>
      <c r="ABT106" s="31"/>
      <c r="ABU106" s="31"/>
      <c r="ABV106" s="31"/>
      <c r="ABW106" s="31"/>
      <c r="ABX106" s="31"/>
      <c r="ABY106" s="31"/>
      <c r="ABZ106" s="31"/>
      <c r="ACA106" s="31"/>
      <c r="ACB106" s="31"/>
      <c r="ACC106" s="31"/>
      <c r="ACD106" s="31"/>
      <c r="ACE106" s="31"/>
      <c r="ACF106" s="31"/>
      <c r="ACG106" s="31"/>
      <c r="ACH106" s="31"/>
      <c r="ACI106" s="31"/>
      <c r="ACJ106" s="31"/>
      <c r="ACK106" s="31"/>
      <c r="ACL106" s="31"/>
      <c r="ACM106" s="31"/>
      <c r="ACN106" s="31"/>
      <c r="ACO106" s="31"/>
      <c r="ACP106" s="31"/>
      <c r="ACQ106" s="31"/>
      <c r="ACR106" s="31"/>
      <c r="ACS106" s="31"/>
      <c r="ACT106" s="31"/>
      <c r="ACU106" s="31"/>
      <c r="ACV106" s="31"/>
      <c r="ACW106" s="31"/>
      <c r="ACX106" s="31"/>
      <c r="ACY106" s="31"/>
      <c r="ACZ106" s="31"/>
      <c r="ADA106" s="31"/>
      <c r="ADB106" s="31"/>
      <c r="ADC106" s="31"/>
      <c r="ADD106" s="31"/>
      <c r="ADE106" s="31"/>
      <c r="ADF106" s="31"/>
      <c r="ADG106" s="31"/>
      <c r="ADH106" s="31"/>
      <c r="ADI106" s="31"/>
      <c r="ADJ106" s="31"/>
      <c r="ADK106" s="31"/>
      <c r="ADL106" s="31"/>
      <c r="ADM106" s="31"/>
      <c r="ADN106" s="31"/>
      <c r="ADO106" s="31"/>
      <c r="ADP106" s="31"/>
      <c r="ADQ106" s="31"/>
      <c r="ADR106" s="31"/>
      <c r="ADS106" s="31"/>
      <c r="ADT106" s="31"/>
      <c r="ADU106" s="31"/>
      <c r="ADV106" s="31"/>
      <c r="ADW106" s="31"/>
      <c r="ADX106" s="31"/>
      <c r="ADY106" s="31"/>
      <c r="ADZ106" s="31"/>
      <c r="AEA106" s="31"/>
      <c r="AEB106" s="31"/>
      <c r="AEC106" s="31"/>
      <c r="AED106" s="31"/>
      <c r="AEE106" s="31"/>
      <c r="AEF106" s="31"/>
      <c r="AEG106" s="31"/>
      <c r="AEH106" s="31"/>
      <c r="AEI106" s="31"/>
      <c r="AEJ106" s="31"/>
      <c r="AEK106" s="31"/>
      <c r="AEL106" s="31"/>
      <c r="AEM106" s="31"/>
      <c r="AEN106" s="31"/>
      <c r="AEO106" s="31"/>
      <c r="AEP106" s="31"/>
      <c r="AEQ106" s="31"/>
      <c r="AER106" s="31"/>
      <c r="AES106" s="31"/>
      <c r="AET106" s="31"/>
      <c r="AEU106" s="31"/>
      <c r="AEV106" s="31"/>
      <c r="AEW106" s="31"/>
      <c r="AEX106" s="31"/>
      <c r="AEY106" s="31"/>
      <c r="AEZ106" s="31"/>
      <c r="AFA106" s="31"/>
      <c r="AFB106" s="31"/>
      <c r="AFC106" s="31"/>
      <c r="AFD106" s="31"/>
      <c r="AFE106" s="31"/>
      <c r="AFF106" s="31"/>
      <c r="AFG106" s="31"/>
      <c r="AFH106" s="31"/>
      <c r="AFI106" s="31"/>
      <c r="AFJ106" s="31"/>
      <c r="AFK106" s="31"/>
      <c r="AFL106" s="31"/>
      <c r="AFM106" s="31"/>
      <c r="AFN106" s="31"/>
      <c r="AFO106" s="31"/>
      <c r="AFP106" s="31"/>
      <c r="AFQ106" s="31"/>
      <c r="AFR106" s="31"/>
      <c r="AFS106" s="31"/>
      <c r="AFT106" s="31"/>
      <c r="AFU106" s="31"/>
      <c r="AFV106" s="31"/>
      <c r="AFW106" s="31"/>
      <c r="AFX106" s="31"/>
      <c r="AFY106" s="31"/>
      <c r="AFZ106" s="31"/>
      <c r="AGA106" s="31"/>
      <c r="AGB106" s="31"/>
      <c r="AGC106" s="31"/>
      <c r="AGD106" s="31"/>
      <c r="AGE106" s="31"/>
      <c r="AGF106" s="31"/>
      <c r="AGG106" s="31"/>
      <c r="AGH106" s="31"/>
      <c r="AGI106" s="31"/>
      <c r="AGJ106" s="31"/>
      <c r="AGK106" s="31"/>
      <c r="AGL106" s="31"/>
      <c r="AGM106" s="31"/>
      <c r="AGN106" s="31"/>
      <c r="AGO106" s="31"/>
      <c r="AGP106" s="31"/>
      <c r="AGQ106" s="31"/>
      <c r="AGR106" s="31"/>
      <c r="AGS106" s="31"/>
      <c r="AGT106" s="31"/>
      <c r="AGU106" s="31"/>
      <c r="AGV106" s="31"/>
      <c r="AGW106" s="31"/>
      <c r="AGX106" s="31"/>
      <c r="AGY106" s="31"/>
      <c r="AGZ106" s="31"/>
      <c r="AHA106" s="31"/>
      <c r="AHB106" s="31"/>
      <c r="AHC106" s="31"/>
      <c r="AHD106" s="31"/>
      <c r="AHE106" s="31"/>
      <c r="AHF106" s="31"/>
      <c r="AHG106" s="31"/>
      <c r="AHH106" s="31"/>
      <c r="AHI106" s="31"/>
      <c r="AHJ106" s="31"/>
      <c r="AHK106" s="31"/>
      <c r="AHL106" s="31"/>
      <c r="AHM106" s="31"/>
      <c r="AHN106" s="31"/>
      <c r="AHO106" s="31"/>
      <c r="AHP106" s="31"/>
      <c r="AHQ106" s="31"/>
      <c r="AHR106" s="31"/>
      <c r="AHS106" s="31"/>
      <c r="AHT106" s="31"/>
      <c r="AHU106" s="31"/>
      <c r="AHV106" s="31"/>
      <c r="AHW106" s="31"/>
      <c r="AHX106" s="31"/>
      <c r="AHY106" s="31"/>
      <c r="AHZ106" s="31"/>
      <c r="AIA106" s="31"/>
      <c r="AIB106" s="31"/>
      <c r="AIC106" s="31"/>
      <c r="AID106" s="31"/>
      <c r="AIE106" s="31"/>
      <c r="AIF106" s="31"/>
      <c r="AIG106" s="31"/>
      <c r="AIH106" s="31"/>
      <c r="AII106" s="31"/>
      <c r="AIJ106" s="31"/>
      <c r="AIK106" s="31"/>
      <c r="AIL106" s="31"/>
      <c r="AIM106" s="31"/>
      <c r="AIN106" s="31"/>
      <c r="AIO106" s="31"/>
      <c r="AIP106" s="31"/>
      <c r="AIQ106" s="31"/>
      <c r="AIR106" s="31"/>
      <c r="AIS106" s="31"/>
      <c r="AIT106" s="31"/>
      <c r="AIU106" s="31"/>
      <c r="AIV106" s="31"/>
      <c r="AIW106" s="31"/>
      <c r="AIX106" s="31"/>
      <c r="AIY106" s="31"/>
      <c r="AIZ106" s="31"/>
      <c r="AJA106" s="31"/>
      <c r="AJB106" s="31"/>
      <c r="AJC106" s="31"/>
      <c r="AJD106" s="31"/>
      <c r="AJE106" s="31"/>
      <c r="AJF106" s="31"/>
      <c r="AJG106" s="31"/>
      <c r="AJH106" s="31"/>
      <c r="AJI106" s="31"/>
      <c r="AJJ106" s="31"/>
      <c r="AJK106" s="31"/>
      <c r="AJL106" s="31"/>
      <c r="AJM106" s="31"/>
      <c r="AJN106" s="31"/>
      <c r="AJO106" s="31"/>
      <c r="AJP106" s="31"/>
      <c r="AJQ106" s="31"/>
      <c r="AJR106" s="31"/>
      <c r="AJS106" s="31"/>
      <c r="AJT106" s="31"/>
      <c r="AJU106" s="31"/>
      <c r="AJV106" s="31"/>
      <c r="AJW106" s="31"/>
      <c r="AJX106" s="31"/>
      <c r="AJY106" s="31"/>
      <c r="AJZ106" s="31"/>
      <c r="AKA106" s="31"/>
      <c r="AKB106" s="31"/>
      <c r="AKC106" s="31"/>
      <c r="AKD106" s="31"/>
      <c r="AKE106" s="31"/>
      <c r="AKF106" s="31"/>
      <c r="AKG106" s="31"/>
      <c r="AKH106" s="31"/>
      <c r="AKI106" s="31"/>
      <c r="AKJ106" s="31"/>
      <c r="AKK106" s="31"/>
      <c r="AKL106" s="31"/>
      <c r="AKM106" s="31"/>
      <c r="AKN106" s="31"/>
      <c r="AKO106" s="31"/>
      <c r="AKP106" s="31"/>
      <c r="AKQ106" s="31"/>
      <c r="AKR106" s="31"/>
      <c r="AKS106" s="31"/>
      <c r="AKT106" s="31"/>
      <c r="AKU106" s="31"/>
      <c r="AKV106" s="31"/>
      <c r="AKW106" s="31"/>
      <c r="AKX106" s="31"/>
      <c r="AKY106" s="31"/>
      <c r="AKZ106" s="31"/>
      <c r="ALA106" s="31"/>
      <c r="ALB106" s="31"/>
      <c r="ALC106" s="31"/>
      <c r="ALD106" s="31"/>
      <c r="ALE106" s="31"/>
      <c r="ALF106" s="31"/>
      <c r="ALG106" s="31"/>
      <c r="ALH106" s="31"/>
      <c r="ALI106" s="31"/>
      <c r="ALJ106" s="31"/>
      <c r="ALK106" s="31"/>
      <c r="ALL106" s="31"/>
      <c r="ALM106" s="31"/>
      <c r="ALN106" s="31"/>
      <c r="ALO106" s="31"/>
      <c r="ALP106" s="31"/>
      <c r="ALQ106" s="31"/>
      <c r="ALR106" s="31"/>
      <c r="ALS106" s="31"/>
      <c r="ALT106" s="31"/>
      <c r="ALU106" s="31"/>
      <c r="ALV106" s="31"/>
      <c r="ALW106" s="31"/>
      <c r="ALX106" s="31"/>
      <c r="ALY106" s="31"/>
      <c r="ALZ106" s="31"/>
      <c r="AMA106" s="31"/>
      <c r="AMB106" s="31"/>
      <c r="AMC106" s="31"/>
      <c r="AMD106" s="31"/>
      <c r="AME106" s="31"/>
      <c r="AMF106" s="31"/>
      <c r="AMG106" s="31"/>
      <c r="AMH106" s="31"/>
      <c r="AMI106" s="31"/>
      <c r="AMJ106" s="31"/>
      <c r="AMK106" s="31"/>
      <c r="AML106" s="31"/>
      <c r="AMM106" s="31"/>
      <c r="AMN106" s="31"/>
      <c r="AMO106" s="31"/>
      <c r="AMP106" s="31"/>
      <c r="AMQ106" s="31"/>
      <c r="AMR106" s="31"/>
      <c r="AMS106" s="31"/>
      <c r="AMT106" s="31"/>
      <c r="AMU106" s="31"/>
      <c r="AMV106" s="31"/>
      <c r="AMW106" s="31"/>
      <c r="AMX106" s="31"/>
      <c r="AMY106" s="31"/>
      <c r="AMZ106" s="31"/>
      <c r="ANA106" s="31"/>
    </row>
    <row r="107" spans="3:1044" s="6" customFormat="1" ht="15" customHeight="1" x14ac:dyDescent="0.25">
      <c r="C107" s="6" t="str">
        <f t="shared" si="4"/>
        <v>GE</v>
      </c>
      <c r="D107" s="6" t="str">
        <f t="shared" si="5"/>
        <v>GEH50DEEJXXX  (50 gal)</v>
      </c>
      <c r="E107" s="72">
        <f t="shared" si="6"/>
        <v>50</v>
      </c>
      <c r="F107" s="20" t="str">
        <f t="shared" si="7"/>
        <v>GE2014</v>
      </c>
      <c r="G107" s="72">
        <v>1</v>
      </c>
      <c r="H107" s="74">
        <v>0</v>
      </c>
      <c r="I107" s="73">
        <f t="shared" si="39"/>
        <v>3.39</v>
      </c>
      <c r="J107" s="129">
        <f t="shared" si="40"/>
        <v>0</v>
      </c>
      <c r="K107" s="149">
        <f t="shared" si="10"/>
        <v>0</v>
      </c>
      <c r="L107" s="111" t="s">
        <v>196</v>
      </c>
      <c r="M107" s="41"/>
      <c r="N107" s="95">
        <f t="shared" si="11"/>
        <v>15</v>
      </c>
      <c r="O107" s="21" t="s">
        <v>97</v>
      </c>
      <c r="P107" s="82">
        <f t="shared" si="72"/>
        <v>4</v>
      </c>
      <c r="Q107" s="82">
        <f t="shared" si="63"/>
        <v>150419</v>
      </c>
      <c r="R107" s="77" t="str">
        <f t="shared" si="20"/>
        <v>GEH50DEEJXXX  (50 gal)</v>
      </c>
      <c r="S107" s="22" t="s">
        <v>162</v>
      </c>
      <c r="T107" s="23">
        <v>50</v>
      </c>
      <c r="U107" s="65" t="s">
        <v>231</v>
      </c>
      <c r="V107" s="100" t="s">
        <v>176</v>
      </c>
      <c r="W107" s="105" t="str">
        <f t="shared" si="64"/>
        <v>GE2014</v>
      </c>
      <c r="X107" s="148">
        <v>0</v>
      </c>
      <c r="Y107" s="41">
        <v>3.39</v>
      </c>
      <c r="Z107" s="59"/>
      <c r="AA107" s="60"/>
      <c r="AB107" s="59"/>
      <c r="AC107" s="58"/>
      <c r="AD107" s="160" t="str">
        <f t="shared" si="12"/>
        <v>2,     GE,   "GEH50DEEJXXX  (50 gal)"</v>
      </c>
      <c r="AE107" s="162" t="str">
        <f t="shared" si="67"/>
        <v>GE</v>
      </c>
      <c r="AF107" s="163" t="s">
        <v>162</v>
      </c>
      <c r="AG107" s="160" t="str">
        <f t="shared" si="13"/>
        <v xml:space="preserve">          case  GE   :   "GEH50DEEJXXX"</v>
      </c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  <c r="IW107" s="24"/>
      <c r="IX107" s="24"/>
      <c r="IY107" s="24"/>
      <c r="IZ107" s="24"/>
      <c r="JA107" s="24"/>
      <c r="JB107" s="24"/>
      <c r="JC107" s="24"/>
      <c r="JD107" s="24"/>
      <c r="JE107" s="24"/>
      <c r="JF107" s="24"/>
      <c r="JG107" s="24"/>
      <c r="JH107" s="24"/>
      <c r="JI107" s="24"/>
      <c r="JJ107" s="24"/>
      <c r="JK107" s="24"/>
      <c r="JL107" s="24"/>
      <c r="JM107" s="24"/>
      <c r="JN107" s="24"/>
      <c r="JO107" s="24"/>
      <c r="JP107" s="24"/>
      <c r="JQ107" s="24"/>
      <c r="JR107" s="24"/>
      <c r="JS107" s="24"/>
      <c r="JT107" s="24"/>
      <c r="JU107" s="24"/>
      <c r="JV107" s="24"/>
      <c r="JW107" s="24"/>
      <c r="JX107" s="24"/>
      <c r="JY107" s="24"/>
      <c r="JZ107" s="24"/>
      <c r="KA107" s="24"/>
      <c r="KB107" s="24"/>
      <c r="KC107" s="24"/>
      <c r="KD107" s="24"/>
      <c r="KE107" s="24"/>
      <c r="KF107" s="24"/>
      <c r="KG107" s="24"/>
      <c r="KH107" s="24"/>
      <c r="KI107" s="24"/>
      <c r="KJ107" s="24"/>
      <c r="KK107" s="24"/>
      <c r="KL107" s="24"/>
      <c r="KM107" s="24"/>
      <c r="KN107" s="24"/>
      <c r="KO107" s="24"/>
      <c r="KP107" s="24"/>
      <c r="KQ107" s="24"/>
      <c r="KR107" s="24"/>
      <c r="KS107" s="24"/>
      <c r="KT107" s="24"/>
      <c r="KU107" s="24"/>
      <c r="KV107" s="24"/>
      <c r="KW107" s="24"/>
      <c r="KX107" s="24"/>
      <c r="KY107" s="24"/>
      <c r="KZ107" s="24"/>
      <c r="LA107" s="24"/>
      <c r="LB107" s="24"/>
      <c r="LC107" s="24"/>
      <c r="LD107" s="24"/>
      <c r="LE107" s="24"/>
      <c r="LF107" s="24"/>
      <c r="LG107" s="24"/>
      <c r="LH107" s="24"/>
      <c r="LI107" s="24"/>
      <c r="LJ107" s="24"/>
      <c r="LK107" s="24"/>
      <c r="LL107" s="24"/>
      <c r="LM107" s="24"/>
      <c r="LN107" s="24"/>
      <c r="LO107" s="24"/>
      <c r="LP107" s="24"/>
      <c r="LQ107" s="24"/>
      <c r="LR107" s="24"/>
      <c r="LS107" s="24"/>
      <c r="LT107" s="24"/>
      <c r="LU107" s="24"/>
      <c r="LV107" s="24"/>
      <c r="LW107" s="24"/>
      <c r="LX107" s="24"/>
      <c r="LY107" s="24"/>
      <c r="LZ107" s="24"/>
      <c r="MA107" s="24"/>
      <c r="MB107" s="24"/>
      <c r="MC107" s="24"/>
      <c r="MD107" s="24"/>
      <c r="ME107" s="24"/>
      <c r="MF107" s="24"/>
      <c r="MG107" s="24"/>
      <c r="MH107" s="24"/>
      <c r="MI107" s="24"/>
      <c r="MJ107" s="24"/>
      <c r="MK107" s="24"/>
      <c r="ML107" s="24"/>
      <c r="MM107" s="24"/>
      <c r="MN107" s="24"/>
      <c r="MO107" s="24"/>
      <c r="MP107" s="24"/>
      <c r="MQ107" s="24"/>
      <c r="MR107" s="24"/>
      <c r="MS107" s="24"/>
      <c r="MT107" s="24"/>
      <c r="MU107" s="24"/>
      <c r="MV107" s="24"/>
      <c r="MW107" s="24"/>
      <c r="MX107" s="24"/>
      <c r="MY107" s="24"/>
      <c r="MZ107" s="24"/>
      <c r="NA107" s="24"/>
      <c r="NB107" s="24"/>
      <c r="NC107" s="24"/>
      <c r="ND107" s="24"/>
      <c r="NE107" s="24"/>
      <c r="NF107" s="24"/>
      <c r="NG107" s="24"/>
      <c r="NH107" s="24"/>
      <c r="NI107" s="24"/>
      <c r="NJ107" s="24"/>
      <c r="NK107" s="24"/>
      <c r="NL107" s="24"/>
      <c r="NM107" s="24"/>
      <c r="NN107" s="24"/>
      <c r="NO107" s="24"/>
      <c r="NP107" s="24"/>
      <c r="NQ107" s="24"/>
      <c r="NR107" s="24"/>
      <c r="NS107" s="24"/>
      <c r="NT107" s="24"/>
      <c r="NU107" s="24"/>
      <c r="NV107" s="24"/>
      <c r="NW107" s="24"/>
      <c r="NX107" s="24"/>
      <c r="NY107" s="24"/>
      <c r="NZ107" s="24"/>
      <c r="OA107" s="24"/>
      <c r="OB107" s="24"/>
      <c r="OC107" s="24"/>
      <c r="OD107" s="24"/>
      <c r="OE107" s="24"/>
      <c r="OF107" s="24"/>
      <c r="OG107" s="24"/>
      <c r="OH107" s="24"/>
      <c r="OI107" s="24"/>
      <c r="OJ107" s="24"/>
      <c r="OK107" s="24"/>
      <c r="OL107" s="24"/>
      <c r="OM107" s="24"/>
      <c r="ON107" s="24"/>
      <c r="OO107" s="24"/>
      <c r="OP107" s="24"/>
      <c r="OQ107" s="24"/>
      <c r="OR107" s="24"/>
      <c r="OS107" s="24"/>
      <c r="OT107" s="24"/>
      <c r="OU107" s="24"/>
      <c r="OV107" s="24"/>
      <c r="OW107" s="24"/>
      <c r="OX107" s="24"/>
      <c r="OY107" s="24"/>
      <c r="OZ107" s="24"/>
      <c r="PA107" s="24"/>
      <c r="PB107" s="24"/>
      <c r="PC107" s="24"/>
      <c r="PD107" s="24"/>
      <c r="PE107" s="24"/>
      <c r="PF107" s="24"/>
      <c r="PG107" s="24"/>
      <c r="PH107" s="24"/>
      <c r="PI107" s="24"/>
      <c r="PJ107" s="24"/>
      <c r="PK107" s="24"/>
      <c r="PL107" s="24"/>
      <c r="PM107" s="24"/>
      <c r="PN107" s="24"/>
      <c r="PO107" s="24"/>
      <c r="PP107" s="24"/>
      <c r="PQ107" s="24"/>
      <c r="PR107" s="24"/>
      <c r="PS107" s="24"/>
      <c r="PT107" s="24"/>
      <c r="PU107" s="24"/>
      <c r="PV107" s="24"/>
      <c r="PW107" s="24"/>
      <c r="PX107" s="24"/>
      <c r="PY107" s="24"/>
      <c r="PZ107" s="24"/>
      <c r="QA107" s="24"/>
      <c r="QB107" s="24"/>
      <c r="QC107" s="24"/>
      <c r="QD107" s="24"/>
      <c r="QE107" s="24"/>
      <c r="QF107" s="24"/>
      <c r="QG107" s="24"/>
      <c r="QH107" s="24"/>
      <c r="QI107" s="24"/>
      <c r="QJ107" s="24"/>
      <c r="QK107" s="24"/>
      <c r="QL107" s="24"/>
      <c r="QM107" s="24"/>
      <c r="QN107" s="24"/>
      <c r="QO107" s="24"/>
      <c r="QP107" s="24"/>
      <c r="QQ107" s="24"/>
      <c r="QR107" s="24"/>
      <c r="QS107" s="24"/>
      <c r="QT107" s="24"/>
      <c r="QU107" s="24"/>
      <c r="QV107" s="24"/>
      <c r="QW107" s="24"/>
      <c r="QX107" s="24"/>
      <c r="QY107" s="24"/>
      <c r="QZ107" s="24"/>
      <c r="RA107" s="24"/>
      <c r="RB107" s="24"/>
      <c r="RC107" s="24"/>
      <c r="RD107" s="24"/>
      <c r="RE107" s="24"/>
      <c r="RF107" s="24"/>
      <c r="RG107" s="24"/>
      <c r="RH107" s="24"/>
      <c r="RI107" s="24"/>
      <c r="RJ107" s="24"/>
      <c r="RK107" s="24"/>
      <c r="RL107" s="24"/>
      <c r="RM107" s="24"/>
      <c r="RN107" s="24"/>
      <c r="RO107" s="24"/>
      <c r="RP107" s="24"/>
      <c r="RQ107" s="24"/>
      <c r="RR107" s="24"/>
      <c r="RS107" s="24"/>
      <c r="RT107" s="24"/>
      <c r="RU107" s="24"/>
      <c r="RV107" s="24"/>
      <c r="RW107" s="24"/>
      <c r="RX107" s="24"/>
      <c r="RY107" s="24"/>
      <c r="RZ107" s="24"/>
      <c r="SA107" s="24"/>
      <c r="SB107" s="24"/>
      <c r="SC107" s="24"/>
      <c r="SD107" s="24"/>
      <c r="SE107" s="24"/>
      <c r="SF107" s="24"/>
      <c r="SG107" s="24"/>
      <c r="SH107" s="24"/>
      <c r="SI107" s="24"/>
      <c r="SJ107" s="24"/>
      <c r="SK107" s="24"/>
      <c r="SL107" s="24"/>
      <c r="SM107" s="24"/>
      <c r="SN107" s="24"/>
      <c r="SO107" s="24"/>
      <c r="SP107" s="24"/>
      <c r="SQ107" s="24"/>
      <c r="SR107" s="24"/>
      <c r="SS107" s="24"/>
      <c r="ST107" s="24"/>
      <c r="SU107" s="24"/>
      <c r="SV107" s="24"/>
      <c r="SW107" s="24"/>
      <c r="SX107" s="24"/>
      <c r="SY107" s="24"/>
      <c r="SZ107" s="24"/>
      <c r="TA107" s="24"/>
      <c r="TB107" s="24"/>
      <c r="TC107" s="24"/>
      <c r="TD107" s="24"/>
      <c r="TE107" s="24"/>
      <c r="TF107" s="24"/>
      <c r="TG107" s="24"/>
      <c r="TH107" s="24"/>
      <c r="TI107" s="24"/>
      <c r="TJ107" s="24"/>
      <c r="TK107" s="24"/>
      <c r="TL107" s="24"/>
      <c r="TM107" s="24"/>
      <c r="TN107" s="24"/>
      <c r="TO107" s="24"/>
      <c r="TP107" s="24"/>
      <c r="TQ107" s="24"/>
      <c r="TR107" s="24"/>
      <c r="TS107" s="24"/>
      <c r="TT107" s="24"/>
      <c r="TU107" s="24"/>
      <c r="TV107" s="24"/>
      <c r="TW107" s="24"/>
      <c r="TX107" s="24"/>
      <c r="TY107" s="24"/>
      <c r="TZ107" s="24"/>
      <c r="UA107" s="24"/>
      <c r="UB107" s="24"/>
      <c r="UC107" s="24"/>
      <c r="UD107" s="24"/>
      <c r="UE107" s="24"/>
      <c r="UF107" s="24"/>
      <c r="UG107" s="24"/>
      <c r="UH107" s="24"/>
      <c r="UI107" s="24"/>
      <c r="UJ107" s="24"/>
      <c r="UK107" s="24"/>
      <c r="UL107" s="24"/>
      <c r="UM107" s="24"/>
      <c r="UN107" s="24"/>
      <c r="UO107" s="24"/>
      <c r="UP107" s="24"/>
      <c r="UQ107" s="24"/>
      <c r="UR107" s="24"/>
      <c r="US107" s="24"/>
      <c r="UT107" s="24"/>
      <c r="UU107" s="24"/>
      <c r="UV107" s="24"/>
      <c r="UW107" s="24"/>
      <c r="UX107" s="24"/>
      <c r="UY107" s="24"/>
      <c r="UZ107" s="24"/>
      <c r="VA107" s="24"/>
      <c r="VB107" s="24"/>
      <c r="VC107" s="24"/>
      <c r="VD107" s="24"/>
      <c r="VE107" s="24"/>
      <c r="VF107" s="24"/>
      <c r="VG107" s="24"/>
      <c r="VH107" s="24"/>
      <c r="VI107" s="24"/>
      <c r="VJ107" s="24"/>
      <c r="VK107" s="24"/>
      <c r="VL107" s="24"/>
      <c r="VM107" s="24"/>
      <c r="VN107" s="24"/>
      <c r="VO107" s="24"/>
      <c r="VP107" s="24"/>
      <c r="VQ107" s="24"/>
      <c r="VR107" s="24"/>
      <c r="VS107" s="24"/>
      <c r="VT107" s="24"/>
      <c r="VU107" s="24"/>
      <c r="VV107" s="24"/>
      <c r="VW107" s="24"/>
      <c r="VX107" s="24"/>
      <c r="VY107" s="24"/>
      <c r="VZ107" s="24"/>
      <c r="WA107" s="24"/>
      <c r="WB107" s="24"/>
      <c r="WC107" s="24"/>
      <c r="WD107" s="24"/>
      <c r="WE107" s="24"/>
      <c r="WF107" s="24"/>
      <c r="WG107" s="24"/>
      <c r="WH107" s="24"/>
      <c r="WI107" s="24"/>
      <c r="WJ107" s="24"/>
      <c r="WK107" s="24"/>
      <c r="WL107" s="24"/>
      <c r="WM107" s="24"/>
      <c r="WN107" s="24"/>
      <c r="WO107" s="24"/>
      <c r="WP107" s="24"/>
      <c r="WQ107" s="24"/>
      <c r="WR107" s="24"/>
      <c r="WS107" s="24"/>
      <c r="WT107" s="24"/>
      <c r="WU107" s="24"/>
      <c r="WV107" s="24"/>
      <c r="WW107" s="24"/>
      <c r="WX107" s="24"/>
      <c r="WY107" s="24"/>
      <c r="WZ107" s="24"/>
      <c r="XA107" s="24"/>
      <c r="XB107" s="24"/>
      <c r="XC107" s="24"/>
      <c r="XD107" s="24"/>
      <c r="XE107" s="24"/>
      <c r="XF107" s="24"/>
      <c r="XG107" s="24"/>
      <c r="XH107" s="24"/>
      <c r="XI107" s="24"/>
      <c r="XJ107" s="24"/>
      <c r="XK107" s="24"/>
      <c r="XL107" s="24"/>
      <c r="XM107" s="24"/>
      <c r="XN107" s="24"/>
      <c r="XO107" s="24"/>
      <c r="XP107" s="24"/>
      <c r="XQ107" s="24"/>
      <c r="XR107" s="24"/>
      <c r="XS107" s="24"/>
      <c r="XT107" s="24"/>
      <c r="XU107" s="24"/>
      <c r="XV107" s="24"/>
      <c r="XW107" s="24"/>
      <c r="XX107" s="24"/>
      <c r="XY107" s="24"/>
      <c r="XZ107" s="24"/>
      <c r="YA107" s="24"/>
      <c r="YB107" s="24"/>
      <c r="YC107" s="24"/>
      <c r="YD107" s="24"/>
      <c r="YE107" s="24"/>
      <c r="YF107" s="24"/>
      <c r="YG107" s="24"/>
      <c r="YH107" s="24"/>
      <c r="YI107" s="24"/>
      <c r="YJ107" s="24"/>
      <c r="YK107" s="24"/>
      <c r="YL107" s="24"/>
      <c r="YM107" s="24"/>
      <c r="YN107" s="24"/>
      <c r="YO107" s="24"/>
      <c r="YP107" s="24"/>
      <c r="YQ107" s="24"/>
      <c r="YR107" s="24"/>
      <c r="YS107" s="24"/>
      <c r="YT107" s="24"/>
      <c r="YU107" s="24"/>
      <c r="YV107" s="24"/>
      <c r="YW107" s="24"/>
      <c r="YX107" s="24"/>
      <c r="YY107" s="24"/>
      <c r="YZ107" s="24"/>
      <c r="ZA107" s="24"/>
      <c r="ZB107" s="24"/>
      <c r="ZC107" s="24"/>
      <c r="ZD107" s="24"/>
      <c r="ZE107" s="24"/>
      <c r="ZF107" s="24"/>
      <c r="ZG107" s="24"/>
      <c r="ZH107" s="24"/>
      <c r="ZI107" s="24"/>
      <c r="ZJ107" s="24"/>
      <c r="ZK107" s="24"/>
      <c r="ZL107" s="24"/>
      <c r="ZM107" s="24"/>
      <c r="ZN107" s="24"/>
      <c r="ZO107" s="24"/>
      <c r="ZP107" s="24"/>
      <c r="ZQ107" s="24"/>
      <c r="ZR107" s="24"/>
      <c r="ZS107" s="24"/>
      <c r="ZT107" s="24"/>
      <c r="ZU107" s="24"/>
      <c r="ZV107" s="24"/>
      <c r="ZW107" s="24"/>
      <c r="ZX107" s="24"/>
      <c r="ZY107" s="24"/>
      <c r="ZZ107" s="24"/>
      <c r="AAA107" s="24"/>
      <c r="AAB107" s="24"/>
      <c r="AAC107" s="24"/>
      <c r="AAD107" s="24"/>
      <c r="AAE107" s="24"/>
      <c r="AAF107" s="24"/>
      <c r="AAG107" s="24"/>
      <c r="AAH107" s="24"/>
      <c r="AAI107" s="24"/>
      <c r="AAJ107" s="24"/>
      <c r="AAK107" s="24"/>
      <c r="AAL107" s="24"/>
      <c r="AAM107" s="24"/>
      <c r="AAN107" s="24"/>
      <c r="AAO107" s="24"/>
      <c r="AAP107" s="24"/>
      <c r="AAQ107" s="24"/>
      <c r="AAR107" s="24"/>
      <c r="AAS107" s="24"/>
      <c r="AAT107" s="24"/>
      <c r="AAU107" s="24"/>
      <c r="AAV107" s="24"/>
      <c r="AAW107" s="24"/>
      <c r="AAX107" s="24"/>
      <c r="AAY107" s="24"/>
      <c r="AAZ107" s="24"/>
      <c r="ABA107" s="24"/>
      <c r="ABB107" s="24"/>
      <c r="ABC107" s="24"/>
      <c r="ABD107" s="24"/>
      <c r="ABE107" s="24"/>
      <c r="ABF107" s="24"/>
      <c r="ABG107" s="24"/>
      <c r="ABH107" s="24"/>
      <c r="ABI107" s="24"/>
      <c r="ABJ107" s="24"/>
      <c r="ABK107" s="24"/>
      <c r="ABL107" s="24"/>
      <c r="ABM107" s="24"/>
      <c r="ABN107" s="24"/>
      <c r="ABO107" s="24"/>
      <c r="ABP107" s="24"/>
      <c r="ABQ107" s="24"/>
      <c r="ABR107" s="24"/>
      <c r="ABS107" s="24"/>
      <c r="ABT107" s="24"/>
      <c r="ABU107" s="24"/>
      <c r="ABV107" s="24"/>
      <c r="ABW107" s="24"/>
      <c r="ABX107" s="24"/>
      <c r="ABY107" s="24"/>
      <c r="ABZ107" s="24"/>
      <c r="ACA107" s="24"/>
      <c r="ACB107" s="24"/>
      <c r="ACC107" s="24"/>
      <c r="ACD107" s="24"/>
      <c r="ACE107" s="24"/>
      <c r="ACF107" s="24"/>
      <c r="ACG107" s="24"/>
      <c r="ACH107" s="24"/>
      <c r="ACI107" s="24"/>
      <c r="ACJ107" s="24"/>
      <c r="ACK107" s="24"/>
      <c r="ACL107" s="24"/>
      <c r="ACM107" s="24"/>
      <c r="ACN107" s="24"/>
      <c r="ACO107" s="24"/>
      <c r="ACP107" s="24"/>
      <c r="ACQ107" s="24"/>
      <c r="ACR107" s="24"/>
      <c r="ACS107" s="24"/>
      <c r="ACT107" s="24"/>
      <c r="ACU107" s="24"/>
      <c r="ACV107" s="24"/>
      <c r="ACW107" s="24"/>
      <c r="ACX107" s="24"/>
      <c r="ACY107" s="24"/>
      <c r="ACZ107" s="24"/>
      <c r="ADA107" s="24"/>
      <c r="ADB107" s="24"/>
      <c r="ADC107" s="24"/>
      <c r="ADD107" s="24"/>
      <c r="ADE107" s="24"/>
      <c r="ADF107" s="24"/>
      <c r="ADG107" s="24"/>
      <c r="ADH107" s="24"/>
      <c r="ADI107" s="24"/>
      <c r="ADJ107" s="24"/>
      <c r="ADK107" s="24"/>
      <c r="ADL107" s="24"/>
      <c r="ADM107" s="24"/>
      <c r="ADN107" s="24"/>
      <c r="ADO107" s="24"/>
      <c r="ADP107" s="24"/>
      <c r="ADQ107" s="24"/>
      <c r="ADR107" s="24"/>
      <c r="ADS107" s="24"/>
      <c r="ADT107" s="24"/>
      <c r="ADU107" s="24"/>
      <c r="ADV107" s="24"/>
      <c r="ADW107" s="24"/>
      <c r="ADX107" s="24"/>
      <c r="ADY107" s="24"/>
      <c r="ADZ107" s="24"/>
      <c r="AEA107" s="24"/>
      <c r="AEB107" s="24"/>
      <c r="AEC107" s="24"/>
      <c r="AED107" s="24"/>
      <c r="AEE107" s="24"/>
      <c r="AEF107" s="24"/>
      <c r="AEG107" s="24"/>
      <c r="AEH107" s="24"/>
      <c r="AEI107" s="24"/>
      <c r="AEJ107" s="24"/>
      <c r="AEK107" s="24"/>
      <c r="AEL107" s="24"/>
      <c r="AEM107" s="24"/>
      <c r="AEN107" s="24"/>
      <c r="AEO107" s="24"/>
      <c r="AEP107" s="24"/>
      <c r="AEQ107" s="24"/>
      <c r="AER107" s="24"/>
      <c r="AES107" s="24"/>
      <c r="AET107" s="24"/>
      <c r="AEU107" s="24"/>
      <c r="AEV107" s="24"/>
      <c r="AEW107" s="24"/>
      <c r="AEX107" s="24"/>
      <c r="AEY107" s="24"/>
      <c r="AEZ107" s="24"/>
      <c r="AFA107" s="24"/>
      <c r="AFB107" s="24"/>
      <c r="AFC107" s="24"/>
      <c r="AFD107" s="24"/>
      <c r="AFE107" s="24"/>
      <c r="AFF107" s="24"/>
      <c r="AFG107" s="24"/>
      <c r="AFH107" s="24"/>
      <c r="AFI107" s="24"/>
      <c r="AFJ107" s="24"/>
      <c r="AFK107" s="24"/>
      <c r="AFL107" s="24"/>
      <c r="AFM107" s="24"/>
      <c r="AFN107" s="24"/>
      <c r="AFO107" s="24"/>
      <c r="AFP107" s="24"/>
      <c r="AFQ107" s="24"/>
      <c r="AFR107" s="24"/>
      <c r="AFS107" s="24"/>
      <c r="AFT107" s="24"/>
      <c r="AFU107" s="24"/>
      <c r="AFV107" s="24"/>
      <c r="AFW107" s="24"/>
      <c r="AFX107" s="24"/>
      <c r="AFY107" s="24"/>
      <c r="AFZ107" s="24"/>
      <c r="AGA107" s="24"/>
      <c r="AGB107" s="24"/>
      <c r="AGC107" s="24"/>
      <c r="AGD107" s="24"/>
      <c r="AGE107" s="24"/>
      <c r="AGF107" s="24"/>
      <c r="AGG107" s="24"/>
      <c r="AGH107" s="24"/>
      <c r="AGI107" s="24"/>
      <c r="AGJ107" s="24"/>
      <c r="AGK107" s="24"/>
      <c r="AGL107" s="24"/>
      <c r="AGM107" s="24"/>
      <c r="AGN107" s="24"/>
      <c r="AGO107" s="24"/>
      <c r="AGP107" s="24"/>
      <c r="AGQ107" s="24"/>
      <c r="AGR107" s="24"/>
      <c r="AGS107" s="24"/>
      <c r="AGT107" s="24"/>
      <c r="AGU107" s="24"/>
      <c r="AGV107" s="24"/>
      <c r="AGW107" s="24"/>
      <c r="AGX107" s="24"/>
      <c r="AGY107" s="24"/>
      <c r="AGZ107" s="24"/>
      <c r="AHA107" s="24"/>
      <c r="AHB107" s="24"/>
      <c r="AHC107" s="24"/>
      <c r="AHD107" s="24"/>
      <c r="AHE107" s="24"/>
      <c r="AHF107" s="24"/>
      <c r="AHG107" s="24"/>
      <c r="AHH107" s="24"/>
      <c r="AHI107" s="24"/>
      <c r="AHJ107" s="24"/>
      <c r="AHK107" s="24"/>
      <c r="AHL107" s="24"/>
      <c r="AHM107" s="24"/>
      <c r="AHN107" s="24"/>
      <c r="AHO107" s="24"/>
      <c r="AHP107" s="24"/>
      <c r="AHQ107" s="24"/>
      <c r="AHR107" s="24"/>
      <c r="AHS107" s="24"/>
      <c r="AHT107" s="24"/>
      <c r="AHU107" s="24"/>
      <c r="AHV107" s="24"/>
      <c r="AHW107" s="24"/>
      <c r="AHX107" s="24"/>
      <c r="AHY107" s="24"/>
      <c r="AHZ107" s="24"/>
      <c r="AIA107" s="24"/>
      <c r="AIB107" s="24"/>
      <c r="AIC107" s="24"/>
      <c r="AID107" s="24"/>
      <c r="AIE107" s="24"/>
      <c r="AIF107" s="24"/>
      <c r="AIG107" s="24"/>
      <c r="AIH107" s="24"/>
      <c r="AII107" s="24"/>
      <c r="AIJ107" s="24"/>
      <c r="AIK107" s="24"/>
      <c r="AIL107" s="24"/>
      <c r="AIM107" s="24"/>
      <c r="AIN107" s="24"/>
      <c r="AIO107" s="24"/>
      <c r="AIP107" s="24"/>
      <c r="AIQ107" s="24"/>
      <c r="AIR107" s="24"/>
      <c r="AIS107" s="24"/>
      <c r="AIT107" s="24"/>
      <c r="AIU107" s="24"/>
      <c r="AIV107" s="24"/>
      <c r="AIW107" s="24"/>
      <c r="AIX107" s="24"/>
      <c r="AIY107" s="24"/>
      <c r="AIZ107" s="24"/>
      <c r="AJA107" s="24"/>
      <c r="AJB107" s="24"/>
      <c r="AJC107" s="24"/>
      <c r="AJD107" s="24"/>
      <c r="AJE107" s="24"/>
      <c r="AJF107" s="24"/>
      <c r="AJG107" s="24"/>
      <c r="AJH107" s="24"/>
      <c r="AJI107" s="24"/>
      <c r="AJJ107" s="24"/>
      <c r="AJK107" s="24"/>
      <c r="AJL107" s="24"/>
      <c r="AJM107" s="24"/>
      <c r="AJN107" s="24"/>
      <c r="AJO107" s="24"/>
      <c r="AJP107" s="24"/>
      <c r="AJQ107" s="24"/>
      <c r="AJR107" s="24"/>
      <c r="AJS107" s="24"/>
      <c r="AJT107" s="24"/>
      <c r="AJU107" s="24"/>
      <c r="AJV107" s="24"/>
      <c r="AJW107" s="24"/>
      <c r="AJX107" s="24"/>
      <c r="AJY107" s="24"/>
      <c r="AJZ107" s="24"/>
      <c r="AKA107" s="24"/>
      <c r="AKB107" s="24"/>
      <c r="AKC107" s="24"/>
      <c r="AKD107" s="24"/>
      <c r="AKE107" s="24"/>
      <c r="AKF107" s="24"/>
      <c r="AKG107" s="24"/>
      <c r="AKH107" s="24"/>
      <c r="AKI107" s="24"/>
      <c r="AKJ107" s="24"/>
      <c r="AKK107" s="24"/>
      <c r="AKL107" s="24"/>
      <c r="AKM107" s="24"/>
      <c r="AKN107" s="24"/>
      <c r="AKO107" s="24"/>
      <c r="AKP107" s="24"/>
      <c r="AKQ107" s="24"/>
      <c r="AKR107" s="24"/>
      <c r="AKS107" s="24"/>
      <c r="AKT107" s="24"/>
      <c r="AKU107" s="24"/>
      <c r="AKV107" s="24"/>
      <c r="AKW107" s="24"/>
      <c r="AKX107" s="24"/>
      <c r="AKY107" s="24"/>
      <c r="AKZ107" s="24"/>
      <c r="ALA107" s="24"/>
      <c r="ALB107" s="24"/>
      <c r="ALC107" s="24"/>
      <c r="ALD107" s="24"/>
      <c r="ALE107" s="24"/>
      <c r="ALF107" s="24"/>
      <c r="ALG107" s="24"/>
      <c r="ALH107" s="24"/>
      <c r="ALI107" s="24"/>
      <c r="ALJ107" s="24"/>
      <c r="ALK107" s="24"/>
      <c r="ALL107" s="24"/>
      <c r="ALM107" s="24"/>
      <c r="ALN107" s="24"/>
      <c r="ALO107" s="24"/>
      <c r="ALP107" s="24"/>
      <c r="ALQ107" s="24"/>
      <c r="ALR107" s="24"/>
      <c r="ALS107" s="24"/>
      <c r="ALT107" s="24"/>
      <c r="ALU107" s="24"/>
      <c r="ALV107" s="24"/>
      <c r="ALW107" s="24"/>
      <c r="ALX107" s="24"/>
      <c r="ALY107" s="24"/>
      <c r="ALZ107" s="24"/>
      <c r="AMA107" s="24"/>
      <c r="AMB107" s="24"/>
      <c r="AMC107" s="24"/>
      <c r="AMD107" s="24"/>
      <c r="AME107" s="24"/>
      <c r="AMF107" s="24"/>
      <c r="AMG107" s="24"/>
      <c r="AMH107" s="24"/>
      <c r="AMI107" s="24"/>
      <c r="AMJ107" s="24"/>
      <c r="AMK107" s="24"/>
      <c r="AML107" s="24"/>
      <c r="AMM107" s="24"/>
      <c r="AMN107" s="24"/>
      <c r="AMO107" s="24"/>
      <c r="AMP107" s="24"/>
      <c r="AMQ107" s="24"/>
      <c r="AMR107" s="24"/>
      <c r="AMS107" s="24"/>
      <c r="AMT107" s="24"/>
      <c r="AMU107" s="24"/>
      <c r="AMV107" s="24"/>
      <c r="AMW107" s="24"/>
      <c r="AMX107" s="24"/>
      <c r="AMY107" s="24"/>
      <c r="AMZ107" s="24"/>
      <c r="ANA107" s="24"/>
      <c r="ANB107" s="24"/>
      <c r="ANC107" s="24"/>
      <c r="AND107" s="24"/>
    </row>
    <row r="108" spans="3:1044" s="6" customFormat="1" ht="15" customHeight="1" x14ac:dyDescent="0.25">
      <c r="C108" s="6" t="str">
        <f t="shared" si="4"/>
        <v>GE</v>
      </c>
      <c r="D108" s="6" t="str">
        <f t="shared" si="5"/>
        <v>GEH50DFEJSR  (50 gal)</v>
      </c>
      <c r="E108" s="72">
        <f t="shared" si="6"/>
        <v>50</v>
      </c>
      <c r="F108" s="20" t="str">
        <f t="shared" si="7"/>
        <v>GE2014</v>
      </c>
      <c r="G108" s="72">
        <v>1</v>
      </c>
      <c r="H108" s="74">
        <v>0</v>
      </c>
      <c r="I108" s="73">
        <f t="shared" si="39"/>
        <v>2.8</v>
      </c>
      <c r="J108" s="129">
        <f t="shared" si="40"/>
        <v>0</v>
      </c>
      <c r="K108" s="149">
        <f t="shared" si="10"/>
        <v>0</v>
      </c>
      <c r="L108" s="111" t="s">
        <v>196</v>
      </c>
      <c r="M108" s="39">
        <v>3</v>
      </c>
      <c r="N108" s="95">
        <f t="shared" si="11"/>
        <v>15</v>
      </c>
      <c r="O108" s="12" t="s">
        <v>97</v>
      </c>
      <c r="P108" s="82">
        <f t="shared" si="72"/>
        <v>5</v>
      </c>
      <c r="Q108" s="82">
        <f t="shared" si="63"/>
        <v>150519</v>
      </c>
      <c r="R108" s="77" t="str">
        <f t="shared" si="20"/>
        <v>GEH50DFEJSR  (50 gal)</v>
      </c>
      <c r="S108" s="13" t="s">
        <v>124</v>
      </c>
      <c r="T108" s="14">
        <v>50</v>
      </c>
      <c r="U108" s="37" t="s">
        <v>231</v>
      </c>
      <c r="V108" s="100" t="s">
        <v>176</v>
      </c>
      <c r="W108" s="105" t="str">
        <f t="shared" si="64"/>
        <v>GE2014</v>
      </c>
      <c r="X108" s="148">
        <v>0</v>
      </c>
      <c r="Y108" s="49">
        <f>[1]ESTAR_to_AWHS!K23</f>
        <v>2.8</v>
      </c>
      <c r="Z108" s="61" t="str">
        <f>[1]ESTAR_to_AWHS!I23</f>
        <v>2-3</v>
      </c>
      <c r="AA108" s="62" t="str">
        <f>[1]ESTAR_to_AWHS!L23</f>
        <v>--</v>
      </c>
      <c r="AB108" s="63">
        <f>[1]ESTAR_to_AWHS!J23</f>
        <v>42621</v>
      </c>
      <c r="AC108" s="58" t="s">
        <v>87</v>
      </c>
      <c r="AD108" s="160" t="str">
        <f t="shared" si="12"/>
        <v>2,     GE,   "GEH50DFEJSR  (50 gal)"</v>
      </c>
      <c r="AE108" s="162" t="str">
        <f t="shared" si="67"/>
        <v>GE</v>
      </c>
      <c r="AF108" s="163" t="s">
        <v>124</v>
      </c>
      <c r="AG108" s="160" t="str">
        <f t="shared" si="13"/>
        <v xml:space="preserve">          case  GE   :   "GEH50DFEJSR"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  <c r="LH108" s="31"/>
      <c r="LI108" s="31"/>
      <c r="LJ108" s="31"/>
      <c r="LK108" s="31"/>
      <c r="LL108" s="31"/>
      <c r="LM108" s="31"/>
      <c r="LN108" s="31"/>
      <c r="LO108" s="31"/>
      <c r="LP108" s="31"/>
      <c r="LQ108" s="31"/>
      <c r="LR108" s="31"/>
      <c r="LS108" s="31"/>
      <c r="LT108" s="31"/>
      <c r="LU108" s="31"/>
      <c r="LV108" s="31"/>
      <c r="LW108" s="31"/>
      <c r="LX108" s="31"/>
      <c r="LY108" s="31"/>
      <c r="LZ108" s="31"/>
      <c r="MA108" s="31"/>
      <c r="MB108" s="31"/>
      <c r="MC108" s="31"/>
      <c r="MD108" s="31"/>
      <c r="ME108" s="31"/>
      <c r="MF108" s="31"/>
      <c r="MG108" s="31"/>
      <c r="MH108" s="31"/>
      <c r="MI108" s="31"/>
      <c r="MJ108" s="31"/>
      <c r="MK108" s="31"/>
      <c r="ML108" s="31"/>
      <c r="MM108" s="31"/>
      <c r="MN108" s="31"/>
      <c r="MO108" s="31"/>
      <c r="MP108" s="31"/>
      <c r="MQ108" s="31"/>
      <c r="MR108" s="31"/>
      <c r="MS108" s="31"/>
      <c r="MT108" s="31"/>
      <c r="MU108" s="31"/>
      <c r="MV108" s="31"/>
      <c r="MW108" s="31"/>
      <c r="MX108" s="31"/>
      <c r="MY108" s="31"/>
      <c r="MZ108" s="31"/>
      <c r="NA108" s="31"/>
      <c r="NB108" s="31"/>
      <c r="NC108" s="31"/>
      <c r="ND108" s="31"/>
      <c r="NE108" s="31"/>
      <c r="NF108" s="31"/>
      <c r="NG108" s="31"/>
      <c r="NH108" s="31"/>
      <c r="NI108" s="31"/>
      <c r="NJ108" s="31"/>
      <c r="NK108" s="31"/>
      <c r="NL108" s="31"/>
      <c r="NM108" s="31"/>
      <c r="NN108" s="31"/>
      <c r="NO108" s="31"/>
      <c r="NP108" s="31"/>
      <c r="NQ108" s="31"/>
      <c r="NR108" s="31"/>
      <c r="NS108" s="31"/>
      <c r="NT108" s="31"/>
      <c r="NU108" s="31"/>
      <c r="NV108" s="31"/>
      <c r="NW108" s="31"/>
      <c r="NX108" s="31"/>
      <c r="NY108" s="31"/>
      <c r="NZ108" s="31"/>
      <c r="OA108" s="31"/>
      <c r="OB108" s="31"/>
      <c r="OC108" s="31"/>
      <c r="OD108" s="31"/>
      <c r="OE108" s="31"/>
      <c r="OF108" s="31"/>
      <c r="OG108" s="31"/>
      <c r="OH108" s="31"/>
      <c r="OI108" s="31"/>
      <c r="OJ108" s="31"/>
      <c r="OK108" s="31"/>
      <c r="OL108" s="31"/>
      <c r="OM108" s="31"/>
      <c r="ON108" s="31"/>
      <c r="OO108" s="31"/>
      <c r="OP108" s="31"/>
      <c r="OQ108" s="31"/>
      <c r="OR108" s="31"/>
      <c r="OS108" s="31"/>
      <c r="OT108" s="31"/>
      <c r="OU108" s="31"/>
      <c r="OV108" s="31"/>
      <c r="OW108" s="31"/>
      <c r="OX108" s="31"/>
      <c r="OY108" s="31"/>
      <c r="OZ108" s="31"/>
      <c r="PA108" s="31"/>
      <c r="PB108" s="31"/>
      <c r="PC108" s="31"/>
      <c r="PD108" s="31"/>
      <c r="PE108" s="31"/>
      <c r="PF108" s="31"/>
      <c r="PG108" s="31"/>
      <c r="PH108" s="31"/>
      <c r="PI108" s="31"/>
      <c r="PJ108" s="31"/>
      <c r="PK108" s="31"/>
      <c r="PL108" s="31"/>
      <c r="PM108" s="31"/>
      <c r="PN108" s="31"/>
      <c r="PO108" s="31"/>
      <c r="PP108" s="31"/>
      <c r="PQ108" s="31"/>
      <c r="PR108" s="31"/>
      <c r="PS108" s="31"/>
      <c r="PT108" s="31"/>
      <c r="PU108" s="31"/>
      <c r="PV108" s="31"/>
      <c r="PW108" s="31"/>
      <c r="PX108" s="31"/>
      <c r="PY108" s="31"/>
      <c r="PZ108" s="31"/>
      <c r="QA108" s="31"/>
      <c r="QB108" s="31"/>
      <c r="QC108" s="31"/>
      <c r="QD108" s="31"/>
      <c r="QE108" s="31"/>
      <c r="QF108" s="31"/>
      <c r="QG108" s="31"/>
      <c r="QH108" s="31"/>
      <c r="QI108" s="31"/>
      <c r="QJ108" s="31"/>
      <c r="QK108" s="31"/>
      <c r="QL108" s="31"/>
      <c r="QM108" s="31"/>
      <c r="QN108" s="31"/>
      <c r="QO108" s="31"/>
      <c r="QP108" s="31"/>
      <c r="QQ108" s="31"/>
      <c r="QR108" s="31"/>
      <c r="QS108" s="31"/>
      <c r="QT108" s="31"/>
      <c r="QU108" s="31"/>
      <c r="QV108" s="31"/>
      <c r="QW108" s="31"/>
      <c r="QX108" s="31"/>
      <c r="QY108" s="31"/>
      <c r="QZ108" s="31"/>
      <c r="RA108" s="31"/>
      <c r="RB108" s="31"/>
      <c r="RC108" s="31"/>
      <c r="RD108" s="31"/>
      <c r="RE108" s="31"/>
      <c r="RF108" s="31"/>
      <c r="RG108" s="31"/>
      <c r="RH108" s="31"/>
      <c r="RI108" s="31"/>
      <c r="RJ108" s="31"/>
      <c r="RK108" s="31"/>
      <c r="RL108" s="31"/>
      <c r="RM108" s="31"/>
      <c r="RN108" s="31"/>
      <c r="RO108" s="31"/>
      <c r="RP108" s="31"/>
      <c r="RQ108" s="31"/>
      <c r="RR108" s="31"/>
      <c r="RS108" s="31"/>
      <c r="RT108" s="31"/>
      <c r="RU108" s="31"/>
      <c r="RV108" s="31"/>
      <c r="RW108" s="31"/>
      <c r="RX108" s="31"/>
      <c r="RY108" s="31"/>
      <c r="RZ108" s="31"/>
      <c r="SA108" s="31"/>
      <c r="SB108" s="31"/>
      <c r="SC108" s="31"/>
      <c r="SD108" s="31"/>
      <c r="SE108" s="31"/>
      <c r="SF108" s="31"/>
      <c r="SG108" s="31"/>
      <c r="SH108" s="31"/>
      <c r="SI108" s="31"/>
      <c r="SJ108" s="31"/>
      <c r="SK108" s="31"/>
      <c r="SL108" s="31"/>
      <c r="SM108" s="31"/>
      <c r="SN108" s="31"/>
      <c r="SO108" s="31"/>
      <c r="SP108" s="31"/>
      <c r="SQ108" s="31"/>
      <c r="SR108" s="31"/>
      <c r="SS108" s="31"/>
      <c r="ST108" s="31"/>
      <c r="SU108" s="31"/>
      <c r="SV108" s="31"/>
      <c r="SW108" s="31"/>
      <c r="SX108" s="31"/>
      <c r="SY108" s="31"/>
      <c r="SZ108" s="31"/>
      <c r="TA108" s="31"/>
      <c r="TB108" s="31"/>
      <c r="TC108" s="31"/>
      <c r="TD108" s="31"/>
      <c r="TE108" s="31"/>
      <c r="TF108" s="31"/>
      <c r="TG108" s="31"/>
      <c r="TH108" s="31"/>
      <c r="TI108" s="31"/>
      <c r="TJ108" s="31"/>
      <c r="TK108" s="31"/>
      <c r="TL108" s="31"/>
      <c r="TM108" s="31"/>
      <c r="TN108" s="31"/>
      <c r="TO108" s="31"/>
      <c r="TP108" s="31"/>
      <c r="TQ108" s="31"/>
      <c r="TR108" s="31"/>
      <c r="TS108" s="31"/>
      <c r="TT108" s="31"/>
      <c r="TU108" s="31"/>
      <c r="TV108" s="31"/>
      <c r="TW108" s="31"/>
      <c r="TX108" s="31"/>
      <c r="TY108" s="31"/>
      <c r="TZ108" s="31"/>
      <c r="UA108" s="31"/>
      <c r="UB108" s="31"/>
      <c r="UC108" s="31"/>
      <c r="UD108" s="31"/>
      <c r="UE108" s="31"/>
      <c r="UF108" s="31"/>
      <c r="UG108" s="31"/>
      <c r="UH108" s="31"/>
      <c r="UI108" s="31"/>
      <c r="UJ108" s="31"/>
      <c r="UK108" s="31"/>
      <c r="UL108" s="31"/>
      <c r="UM108" s="31"/>
      <c r="UN108" s="31"/>
      <c r="UO108" s="31"/>
      <c r="UP108" s="31"/>
      <c r="UQ108" s="31"/>
      <c r="UR108" s="31"/>
      <c r="US108" s="31"/>
      <c r="UT108" s="31"/>
      <c r="UU108" s="31"/>
      <c r="UV108" s="31"/>
      <c r="UW108" s="31"/>
      <c r="UX108" s="31"/>
      <c r="UY108" s="31"/>
      <c r="UZ108" s="31"/>
      <c r="VA108" s="31"/>
      <c r="VB108" s="31"/>
      <c r="VC108" s="31"/>
      <c r="VD108" s="31"/>
      <c r="VE108" s="31"/>
      <c r="VF108" s="31"/>
      <c r="VG108" s="31"/>
      <c r="VH108" s="31"/>
      <c r="VI108" s="31"/>
      <c r="VJ108" s="31"/>
      <c r="VK108" s="31"/>
      <c r="VL108" s="31"/>
      <c r="VM108" s="31"/>
      <c r="VN108" s="31"/>
      <c r="VO108" s="31"/>
      <c r="VP108" s="31"/>
      <c r="VQ108" s="31"/>
      <c r="VR108" s="31"/>
      <c r="VS108" s="31"/>
      <c r="VT108" s="31"/>
      <c r="VU108" s="31"/>
      <c r="VV108" s="31"/>
      <c r="VW108" s="31"/>
      <c r="VX108" s="31"/>
      <c r="VY108" s="31"/>
      <c r="VZ108" s="31"/>
      <c r="WA108" s="31"/>
      <c r="WB108" s="31"/>
      <c r="WC108" s="31"/>
      <c r="WD108" s="31"/>
      <c r="WE108" s="31"/>
      <c r="WF108" s="31"/>
      <c r="WG108" s="31"/>
      <c r="WH108" s="31"/>
      <c r="WI108" s="31"/>
      <c r="WJ108" s="31"/>
      <c r="WK108" s="31"/>
      <c r="WL108" s="31"/>
      <c r="WM108" s="31"/>
      <c r="WN108" s="31"/>
      <c r="WO108" s="31"/>
      <c r="WP108" s="31"/>
      <c r="WQ108" s="31"/>
      <c r="WR108" s="31"/>
      <c r="WS108" s="31"/>
      <c r="WT108" s="31"/>
      <c r="WU108" s="31"/>
      <c r="WV108" s="31"/>
      <c r="WW108" s="31"/>
      <c r="WX108" s="31"/>
      <c r="WY108" s="31"/>
      <c r="WZ108" s="31"/>
      <c r="XA108" s="31"/>
      <c r="XB108" s="31"/>
      <c r="XC108" s="31"/>
      <c r="XD108" s="31"/>
      <c r="XE108" s="31"/>
      <c r="XF108" s="31"/>
      <c r="XG108" s="31"/>
      <c r="XH108" s="31"/>
      <c r="XI108" s="31"/>
      <c r="XJ108" s="31"/>
      <c r="XK108" s="31"/>
      <c r="XL108" s="31"/>
      <c r="XM108" s="31"/>
      <c r="XN108" s="31"/>
      <c r="XO108" s="31"/>
      <c r="XP108" s="31"/>
      <c r="XQ108" s="31"/>
      <c r="XR108" s="31"/>
      <c r="XS108" s="31"/>
      <c r="XT108" s="31"/>
      <c r="XU108" s="31"/>
      <c r="XV108" s="31"/>
      <c r="XW108" s="31"/>
      <c r="XX108" s="31"/>
      <c r="XY108" s="31"/>
      <c r="XZ108" s="31"/>
      <c r="YA108" s="31"/>
      <c r="YB108" s="31"/>
      <c r="YC108" s="31"/>
      <c r="YD108" s="31"/>
      <c r="YE108" s="31"/>
      <c r="YF108" s="31"/>
      <c r="YG108" s="31"/>
      <c r="YH108" s="31"/>
      <c r="YI108" s="31"/>
      <c r="YJ108" s="31"/>
      <c r="YK108" s="31"/>
      <c r="YL108" s="31"/>
      <c r="YM108" s="31"/>
      <c r="YN108" s="31"/>
      <c r="YO108" s="31"/>
      <c r="YP108" s="31"/>
      <c r="YQ108" s="31"/>
      <c r="YR108" s="31"/>
      <c r="YS108" s="31"/>
      <c r="YT108" s="31"/>
      <c r="YU108" s="31"/>
      <c r="YV108" s="31"/>
      <c r="YW108" s="31"/>
      <c r="YX108" s="31"/>
      <c r="YY108" s="31"/>
      <c r="YZ108" s="31"/>
      <c r="ZA108" s="31"/>
      <c r="ZB108" s="31"/>
      <c r="ZC108" s="31"/>
      <c r="ZD108" s="31"/>
      <c r="ZE108" s="31"/>
      <c r="ZF108" s="31"/>
      <c r="ZG108" s="31"/>
      <c r="ZH108" s="31"/>
      <c r="ZI108" s="31"/>
      <c r="ZJ108" s="31"/>
      <c r="ZK108" s="31"/>
      <c r="ZL108" s="31"/>
      <c r="ZM108" s="31"/>
      <c r="ZN108" s="31"/>
      <c r="ZO108" s="31"/>
      <c r="ZP108" s="31"/>
      <c r="ZQ108" s="31"/>
      <c r="ZR108" s="31"/>
      <c r="ZS108" s="31"/>
      <c r="ZT108" s="31"/>
      <c r="ZU108" s="31"/>
      <c r="ZV108" s="31"/>
      <c r="ZW108" s="31"/>
      <c r="ZX108" s="31"/>
      <c r="ZY108" s="31"/>
      <c r="ZZ108" s="31"/>
      <c r="AAA108" s="31"/>
      <c r="AAB108" s="31"/>
      <c r="AAC108" s="31"/>
      <c r="AAD108" s="31"/>
      <c r="AAE108" s="31"/>
      <c r="AAF108" s="31"/>
      <c r="AAG108" s="31"/>
      <c r="AAH108" s="31"/>
      <c r="AAI108" s="31"/>
      <c r="AAJ108" s="31"/>
      <c r="AAK108" s="31"/>
      <c r="AAL108" s="31"/>
      <c r="AAM108" s="31"/>
      <c r="AAN108" s="31"/>
      <c r="AAO108" s="31"/>
      <c r="AAP108" s="31"/>
      <c r="AAQ108" s="31"/>
      <c r="AAR108" s="31"/>
      <c r="AAS108" s="31"/>
      <c r="AAT108" s="31"/>
      <c r="AAU108" s="31"/>
      <c r="AAV108" s="31"/>
      <c r="AAW108" s="31"/>
      <c r="AAX108" s="31"/>
      <c r="AAY108" s="31"/>
      <c r="AAZ108" s="31"/>
      <c r="ABA108" s="31"/>
      <c r="ABB108" s="31"/>
      <c r="ABC108" s="31"/>
      <c r="ABD108" s="31"/>
      <c r="ABE108" s="31"/>
      <c r="ABF108" s="31"/>
      <c r="ABG108" s="31"/>
      <c r="ABH108" s="31"/>
      <c r="ABI108" s="31"/>
      <c r="ABJ108" s="31"/>
      <c r="ABK108" s="31"/>
      <c r="ABL108" s="31"/>
      <c r="ABM108" s="31"/>
      <c r="ABN108" s="31"/>
      <c r="ABO108" s="31"/>
      <c r="ABP108" s="31"/>
      <c r="ABQ108" s="31"/>
      <c r="ABR108" s="31"/>
      <c r="ABS108" s="31"/>
      <c r="ABT108" s="31"/>
      <c r="ABU108" s="31"/>
      <c r="ABV108" s="31"/>
      <c r="ABW108" s="31"/>
      <c r="ABX108" s="31"/>
      <c r="ABY108" s="31"/>
      <c r="ABZ108" s="31"/>
      <c r="ACA108" s="31"/>
      <c r="ACB108" s="31"/>
      <c r="ACC108" s="31"/>
      <c r="ACD108" s="31"/>
      <c r="ACE108" s="31"/>
      <c r="ACF108" s="31"/>
      <c r="ACG108" s="31"/>
      <c r="ACH108" s="31"/>
      <c r="ACI108" s="31"/>
      <c r="ACJ108" s="31"/>
      <c r="ACK108" s="31"/>
      <c r="ACL108" s="31"/>
      <c r="ACM108" s="31"/>
      <c r="ACN108" s="31"/>
      <c r="ACO108" s="31"/>
      <c r="ACP108" s="31"/>
      <c r="ACQ108" s="31"/>
      <c r="ACR108" s="31"/>
      <c r="ACS108" s="31"/>
      <c r="ACT108" s="31"/>
      <c r="ACU108" s="31"/>
      <c r="ACV108" s="31"/>
      <c r="ACW108" s="31"/>
      <c r="ACX108" s="31"/>
      <c r="ACY108" s="31"/>
      <c r="ACZ108" s="31"/>
      <c r="ADA108" s="31"/>
      <c r="ADB108" s="31"/>
      <c r="ADC108" s="31"/>
      <c r="ADD108" s="31"/>
      <c r="ADE108" s="31"/>
      <c r="ADF108" s="31"/>
      <c r="ADG108" s="31"/>
      <c r="ADH108" s="31"/>
      <c r="ADI108" s="31"/>
      <c r="ADJ108" s="31"/>
      <c r="ADK108" s="31"/>
      <c r="ADL108" s="31"/>
      <c r="ADM108" s="31"/>
      <c r="ADN108" s="31"/>
      <c r="ADO108" s="31"/>
      <c r="ADP108" s="31"/>
      <c r="ADQ108" s="31"/>
      <c r="ADR108" s="31"/>
      <c r="ADS108" s="31"/>
      <c r="ADT108" s="31"/>
      <c r="ADU108" s="31"/>
      <c r="ADV108" s="31"/>
      <c r="ADW108" s="31"/>
      <c r="ADX108" s="31"/>
      <c r="ADY108" s="31"/>
      <c r="ADZ108" s="31"/>
      <c r="AEA108" s="31"/>
      <c r="AEB108" s="31"/>
      <c r="AEC108" s="31"/>
      <c r="AED108" s="31"/>
      <c r="AEE108" s="31"/>
      <c r="AEF108" s="31"/>
      <c r="AEG108" s="31"/>
      <c r="AEH108" s="31"/>
      <c r="AEI108" s="31"/>
      <c r="AEJ108" s="31"/>
      <c r="AEK108" s="31"/>
      <c r="AEL108" s="31"/>
      <c r="AEM108" s="31"/>
      <c r="AEN108" s="31"/>
      <c r="AEO108" s="31"/>
      <c r="AEP108" s="31"/>
      <c r="AEQ108" s="31"/>
      <c r="AER108" s="31"/>
      <c r="AES108" s="31"/>
      <c r="AET108" s="31"/>
      <c r="AEU108" s="31"/>
      <c r="AEV108" s="31"/>
      <c r="AEW108" s="31"/>
      <c r="AEX108" s="31"/>
      <c r="AEY108" s="31"/>
      <c r="AEZ108" s="31"/>
      <c r="AFA108" s="31"/>
      <c r="AFB108" s="31"/>
      <c r="AFC108" s="31"/>
      <c r="AFD108" s="31"/>
      <c r="AFE108" s="31"/>
      <c r="AFF108" s="31"/>
      <c r="AFG108" s="31"/>
      <c r="AFH108" s="31"/>
      <c r="AFI108" s="31"/>
      <c r="AFJ108" s="31"/>
      <c r="AFK108" s="31"/>
      <c r="AFL108" s="31"/>
      <c r="AFM108" s="31"/>
      <c r="AFN108" s="31"/>
      <c r="AFO108" s="31"/>
      <c r="AFP108" s="31"/>
      <c r="AFQ108" s="31"/>
      <c r="AFR108" s="31"/>
      <c r="AFS108" s="31"/>
      <c r="AFT108" s="31"/>
      <c r="AFU108" s="31"/>
      <c r="AFV108" s="31"/>
      <c r="AFW108" s="31"/>
      <c r="AFX108" s="31"/>
      <c r="AFY108" s="31"/>
      <c r="AFZ108" s="31"/>
      <c r="AGA108" s="31"/>
      <c r="AGB108" s="31"/>
      <c r="AGC108" s="31"/>
      <c r="AGD108" s="31"/>
      <c r="AGE108" s="31"/>
      <c r="AGF108" s="31"/>
      <c r="AGG108" s="31"/>
      <c r="AGH108" s="31"/>
      <c r="AGI108" s="31"/>
      <c r="AGJ108" s="31"/>
      <c r="AGK108" s="31"/>
      <c r="AGL108" s="31"/>
      <c r="AGM108" s="31"/>
      <c r="AGN108" s="31"/>
      <c r="AGO108" s="31"/>
      <c r="AGP108" s="31"/>
      <c r="AGQ108" s="31"/>
      <c r="AGR108" s="31"/>
      <c r="AGS108" s="31"/>
      <c r="AGT108" s="31"/>
      <c r="AGU108" s="31"/>
      <c r="AGV108" s="31"/>
      <c r="AGW108" s="31"/>
      <c r="AGX108" s="31"/>
      <c r="AGY108" s="31"/>
      <c r="AGZ108" s="31"/>
      <c r="AHA108" s="31"/>
      <c r="AHB108" s="31"/>
      <c r="AHC108" s="31"/>
      <c r="AHD108" s="31"/>
      <c r="AHE108" s="31"/>
      <c r="AHF108" s="31"/>
      <c r="AHG108" s="31"/>
      <c r="AHH108" s="31"/>
      <c r="AHI108" s="31"/>
      <c r="AHJ108" s="31"/>
      <c r="AHK108" s="31"/>
      <c r="AHL108" s="31"/>
      <c r="AHM108" s="31"/>
      <c r="AHN108" s="31"/>
      <c r="AHO108" s="31"/>
      <c r="AHP108" s="31"/>
      <c r="AHQ108" s="31"/>
      <c r="AHR108" s="31"/>
      <c r="AHS108" s="31"/>
      <c r="AHT108" s="31"/>
      <c r="AHU108" s="31"/>
      <c r="AHV108" s="31"/>
      <c r="AHW108" s="31"/>
      <c r="AHX108" s="31"/>
      <c r="AHY108" s="31"/>
      <c r="AHZ108" s="31"/>
      <c r="AIA108" s="31"/>
      <c r="AIB108" s="31"/>
      <c r="AIC108" s="31"/>
      <c r="AID108" s="31"/>
      <c r="AIE108" s="31"/>
      <c r="AIF108" s="31"/>
      <c r="AIG108" s="31"/>
      <c r="AIH108" s="31"/>
      <c r="AII108" s="31"/>
      <c r="AIJ108" s="31"/>
      <c r="AIK108" s="31"/>
      <c r="AIL108" s="31"/>
      <c r="AIM108" s="31"/>
      <c r="AIN108" s="31"/>
      <c r="AIO108" s="31"/>
      <c r="AIP108" s="31"/>
      <c r="AIQ108" s="31"/>
      <c r="AIR108" s="31"/>
      <c r="AIS108" s="31"/>
      <c r="AIT108" s="31"/>
      <c r="AIU108" s="31"/>
      <c r="AIV108" s="31"/>
      <c r="AIW108" s="31"/>
      <c r="AIX108" s="31"/>
      <c r="AIY108" s="31"/>
      <c r="AIZ108" s="31"/>
      <c r="AJA108" s="31"/>
      <c r="AJB108" s="31"/>
      <c r="AJC108" s="31"/>
      <c r="AJD108" s="31"/>
      <c r="AJE108" s="31"/>
      <c r="AJF108" s="31"/>
      <c r="AJG108" s="31"/>
      <c r="AJH108" s="31"/>
      <c r="AJI108" s="31"/>
      <c r="AJJ108" s="31"/>
      <c r="AJK108" s="31"/>
      <c r="AJL108" s="31"/>
      <c r="AJM108" s="31"/>
      <c r="AJN108" s="31"/>
      <c r="AJO108" s="31"/>
      <c r="AJP108" s="31"/>
      <c r="AJQ108" s="31"/>
      <c r="AJR108" s="31"/>
      <c r="AJS108" s="31"/>
      <c r="AJT108" s="31"/>
      <c r="AJU108" s="31"/>
      <c r="AJV108" s="31"/>
      <c r="AJW108" s="31"/>
      <c r="AJX108" s="31"/>
      <c r="AJY108" s="31"/>
      <c r="AJZ108" s="31"/>
      <c r="AKA108" s="31"/>
      <c r="AKB108" s="31"/>
      <c r="AKC108" s="31"/>
      <c r="AKD108" s="31"/>
      <c r="AKE108" s="31"/>
      <c r="AKF108" s="31"/>
      <c r="AKG108" s="31"/>
      <c r="AKH108" s="31"/>
      <c r="AKI108" s="31"/>
      <c r="AKJ108" s="31"/>
      <c r="AKK108" s="31"/>
      <c r="AKL108" s="31"/>
      <c r="AKM108" s="31"/>
      <c r="AKN108" s="31"/>
      <c r="AKO108" s="31"/>
      <c r="AKP108" s="31"/>
      <c r="AKQ108" s="31"/>
      <c r="AKR108" s="31"/>
      <c r="AKS108" s="31"/>
      <c r="AKT108" s="31"/>
      <c r="AKU108" s="31"/>
      <c r="AKV108" s="31"/>
      <c r="AKW108" s="31"/>
      <c r="AKX108" s="31"/>
      <c r="AKY108" s="31"/>
      <c r="AKZ108" s="31"/>
      <c r="ALA108" s="31"/>
      <c r="ALB108" s="31"/>
      <c r="ALC108" s="31"/>
      <c r="ALD108" s="31"/>
      <c r="ALE108" s="31"/>
      <c r="ALF108" s="31"/>
      <c r="ALG108" s="31"/>
      <c r="ALH108" s="31"/>
      <c r="ALI108" s="31"/>
      <c r="ALJ108" s="31"/>
      <c r="ALK108" s="31"/>
      <c r="ALL108" s="31"/>
      <c r="ALM108" s="31"/>
      <c r="ALN108" s="31"/>
      <c r="ALO108" s="31"/>
      <c r="ALP108" s="31"/>
      <c r="ALQ108" s="31"/>
      <c r="ALR108" s="31"/>
      <c r="ALS108" s="31"/>
      <c r="ALT108" s="31"/>
      <c r="ALU108" s="31"/>
      <c r="ALV108" s="31"/>
      <c r="ALW108" s="31"/>
      <c r="ALX108" s="31"/>
      <c r="ALY108" s="31"/>
      <c r="ALZ108" s="31"/>
      <c r="AMA108" s="31"/>
      <c r="AMB108" s="31"/>
      <c r="AMC108" s="31"/>
      <c r="AMD108" s="31"/>
      <c r="AME108" s="31"/>
      <c r="AMF108" s="31"/>
      <c r="AMG108" s="31"/>
      <c r="AMH108" s="31"/>
      <c r="AMI108" s="31"/>
      <c r="AMJ108" s="31"/>
      <c r="AMK108" s="31"/>
      <c r="AML108" s="31"/>
      <c r="AMM108" s="31"/>
      <c r="AMN108" s="31"/>
      <c r="AMO108" s="31"/>
      <c r="AMP108" s="31"/>
      <c r="AMQ108" s="31"/>
      <c r="AMR108" s="31"/>
      <c r="AMS108" s="31"/>
      <c r="AMT108" s="31"/>
      <c r="AMU108" s="31"/>
      <c r="AMV108" s="31"/>
      <c r="AMW108" s="31"/>
      <c r="AMX108" s="31"/>
      <c r="AMY108" s="31"/>
      <c r="AMZ108" s="31"/>
      <c r="ANA108" s="31"/>
    </row>
    <row r="109" spans="3:1044" s="6" customFormat="1" ht="15" customHeight="1" x14ac:dyDescent="0.25">
      <c r="C109" s="6" t="str">
        <f t="shared" si="4"/>
        <v>GE</v>
      </c>
      <c r="D109" s="6" t="str">
        <f t="shared" si="5"/>
        <v>GEH50DHEKSC  (50 gal)</v>
      </c>
      <c r="E109" s="72">
        <f t="shared" si="6"/>
        <v>50</v>
      </c>
      <c r="F109" s="20" t="str">
        <f t="shared" si="7"/>
        <v>GE2014</v>
      </c>
      <c r="G109" s="72">
        <v>1</v>
      </c>
      <c r="H109" s="74">
        <v>0</v>
      </c>
      <c r="I109" s="73">
        <f t="shared" si="39"/>
        <v>2.8</v>
      </c>
      <c r="J109" s="129">
        <f t="shared" si="40"/>
        <v>0</v>
      </c>
      <c r="K109" s="149">
        <f t="shared" si="10"/>
        <v>0</v>
      </c>
      <c r="L109" s="111" t="s">
        <v>196</v>
      </c>
      <c r="M109" s="39">
        <v>3</v>
      </c>
      <c r="N109" s="95">
        <f t="shared" si="11"/>
        <v>15</v>
      </c>
      <c r="O109" s="12" t="s">
        <v>97</v>
      </c>
      <c r="P109" s="82">
        <f t="shared" si="72"/>
        <v>6</v>
      </c>
      <c r="Q109" s="82">
        <f t="shared" ref="Q109:Q125" si="73" xml:space="preserve"> (N109*10000) + (P109*100) + VLOOKUP( V109, $S$2:$U$43, 2, FALSE )</f>
        <v>150619</v>
      </c>
      <c r="R109" s="77" t="str">
        <f t="shared" si="20"/>
        <v>GEH50DHEKSC  (50 gal)</v>
      </c>
      <c r="S109" s="13" t="s">
        <v>125</v>
      </c>
      <c r="T109" s="14">
        <v>50</v>
      </c>
      <c r="U109" s="37" t="s">
        <v>231</v>
      </c>
      <c r="V109" s="100" t="s">
        <v>176</v>
      </c>
      <c r="W109" s="105" t="str">
        <f t="shared" ref="W109:W125" si="74">VLOOKUP( V109, $S$2:$U$43, 3, FALSE )</f>
        <v>GE2014</v>
      </c>
      <c r="X109" s="148">
        <v>0</v>
      </c>
      <c r="Y109" s="49">
        <f>[1]ESTAR_to_AWHS!K24</f>
        <v>2.8</v>
      </c>
      <c r="Z109" s="61" t="str">
        <f>[1]ESTAR_to_AWHS!I24</f>
        <v>2-3</v>
      </c>
      <c r="AA109" s="62" t="str">
        <f>[1]ESTAR_to_AWHS!L24</f>
        <v>--</v>
      </c>
      <c r="AB109" s="63">
        <f>[1]ESTAR_to_AWHS!J24</f>
        <v>42621</v>
      </c>
      <c r="AC109" s="58" t="s">
        <v>87</v>
      </c>
      <c r="AD109" s="160" t="str">
        <f t="shared" si="12"/>
        <v>2,     GE,   "GEH50DHEKSC  (50 gal)"</v>
      </c>
      <c r="AE109" s="162" t="str">
        <f t="shared" si="67"/>
        <v>GE</v>
      </c>
      <c r="AF109" s="163" t="s">
        <v>125</v>
      </c>
      <c r="AG109" s="160" t="str">
        <f t="shared" si="13"/>
        <v xml:space="preserve">          case  GE   :   "GEH50DHEKSC"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  <c r="LH109" s="31"/>
      <c r="LI109" s="31"/>
      <c r="LJ109" s="31"/>
      <c r="LK109" s="31"/>
      <c r="LL109" s="31"/>
      <c r="LM109" s="31"/>
      <c r="LN109" s="31"/>
      <c r="LO109" s="31"/>
      <c r="LP109" s="31"/>
      <c r="LQ109" s="31"/>
      <c r="LR109" s="31"/>
      <c r="LS109" s="31"/>
      <c r="LT109" s="31"/>
      <c r="LU109" s="31"/>
      <c r="LV109" s="31"/>
      <c r="LW109" s="31"/>
      <c r="LX109" s="31"/>
      <c r="LY109" s="31"/>
      <c r="LZ109" s="31"/>
      <c r="MA109" s="31"/>
      <c r="MB109" s="31"/>
      <c r="MC109" s="31"/>
      <c r="MD109" s="31"/>
      <c r="ME109" s="31"/>
      <c r="MF109" s="31"/>
      <c r="MG109" s="31"/>
      <c r="MH109" s="31"/>
      <c r="MI109" s="31"/>
      <c r="MJ109" s="31"/>
      <c r="MK109" s="31"/>
      <c r="ML109" s="31"/>
      <c r="MM109" s="31"/>
      <c r="MN109" s="31"/>
      <c r="MO109" s="31"/>
      <c r="MP109" s="31"/>
      <c r="MQ109" s="31"/>
      <c r="MR109" s="31"/>
      <c r="MS109" s="31"/>
      <c r="MT109" s="31"/>
      <c r="MU109" s="31"/>
      <c r="MV109" s="31"/>
      <c r="MW109" s="31"/>
      <c r="MX109" s="31"/>
      <c r="MY109" s="31"/>
      <c r="MZ109" s="31"/>
      <c r="NA109" s="31"/>
      <c r="NB109" s="31"/>
      <c r="NC109" s="31"/>
      <c r="ND109" s="31"/>
      <c r="NE109" s="31"/>
      <c r="NF109" s="31"/>
      <c r="NG109" s="31"/>
      <c r="NH109" s="31"/>
      <c r="NI109" s="31"/>
      <c r="NJ109" s="31"/>
      <c r="NK109" s="31"/>
      <c r="NL109" s="31"/>
      <c r="NM109" s="31"/>
      <c r="NN109" s="31"/>
      <c r="NO109" s="31"/>
      <c r="NP109" s="31"/>
      <c r="NQ109" s="31"/>
      <c r="NR109" s="31"/>
      <c r="NS109" s="31"/>
      <c r="NT109" s="31"/>
      <c r="NU109" s="31"/>
      <c r="NV109" s="31"/>
      <c r="NW109" s="31"/>
      <c r="NX109" s="31"/>
      <c r="NY109" s="31"/>
      <c r="NZ109" s="31"/>
      <c r="OA109" s="31"/>
      <c r="OB109" s="31"/>
      <c r="OC109" s="31"/>
      <c r="OD109" s="31"/>
      <c r="OE109" s="31"/>
      <c r="OF109" s="31"/>
      <c r="OG109" s="31"/>
      <c r="OH109" s="31"/>
      <c r="OI109" s="31"/>
      <c r="OJ109" s="31"/>
      <c r="OK109" s="31"/>
      <c r="OL109" s="31"/>
      <c r="OM109" s="31"/>
      <c r="ON109" s="31"/>
      <c r="OO109" s="31"/>
      <c r="OP109" s="31"/>
      <c r="OQ109" s="31"/>
      <c r="OR109" s="31"/>
      <c r="OS109" s="31"/>
      <c r="OT109" s="31"/>
      <c r="OU109" s="31"/>
      <c r="OV109" s="31"/>
      <c r="OW109" s="31"/>
      <c r="OX109" s="31"/>
      <c r="OY109" s="31"/>
      <c r="OZ109" s="31"/>
      <c r="PA109" s="31"/>
      <c r="PB109" s="31"/>
      <c r="PC109" s="31"/>
      <c r="PD109" s="31"/>
      <c r="PE109" s="31"/>
      <c r="PF109" s="31"/>
      <c r="PG109" s="31"/>
      <c r="PH109" s="31"/>
      <c r="PI109" s="31"/>
      <c r="PJ109" s="31"/>
      <c r="PK109" s="31"/>
      <c r="PL109" s="31"/>
      <c r="PM109" s="31"/>
      <c r="PN109" s="31"/>
      <c r="PO109" s="31"/>
      <c r="PP109" s="31"/>
      <c r="PQ109" s="31"/>
      <c r="PR109" s="31"/>
      <c r="PS109" s="31"/>
      <c r="PT109" s="31"/>
      <c r="PU109" s="31"/>
      <c r="PV109" s="31"/>
      <c r="PW109" s="31"/>
      <c r="PX109" s="31"/>
      <c r="PY109" s="31"/>
      <c r="PZ109" s="31"/>
      <c r="QA109" s="31"/>
      <c r="QB109" s="31"/>
      <c r="QC109" s="31"/>
      <c r="QD109" s="31"/>
      <c r="QE109" s="31"/>
      <c r="QF109" s="31"/>
      <c r="QG109" s="31"/>
      <c r="QH109" s="31"/>
      <c r="QI109" s="31"/>
      <c r="QJ109" s="31"/>
      <c r="QK109" s="31"/>
      <c r="QL109" s="31"/>
      <c r="QM109" s="31"/>
      <c r="QN109" s="31"/>
      <c r="QO109" s="31"/>
      <c r="QP109" s="31"/>
      <c r="QQ109" s="31"/>
      <c r="QR109" s="31"/>
      <c r="QS109" s="31"/>
      <c r="QT109" s="31"/>
      <c r="QU109" s="31"/>
      <c r="QV109" s="31"/>
      <c r="QW109" s="31"/>
      <c r="QX109" s="31"/>
      <c r="QY109" s="31"/>
      <c r="QZ109" s="31"/>
      <c r="RA109" s="31"/>
      <c r="RB109" s="31"/>
      <c r="RC109" s="31"/>
      <c r="RD109" s="31"/>
      <c r="RE109" s="31"/>
      <c r="RF109" s="31"/>
      <c r="RG109" s="31"/>
      <c r="RH109" s="31"/>
      <c r="RI109" s="31"/>
      <c r="RJ109" s="31"/>
      <c r="RK109" s="31"/>
      <c r="RL109" s="31"/>
      <c r="RM109" s="31"/>
      <c r="RN109" s="31"/>
      <c r="RO109" s="31"/>
      <c r="RP109" s="31"/>
      <c r="RQ109" s="31"/>
      <c r="RR109" s="31"/>
      <c r="RS109" s="31"/>
      <c r="RT109" s="31"/>
      <c r="RU109" s="31"/>
      <c r="RV109" s="31"/>
      <c r="RW109" s="31"/>
      <c r="RX109" s="31"/>
      <c r="RY109" s="31"/>
      <c r="RZ109" s="31"/>
      <c r="SA109" s="31"/>
      <c r="SB109" s="31"/>
      <c r="SC109" s="31"/>
      <c r="SD109" s="31"/>
      <c r="SE109" s="31"/>
      <c r="SF109" s="31"/>
      <c r="SG109" s="31"/>
      <c r="SH109" s="31"/>
      <c r="SI109" s="31"/>
      <c r="SJ109" s="31"/>
      <c r="SK109" s="31"/>
      <c r="SL109" s="31"/>
      <c r="SM109" s="31"/>
      <c r="SN109" s="31"/>
      <c r="SO109" s="31"/>
      <c r="SP109" s="31"/>
      <c r="SQ109" s="31"/>
      <c r="SR109" s="31"/>
      <c r="SS109" s="31"/>
      <c r="ST109" s="31"/>
      <c r="SU109" s="31"/>
      <c r="SV109" s="31"/>
      <c r="SW109" s="31"/>
      <c r="SX109" s="31"/>
      <c r="SY109" s="31"/>
      <c r="SZ109" s="31"/>
      <c r="TA109" s="31"/>
      <c r="TB109" s="31"/>
      <c r="TC109" s="31"/>
      <c r="TD109" s="31"/>
      <c r="TE109" s="31"/>
      <c r="TF109" s="31"/>
      <c r="TG109" s="31"/>
      <c r="TH109" s="31"/>
      <c r="TI109" s="31"/>
      <c r="TJ109" s="31"/>
      <c r="TK109" s="31"/>
      <c r="TL109" s="31"/>
      <c r="TM109" s="31"/>
      <c r="TN109" s="31"/>
      <c r="TO109" s="31"/>
      <c r="TP109" s="31"/>
      <c r="TQ109" s="31"/>
      <c r="TR109" s="31"/>
      <c r="TS109" s="31"/>
      <c r="TT109" s="31"/>
      <c r="TU109" s="31"/>
      <c r="TV109" s="31"/>
      <c r="TW109" s="31"/>
      <c r="TX109" s="31"/>
      <c r="TY109" s="31"/>
      <c r="TZ109" s="31"/>
      <c r="UA109" s="31"/>
      <c r="UB109" s="31"/>
      <c r="UC109" s="31"/>
      <c r="UD109" s="31"/>
      <c r="UE109" s="31"/>
      <c r="UF109" s="31"/>
      <c r="UG109" s="31"/>
      <c r="UH109" s="31"/>
      <c r="UI109" s="31"/>
      <c r="UJ109" s="31"/>
      <c r="UK109" s="31"/>
      <c r="UL109" s="31"/>
      <c r="UM109" s="31"/>
      <c r="UN109" s="31"/>
      <c r="UO109" s="31"/>
      <c r="UP109" s="31"/>
      <c r="UQ109" s="31"/>
      <c r="UR109" s="31"/>
      <c r="US109" s="31"/>
      <c r="UT109" s="31"/>
      <c r="UU109" s="31"/>
      <c r="UV109" s="31"/>
      <c r="UW109" s="31"/>
      <c r="UX109" s="31"/>
      <c r="UY109" s="31"/>
      <c r="UZ109" s="31"/>
      <c r="VA109" s="31"/>
      <c r="VB109" s="31"/>
      <c r="VC109" s="31"/>
      <c r="VD109" s="31"/>
      <c r="VE109" s="31"/>
      <c r="VF109" s="31"/>
      <c r="VG109" s="31"/>
      <c r="VH109" s="31"/>
      <c r="VI109" s="31"/>
      <c r="VJ109" s="31"/>
      <c r="VK109" s="31"/>
      <c r="VL109" s="31"/>
      <c r="VM109" s="31"/>
      <c r="VN109" s="31"/>
      <c r="VO109" s="31"/>
      <c r="VP109" s="31"/>
      <c r="VQ109" s="31"/>
      <c r="VR109" s="31"/>
      <c r="VS109" s="31"/>
      <c r="VT109" s="31"/>
      <c r="VU109" s="31"/>
      <c r="VV109" s="31"/>
      <c r="VW109" s="31"/>
      <c r="VX109" s="31"/>
      <c r="VY109" s="31"/>
      <c r="VZ109" s="31"/>
      <c r="WA109" s="31"/>
      <c r="WB109" s="31"/>
      <c r="WC109" s="31"/>
      <c r="WD109" s="31"/>
      <c r="WE109" s="31"/>
      <c r="WF109" s="31"/>
      <c r="WG109" s="31"/>
      <c r="WH109" s="31"/>
      <c r="WI109" s="31"/>
      <c r="WJ109" s="31"/>
      <c r="WK109" s="31"/>
      <c r="WL109" s="31"/>
      <c r="WM109" s="31"/>
      <c r="WN109" s="31"/>
      <c r="WO109" s="31"/>
      <c r="WP109" s="31"/>
      <c r="WQ109" s="31"/>
      <c r="WR109" s="31"/>
      <c r="WS109" s="31"/>
      <c r="WT109" s="31"/>
      <c r="WU109" s="31"/>
      <c r="WV109" s="31"/>
      <c r="WW109" s="31"/>
      <c r="WX109" s="31"/>
      <c r="WY109" s="31"/>
      <c r="WZ109" s="31"/>
      <c r="XA109" s="31"/>
      <c r="XB109" s="31"/>
      <c r="XC109" s="31"/>
      <c r="XD109" s="31"/>
      <c r="XE109" s="31"/>
      <c r="XF109" s="31"/>
      <c r="XG109" s="31"/>
      <c r="XH109" s="31"/>
      <c r="XI109" s="31"/>
      <c r="XJ109" s="31"/>
      <c r="XK109" s="31"/>
      <c r="XL109" s="31"/>
      <c r="XM109" s="31"/>
      <c r="XN109" s="31"/>
      <c r="XO109" s="31"/>
      <c r="XP109" s="31"/>
      <c r="XQ109" s="31"/>
      <c r="XR109" s="31"/>
      <c r="XS109" s="31"/>
      <c r="XT109" s="31"/>
      <c r="XU109" s="31"/>
      <c r="XV109" s="31"/>
      <c r="XW109" s="31"/>
      <c r="XX109" s="31"/>
      <c r="XY109" s="31"/>
      <c r="XZ109" s="31"/>
      <c r="YA109" s="31"/>
      <c r="YB109" s="31"/>
      <c r="YC109" s="31"/>
      <c r="YD109" s="31"/>
      <c r="YE109" s="31"/>
      <c r="YF109" s="31"/>
      <c r="YG109" s="31"/>
      <c r="YH109" s="31"/>
      <c r="YI109" s="31"/>
      <c r="YJ109" s="31"/>
      <c r="YK109" s="31"/>
      <c r="YL109" s="31"/>
      <c r="YM109" s="31"/>
      <c r="YN109" s="31"/>
      <c r="YO109" s="31"/>
      <c r="YP109" s="31"/>
      <c r="YQ109" s="31"/>
      <c r="YR109" s="31"/>
      <c r="YS109" s="31"/>
      <c r="YT109" s="31"/>
      <c r="YU109" s="31"/>
      <c r="YV109" s="31"/>
      <c r="YW109" s="31"/>
      <c r="YX109" s="31"/>
      <c r="YY109" s="31"/>
      <c r="YZ109" s="31"/>
      <c r="ZA109" s="31"/>
      <c r="ZB109" s="31"/>
      <c r="ZC109" s="31"/>
      <c r="ZD109" s="31"/>
      <c r="ZE109" s="31"/>
      <c r="ZF109" s="31"/>
      <c r="ZG109" s="31"/>
      <c r="ZH109" s="31"/>
      <c r="ZI109" s="31"/>
      <c r="ZJ109" s="31"/>
      <c r="ZK109" s="31"/>
      <c r="ZL109" s="31"/>
      <c r="ZM109" s="31"/>
      <c r="ZN109" s="31"/>
      <c r="ZO109" s="31"/>
      <c r="ZP109" s="31"/>
      <c r="ZQ109" s="31"/>
      <c r="ZR109" s="31"/>
      <c r="ZS109" s="31"/>
      <c r="ZT109" s="31"/>
      <c r="ZU109" s="31"/>
      <c r="ZV109" s="31"/>
      <c r="ZW109" s="31"/>
      <c r="ZX109" s="31"/>
      <c r="ZY109" s="31"/>
      <c r="ZZ109" s="31"/>
      <c r="AAA109" s="31"/>
      <c r="AAB109" s="31"/>
      <c r="AAC109" s="31"/>
      <c r="AAD109" s="31"/>
      <c r="AAE109" s="31"/>
      <c r="AAF109" s="31"/>
      <c r="AAG109" s="31"/>
      <c r="AAH109" s="31"/>
      <c r="AAI109" s="31"/>
      <c r="AAJ109" s="31"/>
      <c r="AAK109" s="31"/>
      <c r="AAL109" s="31"/>
      <c r="AAM109" s="31"/>
      <c r="AAN109" s="31"/>
      <c r="AAO109" s="31"/>
      <c r="AAP109" s="31"/>
      <c r="AAQ109" s="31"/>
      <c r="AAR109" s="31"/>
      <c r="AAS109" s="31"/>
      <c r="AAT109" s="31"/>
      <c r="AAU109" s="31"/>
      <c r="AAV109" s="31"/>
      <c r="AAW109" s="31"/>
      <c r="AAX109" s="31"/>
      <c r="AAY109" s="31"/>
      <c r="AAZ109" s="31"/>
      <c r="ABA109" s="31"/>
      <c r="ABB109" s="31"/>
      <c r="ABC109" s="31"/>
      <c r="ABD109" s="31"/>
      <c r="ABE109" s="31"/>
      <c r="ABF109" s="31"/>
      <c r="ABG109" s="31"/>
      <c r="ABH109" s="31"/>
      <c r="ABI109" s="31"/>
      <c r="ABJ109" s="31"/>
      <c r="ABK109" s="31"/>
      <c r="ABL109" s="31"/>
      <c r="ABM109" s="31"/>
      <c r="ABN109" s="31"/>
      <c r="ABO109" s="31"/>
      <c r="ABP109" s="31"/>
      <c r="ABQ109" s="31"/>
      <c r="ABR109" s="31"/>
      <c r="ABS109" s="31"/>
      <c r="ABT109" s="31"/>
      <c r="ABU109" s="31"/>
      <c r="ABV109" s="31"/>
      <c r="ABW109" s="31"/>
      <c r="ABX109" s="31"/>
      <c r="ABY109" s="31"/>
      <c r="ABZ109" s="31"/>
      <c r="ACA109" s="31"/>
      <c r="ACB109" s="31"/>
      <c r="ACC109" s="31"/>
      <c r="ACD109" s="31"/>
      <c r="ACE109" s="31"/>
      <c r="ACF109" s="31"/>
      <c r="ACG109" s="31"/>
      <c r="ACH109" s="31"/>
      <c r="ACI109" s="31"/>
      <c r="ACJ109" s="31"/>
      <c r="ACK109" s="31"/>
      <c r="ACL109" s="31"/>
      <c r="ACM109" s="31"/>
      <c r="ACN109" s="31"/>
      <c r="ACO109" s="31"/>
      <c r="ACP109" s="31"/>
      <c r="ACQ109" s="31"/>
      <c r="ACR109" s="31"/>
      <c r="ACS109" s="31"/>
      <c r="ACT109" s="31"/>
      <c r="ACU109" s="31"/>
      <c r="ACV109" s="31"/>
      <c r="ACW109" s="31"/>
      <c r="ACX109" s="31"/>
      <c r="ACY109" s="31"/>
      <c r="ACZ109" s="31"/>
      <c r="ADA109" s="31"/>
      <c r="ADB109" s="31"/>
      <c r="ADC109" s="31"/>
      <c r="ADD109" s="31"/>
      <c r="ADE109" s="31"/>
      <c r="ADF109" s="31"/>
      <c r="ADG109" s="31"/>
      <c r="ADH109" s="31"/>
      <c r="ADI109" s="31"/>
      <c r="ADJ109" s="31"/>
      <c r="ADK109" s="31"/>
      <c r="ADL109" s="31"/>
      <c r="ADM109" s="31"/>
      <c r="ADN109" s="31"/>
      <c r="ADO109" s="31"/>
      <c r="ADP109" s="31"/>
      <c r="ADQ109" s="31"/>
      <c r="ADR109" s="31"/>
      <c r="ADS109" s="31"/>
      <c r="ADT109" s="31"/>
      <c r="ADU109" s="31"/>
      <c r="ADV109" s="31"/>
      <c r="ADW109" s="31"/>
      <c r="ADX109" s="31"/>
      <c r="ADY109" s="31"/>
      <c r="ADZ109" s="31"/>
      <c r="AEA109" s="31"/>
      <c r="AEB109" s="31"/>
      <c r="AEC109" s="31"/>
      <c r="AED109" s="31"/>
      <c r="AEE109" s="31"/>
      <c r="AEF109" s="31"/>
      <c r="AEG109" s="31"/>
      <c r="AEH109" s="31"/>
      <c r="AEI109" s="31"/>
      <c r="AEJ109" s="31"/>
      <c r="AEK109" s="31"/>
      <c r="AEL109" s="31"/>
      <c r="AEM109" s="31"/>
      <c r="AEN109" s="31"/>
      <c r="AEO109" s="31"/>
      <c r="AEP109" s="31"/>
      <c r="AEQ109" s="31"/>
      <c r="AER109" s="31"/>
      <c r="AES109" s="31"/>
      <c r="AET109" s="31"/>
      <c r="AEU109" s="31"/>
      <c r="AEV109" s="31"/>
      <c r="AEW109" s="31"/>
      <c r="AEX109" s="31"/>
      <c r="AEY109" s="31"/>
      <c r="AEZ109" s="31"/>
      <c r="AFA109" s="31"/>
      <c r="AFB109" s="31"/>
      <c r="AFC109" s="31"/>
      <c r="AFD109" s="31"/>
      <c r="AFE109" s="31"/>
      <c r="AFF109" s="31"/>
      <c r="AFG109" s="31"/>
      <c r="AFH109" s="31"/>
      <c r="AFI109" s="31"/>
      <c r="AFJ109" s="31"/>
      <c r="AFK109" s="31"/>
      <c r="AFL109" s="31"/>
      <c r="AFM109" s="31"/>
      <c r="AFN109" s="31"/>
      <c r="AFO109" s="31"/>
      <c r="AFP109" s="31"/>
      <c r="AFQ109" s="31"/>
      <c r="AFR109" s="31"/>
      <c r="AFS109" s="31"/>
      <c r="AFT109" s="31"/>
      <c r="AFU109" s="31"/>
      <c r="AFV109" s="31"/>
      <c r="AFW109" s="31"/>
      <c r="AFX109" s="31"/>
      <c r="AFY109" s="31"/>
      <c r="AFZ109" s="31"/>
      <c r="AGA109" s="31"/>
      <c r="AGB109" s="31"/>
      <c r="AGC109" s="31"/>
      <c r="AGD109" s="31"/>
      <c r="AGE109" s="31"/>
      <c r="AGF109" s="31"/>
      <c r="AGG109" s="31"/>
      <c r="AGH109" s="31"/>
      <c r="AGI109" s="31"/>
      <c r="AGJ109" s="31"/>
      <c r="AGK109" s="31"/>
      <c r="AGL109" s="31"/>
      <c r="AGM109" s="31"/>
      <c r="AGN109" s="31"/>
      <c r="AGO109" s="31"/>
      <c r="AGP109" s="31"/>
      <c r="AGQ109" s="31"/>
      <c r="AGR109" s="31"/>
      <c r="AGS109" s="31"/>
      <c r="AGT109" s="31"/>
      <c r="AGU109" s="31"/>
      <c r="AGV109" s="31"/>
      <c r="AGW109" s="31"/>
      <c r="AGX109" s="31"/>
      <c r="AGY109" s="31"/>
      <c r="AGZ109" s="31"/>
      <c r="AHA109" s="31"/>
      <c r="AHB109" s="31"/>
      <c r="AHC109" s="31"/>
      <c r="AHD109" s="31"/>
      <c r="AHE109" s="31"/>
      <c r="AHF109" s="31"/>
      <c r="AHG109" s="31"/>
      <c r="AHH109" s="31"/>
      <c r="AHI109" s="31"/>
      <c r="AHJ109" s="31"/>
      <c r="AHK109" s="31"/>
      <c r="AHL109" s="31"/>
      <c r="AHM109" s="31"/>
      <c r="AHN109" s="31"/>
      <c r="AHO109" s="31"/>
      <c r="AHP109" s="31"/>
      <c r="AHQ109" s="31"/>
      <c r="AHR109" s="31"/>
      <c r="AHS109" s="31"/>
      <c r="AHT109" s="31"/>
      <c r="AHU109" s="31"/>
      <c r="AHV109" s="31"/>
      <c r="AHW109" s="31"/>
      <c r="AHX109" s="31"/>
      <c r="AHY109" s="31"/>
      <c r="AHZ109" s="31"/>
      <c r="AIA109" s="31"/>
      <c r="AIB109" s="31"/>
      <c r="AIC109" s="31"/>
      <c r="AID109" s="31"/>
      <c r="AIE109" s="31"/>
      <c r="AIF109" s="31"/>
      <c r="AIG109" s="31"/>
      <c r="AIH109" s="31"/>
      <c r="AII109" s="31"/>
      <c r="AIJ109" s="31"/>
      <c r="AIK109" s="31"/>
      <c r="AIL109" s="31"/>
      <c r="AIM109" s="31"/>
      <c r="AIN109" s="31"/>
      <c r="AIO109" s="31"/>
      <c r="AIP109" s="31"/>
      <c r="AIQ109" s="31"/>
      <c r="AIR109" s="31"/>
      <c r="AIS109" s="31"/>
      <c r="AIT109" s="31"/>
      <c r="AIU109" s="31"/>
      <c r="AIV109" s="31"/>
      <c r="AIW109" s="31"/>
      <c r="AIX109" s="31"/>
      <c r="AIY109" s="31"/>
      <c r="AIZ109" s="31"/>
      <c r="AJA109" s="31"/>
      <c r="AJB109" s="31"/>
      <c r="AJC109" s="31"/>
      <c r="AJD109" s="31"/>
      <c r="AJE109" s="31"/>
      <c r="AJF109" s="31"/>
      <c r="AJG109" s="31"/>
      <c r="AJH109" s="31"/>
      <c r="AJI109" s="31"/>
      <c r="AJJ109" s="31"/>
      <c r="AJK109" s="31"/>
      <c r="AJL109" s="31"/>
      <c r="AJM109" s="31"/>
      <c r="AJN109" s="31"/>
      <c r="AJO109" s="31"/>
      <c r="AJP109" s="31"/>
      <c r="AJQ109" s="31"/>
      <c r="AJR109" s="31"/>
      <c r="AJS109" s="31"/>
      <c r="AJT109" s="31"/>
      <c r="AJU109" s="31"/>
      <c r="AJV109" s="31"/>
      <c r="AJW109" s="31"/>
      <c r="AJX109" s="31"/>
      <c r="AJY109" s="31"/>
      <c r="AJZ109" s="31"/>
      <c r="AKA109" s="31"/>
      <c r="AKB109" s="31"/>
      <c r="AKC109" s="31"/>
      <c r="AKD109" s="31"/>
      <c r="AKE109" s="31"/>
      <c r="AKF109" s="31"/>
      <c r="AKG109" s="31"/>
      <c r="AKH109" s="31"/>
      <c r="AKI109" s="31"/>
      <c r="AKJ109" s="31"/>
      <c r="AKK109" s="31"/>
      <c r="AKL109" s="31"/>
      <c r="AKM109" s="31"/>
      <c r="AKN109" s="31"/>
      <c r="AKO109" s="31"/>
      <c r="AKP109" s="31"/>
      <c r="AKQ109" s="31"/>
      <c r="AKR109" s="31"/>
      <c r="AKS109" s="31"/>
      <c r="AKT109" s="31"/>
      <c r="AKU109" s="31"/>
      <c r="AKV109" s="31"/>
      <c r="AKW109" s="31"/>
      <c r="AKX109" s="31"/>
      <c r="AKY109" s="31"/>
      <c r="AKZ109" s="31"/>
      <c r="ALA109" s="31"/>
      <c r="ALB109" s="31"/>
      <c r="ALC109" s="31"/>
      <c r="ALD109" s="31"/>
      <c r="ALE109" s="31"/>
      <c r="ALF109" s="31"/>
      <c r="ALG109" s="31"/>
      <c r="ALH109" s="31"/>
      <c r="ALI109" s="31"/>
      <c r="ALJ109" s="31"/>
      <c r="ALK109" s="31"/>
      <c r="ALL109" s="31"/>
      <c r="ALM109" s="31"/>
      <c r="ALN109" s="31"/>
      <c r="ALO109" s="31"/>
      <c r="ALP109" s="31"/>
      <c r="ALQ109" s="31"/>
      <c r="ALR109" s="31"/>
      <c r="ALS109" s="31"/>
      <c r="ALT109" s="31"/>
      <c r="ALU109" s="31"/>
      <c r="ALV109" s="31"/>
      <c r="ALW109" s="31"/>
      <c r="ALX109" s="31"/>
      <c r="ALY109" s="31"/>
      <c r="ALZ109" s="31"/>
      <c r="AMA109" s="31"/>
      <c r="AMB109" s="31"/>
      <c r="AMC109" s="31"/>
      <c r="AMD109" s="31"/>
      <c r="AME109" s="31"/>
      <c r="AMF109" s="31"/>
      <c r="AMG109" s="31"/>
      <c r="AMH109" s="31"/>
      <c r="AMI109" s="31"/>
      <c r="AMJ109" s="31"/>
      <c r="AMK109" s="31"/>
      <c r="AML109" s="31"/>
      <c r="AMM109" s="31"/>
      <c r="AMN109" s="31"/>
      <c r="AMO109" s="31"/>
      <c r="AMP109" s="31"/>
      <c r="AMQ109" s="31"/>
      <c r="AMR109" s="31"/>
      <c r="AMS109" s="31"/>
      <c r="AMT109" s="31"/>
      <c r="AMU109" s="31"/>
      <c r="AMV109" s="31"/>
      <c r="AMW109" s="31"/>
      <c r="AMX109" s="31"/>
      <c r="AMY109" s="31"/>
      <c r="AMZ109" s="31"/>
      <c r="ANA109" s="31"/>
    </row>
    <row r="110" spans="3:1044" s="6" customFormat="1" ht="15" customHeight="1" x14ac:dyDescent="0.25">
      <c r="C110" s="6" t="str">
        <f t="shared" si="4"/>
        <v>GE</v>
      </c>
      <c r="D110" s="6" t="str">
        <f t="shared" si="5"/>
        <v>GEH80DEEJSC  (80 gal)</v>
      </c>
      <c r="E110" s="72">
        <f t="shared" si="6"/>
        <v>80</v>
      </c>
      <c r="F110" s="20" t="str">
        <f t="shared" si="7"/>
        <v>GE2014_80</v>
      </c>
      <c r="G110" s="72">
        <v>1</v>
      </c>
      <c r="H110" s="74">
        <v>0</v>
      </c>
      <c r="I110" s="73">
        <f t="shared" si="39"/>
        <v>3.1</v>
      </c>
      <c r="J110" s="129">
        <f t="shared" si="40"/>
        <v>0</v>
      </c>
      <c r="K110" s="149">
        <f t="shared" si="10"/>
        <v>0</v>
      </c>
      <c r="L110" s="111" t="s">
        <v>196</v>
      </c>
      <c r="M110" s="39">
        <v>3</v>
      </c>
      <c r="N110" s="95">
        <f t="shared" si="11"/>
        <v>15</v>
      </c>
      <c r="O110" s="12" t="s">
        <v>97</v>
      </c>
      <c r="P110" s="82">
        <f t="shared" si="72"/>
        <v>7</v>
      </c>
      <c r="Q110" s="82">
        <f t="shared" si="73"/>
        <v>150723</v>
      </c>
      <c r="R110" s="77" t="str">
        <f t="shared" si="20"/>
        <v>GEH80DEEJSC  (80 gal)</v>
      </c>
      <c r="S110" s="13" t="s">
        <v>126</v>
      </c>
      <c r="T110" s="14">
        <v>80</v>
      </c>
      <c r="U110" s="37" t="s">
        <v>232</v>
      </c>
      <c r="V110" s="100" t="s">
        <v>233</v>
      </c>
      <c r="W110" s="105" t="str">
        <f t="shared" si="74"/>
        <v>GE2014_80</v>
      </c>
      <c r="X110" s="148">
        <v>0</v>
      </c>
      <c r="Y110" s="49">
        <f>[1]ESTAR_to_AWHS!K25</f>
        <v>3.1</v>
      </c>
      <c r="Z110" s="61" t="str">
        <f>[1]ESTAR_to_AWHS!I25</f>
        <v>4+</v>
      </c>
      <c r="AA110" s="62" t="str">
        <f>[1]ESTAR_to_AWHS!L25</f>
        <v>--</v>
      </c>
      <c r="AB110" s="63">
        <f>[1]ESTAR_to_AWHS!J25</f>
        <v>42621</v>
      </c>
      <c r="AC110" s="58" t="s">
        <v>87</v>
      </c>
      <c r="AD110" s="160" t="str">
        <f t="shared" si="12"/>
        <v>2,     GE,   "GEH80DEEJSC  (80 gal)"</v>
      </c>
      <c r="AE110" s="162" t="str">
        <f t="shared" si="67"/>
        <v>GE</v>
      </c>
      <c r="AF110" s="163" t="s">
        <v>126</v>
      </c>
      <c r="AG110" s="160" t="str">
        <f t="shared" si="13"/>
        <v xml:space="preserve">          case  GE   :   "GEH80DEEJSC"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  <c r="LH110" s="31"/>
      <c r="LI110" s="31"/>
      <c r="LJ110" s="31"/>
      <c r="LK110" s="31"/>
      <c r="LL110" s="31"/>
      <c r="LM110" s="31"/>
      <c r="LN110" s="31"/>
      <c r="LO110" s="31"/>
      <c r="LP110" s="31"/>
      <c r="LQ110" s="31"/>
      <c r="LR110" s="31"/>
      <c r="LS110" s="31"/>
      <c r="LT110" s="31"/>
      <c r="LU110" s="31"/>
      <c r="LV110" s="31"/>
      <c r="LW110" s="31"/>
      <c r="LX110" s="31"/>
      <c r="LY110" s="31"/>
      <c r="LZ110" s="31"/>
      <c r="MA110" s="31"/>
      <c r="MB110" s="31"/>
      <c r="MC110" s="31"/>
      <c r="MD110" s="31"/>
      <c r="ME110" s="31"/>
      <c r="MF110" s="31"/>
      <c r="MG110" s="31"/>
      <c r="MH110" s="31"/>
      <c r="MI110" s="31"/>
      <c r="MJ110" s="31"/>
      <c r="MK110" s="31"/>
      <c r="ML110" s="31"/>
      <c r="MM110" s="31"/>
      <c r="MN110" s="31"/>
      <c r="MO110" s="31"/>
      <c r="MP110" s="31"/>
      <c r="MQ110" s="31"/>
      <c r="MR110" s="31"/>
      <c r="MS110" s="31"/>
      <c r="MT110" s="31"/>
      <c r="MU110" s="31"/>
      <c r="MV110" s="31"/>
      <c r="MW110" s="31"/>
      <c r="MX110" s="31"/>
      <c r="MY110" s="31"/>
      <c r="MZ110" s="31"/>
      <c r="NA110" s="31"/>
      <c r="NB110" s="31"/>
      <c r="NC110" s="31"/>
      <c r="ND110" s="31"/>
      <c r="NE110" s="31"/>
      <c r="NF110" s="31"/>
      <c r="NG110" s="31"/>
      <c r="NH110" s="31"/>
      <c r="NI110" s="31"/>
      <c r="NJ110" s="31"/>
      <c r="NK110" s="31"/>
      <c r="NL110" s="31"/>
      <c r="NM110" s="31"/>
      <c r="NN110" s="31"/>
      <c r="NO110" s="31"/>
      <c r="NP110" s="31"/>
      <c r="NQ110" s="31"/>
      <c r="NR110" s="31"/>
      <c r="NS110" s="31"/>
      <c r="NT110" s="31"/>
      <c r="NU110" s="31"/>
      <c r="NV110" s="31"/>
      <c r="NW110" s="31"/>
      <c r="NX110" s="31"/>
      <c r="NY110" s="31"/>
      <c r="NZ110" s="31"/>
      <c r="OA110" s="31"/>
      <c r="OB110" s="31"/>
      <c r="OC110" s="31"/>
      <c r="OD110" s="31"/>
      <c r="OE110" s="31"/>
      <c r="OF110" s="31"/>
      <c r="OG110" s="31"/>
      <c r="OH110" s="31"/>
      <c r="OI110" s="31"/>
      <c r="OJ110" s="31"/>
      <c r="OK110" s="31"/>
      <c r="OL110" s="31"/>
      <c r="OM110" s="31"/>
      <c r="ON110" s="31"/>
      <c r="OO110" s="31"/>
      <c r="OP110" s="31"/>
      <c r="OQ110" s="31"/>
      <c r="OR110" s="31"/>
      <c r="OS110" s="31"/>
      <c r="OT110" s="31"/>
      <c r="OU110" s="31"/>
      <c r="OV110" s="31"/>
      <c r="OW110" s="31"/>
      <c r="OX110" s="31"/>
      <c r="OY110" s="31"/>
      <c r="OZ110" s="31"/>
      <c r="PA110" s="31"/>
      <c r="PB110" s="31"/>
      <c r="PC110" s="31"/>
      <c r="PD110" s="31"/>
      <c r="PE110" s="31"/>
      <c r="PF110" s="31"/>
      <c r="PG110" s="31"/>
      <c r="PH110" s="31"/>
      <c r="PI110" s="31"/>
      <c r="PJ110" s="31"/>
      <c r="PK110" s="31"/>
      <c r="PL110" s="31"/>
      <c r="PM110" s="31"/>
      <c r="PN110" s="31"/>
      <c r="PO110" s="31"/>
      <c r="PP110" s="31"/>
      <c r="PQ110" s="31"/>
      <c r="PR110" s="31"/>
      <c r="PS110" s="31"/>
      <c r="PT110" s="31"/>
      <c r="PU110" s="31"/>
      <c r="PV110" s="31"/>
      <c r="PW110" s="31"/>
      <c r="PX110" s="31"/>
      <c r="PY110" s="31"/>
      <c r="PZ110" s="31"/>
      <c r="QA110" s="31"/>
      <c r="QB110" s="31"/>
      <c r="QC110" s="31"/>
      <c r="QD110" s="31"/>
      <c r="QE110" s="31"/>
      <c r="QF110" s="31"/>
      <c r="QG110" s="31"/>
      <c r="QH110" s="31"/>
      <c r="QI110" s="31"/>
      <c r="QJ110" s="31"/>
      <c r="QK110" s="31"/>
      <c r="QL110" s="31"/>
      <c r="QM110" s="31"/>
      <c r="QN110" s="31"/>
      <c r="QO110" s="31"/>
      <c r="QP110" s="31"/>
      <c r="QQ110" s="31"/>
      <c r="QR110" s="31"/>
      <c r="QS110" s="31"/>
      <c r="QT110" s="31"/>
      <c r="QU110" s="31"/>
      <c r="QV110" s="31"/>
      <c r="QW110" s="31"/>
      <c r="QX110" s="31"/>
      <c r="QY110" s="31"/>
      <c r="QZ110" s="31"/>
      <c r="RA110" s="31"/>
      <c r="RB110" s="31"/>
      <c r="RC110" s="31"/>
      <c r="RD110" s="31"/>
      <c r="RE110" s="31"/>
      <c r="RF110" s="31"/>
      <c r="RG110" s="31"/>
      <c r="RH110" s="31"/>
      <c r="RI110" s="31"/>
      <c r="RJ110" s="31"/>
      <c r="RK110" s="31"/>
      <c r="RL110" s="31"/>
      <c r="RM110" s="31"/>
      <c r="RN110" s="31"/>
      <c r="RO110" s="31"/>
      <c r="RP110" s="31"/>
      <c r="RQ110" s="31"/>
      <c r="RR110" s="31"/>
      <c r="RS110" s="31"/>
      <c r="RT110" s="31"/>
      <c r="RU110" s="31"/>
      <c r="RV110" s="31"/>
      <c r="RW110" s="31"/>
      <c r="RX110" s="31"/>
      <c r="RY110" s="31"/>
      <c r="RZ110" s="31"/>
      <c r="SA110" s="31"/>
      <c r="SB110" s="31"/>
      <c r="SC110" s="31"/>
      <c r="SD110" s="31"/>
      <c r="SE110" s="31"/>
      <c r="SF110" s="31"/>
      <c r="SG110" s="31"/>
      <c r="SH110" s="31"/>
      <c r="SI110" s="31"/>
      <c r="SJ110" s="31"/>
      <c r="SK110" s="31"/>
      <c r="SL110" s="31"/>
      <c r="SM110" s="31"/>
      <c r="SN110" s="31"/>
      <c r="SO110" s="31"/>
      <c r="SP110" s="31"/>
      <c r="SQ110" s="31"/>
      <c r="SR110" s="31"/>
      <c r="SS110" s="31"/>
      <c r="ST110" s="31"/>
      <c r="SU110" s="31"/>
      <c r="SV110" s="31"/>
      <c r="SW110" s="31"/>
      <c r="SX110" s="31"/>
      <c r="SY110" s="31"/>
      <c r="SZ110" s="31"/>
      <c r="TA110" s="31"/>
      <c r="TB110" s="31"/>
      <c r="TC110" s="31"/>
      <c r="TD110" s="31"/>
      <c r="TE110" s="31"/>
      <c r="TF110" s="31"/>
      <c r="TG110" s="31"/>
      <c r="TH110" s="31"/>
      <c r="TI110" s="31"/>
      <c r="TJ110" s="31"/>
      <c r="TK110" s="31"/>
      <c r="TL110" s="31"/>
      <c r="TM110" s="31"/>
      <c r="TN110" s="31"/>
      <c r="TO110" s="31"/>
      <c r="TP110" s="31"/>
      <c r="TQ110" s="31"/>
      <c r="TR110" s="31"/>
      <c r="TS110" s="31"/>
      <c r="TT110" s="31"/>
      <c r="TU110" s="31"/>
      <c r="TV110" s="31"/>
      <c r="TW110" s="31"/>
      <c r="TX110" s="31"/>
      <c r="TY110" s="31"/>
      <c r="TZ110" s="31"/>
      <c r="UA110" s="31"/>
      <c r="UB110" s="31"/>
      <c r="UC110" s="31"/>
      <c r="UD110" s="31"/>
      <c r="UE110" s="31"/>
      <c r="UF110" s="31"/>
      <c r="UG110" s="31"/>
      <c r="UH110" s="31"/>
      <c r="UI110" s="31"/>
      <c r="UJ110" s="31"/>
      <c r="UK110" s="31"/>
      <c r="UL110" s="31"/>
      <c r="UM110" s="31"/>
      <c r="UN110" s="31"/>
      <c r="UO110" s="31"/>
      <c r="UP110" s="31"/>
      <c r="UQ110" s="31"/>
      <c r="UR110" s="31"/>
      <c r="US110" s="31"/>
      <c r="UT110" s="31"/>
      <c r="UU110" s="31"/>
      <c r="UV110" s="31"/>
      <c r="UW110" s="31"/>
      <c r="UX110" s="31"/>
      <c r="UY110" s="31"/>
      <c r="UZ110" s="31"/>
      <c r="VA110" s="31"/>
      <c r="VB110" s="31"/>
      <c r="VC110" s="31"/>
      <c r="VD110" s="31"/>
      <c r="VE110" s="31"/>
      <c r="VF110" s="31"/>
      <c r="VG110" s="31"/>
      <c r="VH110" s="31"/>
      <c r="VI110" s="31"/>
      <c r="VJ110" s="31"/>
      <c r="VK110" s="31"/>
      <c r="VL110" s="31"/>
      <c r="VM110" s="31"/>
      <c r="VN110" s="31"/>
      <c r="VO110" s="31"/>
      <c r="VP110" s="31"/>
      <c r="VQ110" s="31"/>
      <c r="VR110" s="31"/>
      <c r="VS110" s="31"/>
      <c r="VT110" s="31"/>
      <c r="VU110" s="31"/>
      <c r="VV110" s="31"/>
      <c r="VW110" s="31"/>
      <c r="VX110" s="31"/>
      <c r="VY110" s="31"/>
      <c r="VZ110" s="31"/>
      <c r="WA110" s="31"/>
      <c r="WB110" s="31"/>
      <c r="WC110" s="31"/>
      <c r="WD110" s="31"/>
      <c r="WE110" s="31"/>
      <c r="WF110" s="31"/>
      <c r="WG110" s="31"/>
      <c r="WH110" s="31"/>
      <c r="WI110" s="31"/>
      <c r="WJ110" s="31"/>
      <c r="WK110" s="31"/>
      <c r="WL110" s="31"/>
      <c r="WM110" s="31"/>
      <c r="WN110" s="31"/>
      <c r="WO110" s="31"/>
      <c r="WP110" s="31"/>
      <c r="WQ110" s="31"/>
      <c r="WR110" s="31"/>
      <c r="WS110" s="31"/>
      <c r="WT110" s="31"/>
      <c r="WU110" s="31"/>
      <c r="WV110" s="31"/>
      <c r="WW110" s="31"/>
      <c r="WX110" s="31"/>
      <c r="WY110" s="31"/>
      <c r="WZ110" s="31"/>
      <c r="XA110" s="31"/>
      <c r="XB110" s="31"/>
      <c r="XC110" s="31"/>
      <c r="XD110" s="31"/>
      <c r="XE110" s="31"/>
      <c r="XF110" s="31"/>
      <c r="XG110" s="31"/>
      <c r="XH110" s="31"/>
      <c r="XI110" s="31"/>
      <c r="XJ110" s="31"/>
      <c r="XK110" s="31"/>
      <c r="XL110" s="31"/>
      <c r="XM110" s="31"/>
      <c r="XN110" s="31"/>
      <c r="XO110" s="31"/>
      <c r="XP110" s="31"/>
      <c r="XQ110" s="31"/>
      <c r="XR110" s="31"/>
      <c r="XS110" s="31"/>
      <c r="XT110" s="31"/>
      <c r="XU110" s="31"/>
      <c r="XV110" s="31"/>
      <c r="XW110" s="31"/>
      <c r="XX110" s="31"/>
      <c r="XY110" s="31"/>
      <c r="XZ110" s="31"/>
      <c r="YA110" s="31"/>
      <c r="YB110" s="31"/>
      <c r="YC110" s="31"/>
      <c r="YD110" s="31"/>
      <c r="YE110" s="31"/>
      <c r="YF110" s="31"/>
      <c r="YG110" s="31"/>
      <c r="YH110" s="31"/>
      <c r="YI110" s="31"/>
      <c r="YJ110" s="31"/>
      <c r="YK110" s="31"/>
      <c r="YL110" s="31"/>
      <c r="YM110" s="31"/>
      <c r="YN110" s="31"/>
      <c r="YO110" s="31"/>
      <c r="YP110" s="31"/>
      <c r="YQ110" s="31"/>
      <c r="YR110" s="31"/>
      <c r="YS110" s="31"/>
      <c r="YT110" s="31"/>
      <c r="YU110" s="31"/>
      <c r="YV110" s="31"/>
      <c r="YW110" s="31"/>
      <c r="YX110" s="31"/>
      <c r="YY110" s="31"/>
      <c r="YZ110" s="31"/>
      <c r="ZA110" s="31"/>
      <c r="ZB110" s="31"/>
      <c r="ZC110" s="31"/>
      <c r="ZD110" s="31"/>
      <c r="ZE110" s="31"/>
      <c r="ZF110" s="31"/>
      <c r="ZG110" s="31"/>
      <c r="ZH110" s="31"/>
      <c r="ZI110" s="31"/>
      <c r="ZJ110" s="31"/>
      <c r="ZK110" s="31"/>
      <c r="ZL110" s="31"/>
      <c r="ZM110" s="31"/>
      <c r="ZN110" s="31"/>
      <c r="ZO110" s="31"/>
      <c r="ZP110" s="31"/>
      <c r="ZQ110" s="31"/>
      <c r="ZR110" s="31"/>
      <c r="ZS110" s="31"/>
      <c r="ZT110" s="31"/>
      <c r="ZU110" s="31"/>
      <c r="ZV110" s="31"/>
      <c r="ZW110" s="31"/>
      <c r="ZX110" s="31"/>
      <c r="ZY110" s="31"/>
      <c r="ZZ110" s="31"/>
      <c r="AAA110" s="31"/>
      <c r="AAB110" s="31"/>
      <c r="AAC110" s="31"/>
      <c r="AAD110" s="31"/>
      <c r="AAE110" s="31"/>
      <c r="AAF110" s="31"/>
      <c r="AAG110" s="31"/>
      <c r="AAH110" s="31"/>
      <c r="AAI110" s="31"/>
      <c r="AAJ110" s="31"/>
      <c r="AAK110" s="31"/>
      <c r="AAL110" s="31"/>
      <c r="AAM110" s="31"/>
      <c r="AAN110" s="31"/>
      <c r="AAO110" s="31"/>
      <c r="AAP110" s="31"/>
      <c r="AAQ110" s="31"/>
      <c r="AAR110" s="31"/>
      <c r="AAS110" s="31"/>
      <c r="AAT110" s="31"/>
      <c r="AAU110" s="31"/>
      <c r="AAV110" s="31"/>
      <c r="AAW110" s="31"/>
      <c r="AAX110" s="31"/>
      <c r="AAY110" s="31"/>
      <c r="AAZ110" s="31"/>
      <c r="ABA110" s="31"/>
      <c r="ABB110" s="31"/>
      <c r="ABC110" s="31"/>
      <c r="ABD110" s="31"/>
      <c r="ABE110" s="31"/>
      <c r="ABF110" s="31"/>
      <c r="ABG110" s="31"/>
      <c r="ABH110" s="31"/>
      <c r="ABI110" s="31"/>
      <c r="ABJ110" s="31"/>
      <c r="ABK110" s="31"/>
      <c r="ABL110" s="31"/>
      <c r="ABM110" s="31"/>
      <c r="ABN110" s="31"/>
      <c r="ABO110" s="31"/>
      <c r="ABP110" s="31"/>
      <c r="ABQ110" s="31"/>
      <c r="ABR110" s="31"/>
      <c r="ABS110" s="31"/>
      <c r="ABT110" s="31"/>
      <c r="ABU110" s="31"/>
      <c r="ABV110" s="31"/>
      <c r="ABW110" s="31"/>
      <c r="ABX110" s="31"/>
      <c r="ABY110" s="31"/>
      <c r="ABZ110" s="31"/>
      <c r="ACA110" s="31"/>
      <c r="ACB110" s="31"/>
      <c r="ACC110" s="31"/>
      <c r="ACD110" s="31"/>
      <c r="ACE110" s="31"/>
      <c r="ACF110" s="31"/>
      <c r="ACG110" s="31"/>
      <c r="ACH110" s="31"/>
      <c r="ACI110" s="31"/>
      <c r="ACJ110" s="31"/>
      <c r="ACK110" s="31"/>
      <c r="ACL110" s="31"/>
      <c r="ACM110" s="31"/>
      <c r="ACN110" s="31"/>
      <c r="ACO110" s="31"/>
      <c r="ACP110" s="31"/>
      <c r="ACQ110" s="31"/>
      <c r="ACR110" s="31"/>
      <c r="ACS110" s="31"/>
      <c r="ACT110" s="31"/>
      <c r="ACU110" s="31"/>
      <c r="ACV110" s="31"/>
      <c r="ACW110" s="31"/>
      <c r="ACX110" s="31"/>
      <c r="ACY110" s="31"/>
      <c r="ACZ110" s="31"/>
      <c r="ADA110" s="31"/>
      <c r="ADB110" s="31"/>
      <c r="ADC110" s="31"/>
      <c r="ADD110" s="31"/>
      <c r="ADE110" s="31"/>
      <c r="ADF110" s="31"/>
      <c r="ADG110" s="31"/>
      <c r="ADH110" s="31"/>
      <c r="ADI110" s="31"/>
      <c r="ADJ110" s="31"/>
      <c r="ADK110" s="31"/>
      <c r="ADL110" s="31"/>
      <c r="ADM110" s="31"/>
      <c r="ADN110" s="31"/>
      <c r="ADO110" s="31"/>
      <c r="ADP110" s="31"/>
      <c r="ADQ110" s="31"/>
      <c r="ADR110" s="31"/>
      <c r="ADS110" s="31"/>
      <c r="ADT110" s="31"/>
      <c r="ADU110" s="31"/>
      <c r="ADV110" s="31"/>
      <c r="ADW110" s="31"/>
      <c r="ADX110" s="31"/>
      <c r="ADY110" s="31"/>
      <c r="ADZ110" s="31"/>
      <c r="AEA110" s="31"/>
      <c r="AEB110" s="31"/>
      <c r="AEC110" s="31"/>
      <c r="AED110" s="31"/>
      <c r="AEE110" s="31"/>
      <c r="AEF110" s="31"/>
      <c r="AEG110" s="31"/>
      <c r="AEH110" s="31"/>
      <c r="AEI110" s="31"/>
      <c r="AEJ110" s="31"/>
      <c r="AEK110" s="31"/>
      <c r="AEL110" s="31"/>
      <c r="AEM110" s="31"/>
      <c r="AEN110" s="31"/>
      <c r="AEO110" s="31"/>
      <c r="AEP110" s="31"/>
      <c r="AEQ110" s="31"/>
      <c r="AER110" s="31"/>
      <c r="AES110" s="31"/>
      <c r="AET110" s="31"/>
      <c r="AEU110" s="31"/>
      <c r="AEV110" s="31"/>
      <c r="AEW110" s="31"/>
      <c r="AEX110" s="31"/>
      <c r="AEY110" s="31"/>
      <c r="AEZ110" s="31"/>
      <c r="AFA110" s="31"/>
      <c r="AFB110" s="31"/>
      <c r="AFC110" s="31"/>
      <c r="AFD110" s="31"/>
      <c r="AFE110" s="31"/>
      <c r="AFF110" s="31"/>
      <c r="AFG110" s="31"/>
      <c r="AFH110" s="31"/>
      <c r="AFI110" s="31"/>
      <c r="AFJ110" s="31"/>
      <c r="AFK110" s="31"/>
      <c r="AFL110" s="31"/>
      <c r="AFM110" s="31"/>
      <c r="AFN110" s="31"/>
      <c r="AFO110" s="31"/>
      <c r="AFP110" s="31"/>
      <c r="AFQ110" s="31"/>
      <c r="AFR110" s="31"/>
      <c r="AFS110" s="31"/>
      <c r="AFT110" s="31"/>
      <c r="AFU110" s="31"/>
      <c r="AFV110" s="31"/>
      <c r="AFW110" s="31"/>
      <c r="AFX110" s="31"/>
      <c r="AFY110" s="31"/>
      <c r="AFZ110" s="31"/>
      <c r="AGA110" s="31"/>
      <c r="AGB110" s="31"/>
      <c r="AGC110" s="31"/>
      <c r="AGD110" s="31"/>
      <c r="AGE110" s="31"/>
      <c r="AGF110" s="31"/>
      <c r="AGG110" s="31"/>
      <c r="AGH110" s="31"/>
      <c r="AGI110" s="31"/>
      <c r="AGJ110" s="31"/>
      <c r="AGK110" s="31"/>
      <c r="AGL110" s="31"/>
      <c r="AGM110" s="31"/>
      <c r="AGN110" s="31"/>
      <c r="AGO110" s="31"/>
      <c r="AGP110" s="31"/>
      <c r="AGQ110" s="31"/>
      <c r="AGR110" s="31"/>
      <c r="AGS110" s="31"/>
      <c r="AGT110" s="31"/>
      <c r="AGU110" s="31"/>
      <c r="AGV110" s="31"/>
      <c r="AGW110" s="31"/>
      <c r="AGX110" s="31"/>
      <c r="AGY110" s="31"/>
      <c r="AGZ110" s="31"/>
      <c r="AHA110" s="31"/>
      <c r="AHB110" s="31"/>
      <c r="AHC110" s="31"/>
      <c r="AHD110" s="31"/>
      <c r="AHE110" s="31"/>
      <c r="AHF110" s="31"/>
      <c r="AHG110" s="31"/>
      <c r="AHH110" s="31"/>
      <c r="AHI110" s="31"/>
      <c r="AHJ110" s="31"/>
      <c r="AHK110" s="31"/>
      <c r="AHL110" s="31"/>
      <c r="AHM110" s="31"/>
      <c r="AHN110" s="31"/>
      <c r="AHO110" s="31"/>
      <c r="AHP110" s="31"/>
      <c r="AHQ110" s="31"/>
      <c r="AHR110" s="31"/>
      <c r="AHS110" s="31"/>
      <c r="AHT110" s="31"/>
      <c r="AHU110" s="31"/>
      <c r="AHV110" s="31"/>
      <c r="AHW110" s="31"/>
      <c r="AHX110" s="31"/>
      <c r="AHY110" s="31"/>
      <c r="AHZ110" s="31"/>
      <c r="AIA110" s="31"/>
      <c r="AIB110" s="31"/>
      <c r="AIC110" s="31"/>
      <c r="AID110" s="31"/>
      <c r="AIE110" s="31"/>
      <c r="AIF110" s="31"/>
      <c r="AIG110" s="31"/>
      <c r="AIH110" s="31"/>
      <c r="AII110" s="31"/>
      <c r="AIJ110" s="31"/>
      <c r="AIK110" s="31"/>
      <c r="AIL110" s="31"/>
      <c r="AIM110" s="31"/>
      <c r="AIN110" s="31"/>
      <c r="AIO110" s="31"/>
      <c r="AIP110" s="31"/>
      <c r="AIQ110" s="31"/>
      <c r="AIR110" s="31"/>
      <c r="AIS110" s="31"/>
      <c r="AIT110" s="31"/>
      <c r="AIU110" s="31"/>
      <c r="AIV110" s="31"/>
      <c r="AIW110" s="31"/>
      <c r="AIX110" s="31"/>
      <c r="AIY110" s="31"/>
      <c r="AIZ110" s="31"/>
      <c r="AJA110" s="31"/>
      <c r="AJB110" s="31"/>
      <c r="AJC110" s="31"/>
      <c r="AJD110" s="31"/>
      <c r="AJE110" s="31"/>
      <c r="AJF110" s="31"/>
      <c r="AJG110" s="31"/>
      <c r="AJH110" s="31"/>
      <c r="AJI110" s="31"/>
      <c r="AJJ110" s="31"/>
      <c r="AJK110" s="31"/>
      <c r="AJL110" s="31"/>
      <c r="AJM110" s="31"/>
      <c r="AJN110" s="31"/>
      <c r="AJO110" s="31"/>
      <c r="AJP110" s="31"/>
      <c r="AJQ110" s="31"/>
      <c r="AJR110" s="31"/>
      <c r="AJS110" s="31"/>
      <c r="AJT110" s="31"/>
      <c r="AJU110" s="31"/>
      <c r="AJV110" s="31"/>
      <c r="AJW110" s="31"/>
      <c r="AJX110" s="31"/>
      <c r="AJY110" s="31"/>
      <c r="AJZ110" s="31"/>
      <c r="AKA110" s="31"/>
      <c r="AKB110" s="31"/>
      <c r="AKC110" s="31"/>
      <c r="AKD110" s="31"/>
      <c r="AKE110" s="31"/>
      <c r="AKF110" s="31"/>
      <c r="AKG110" s="31"/>
      <c r="AKH110" s="31"/>
      <c r="AKI110" s="31"/>
      <c r="AKJ110" s="31"/>
      <c r="AKK110" s="31"/>
      <c r="AKL110" s="31"/>
      <c r="AKM110" s="31"/>
      <c r="AKN110" s="31"/>
      <c r="AKO110" s="31"/>
      <c r="AKP110" s="31"/>
      <c r="AKQ110" s="31"/>
      <c r="AKR110" s="31"/>
      <c r="AKS110" s="31"/>
      <c r="AKT110" s="31"/>
      <c r="AKU110" s="31"/>
      <c r="AKV110" s="31"/>
      <c r="AKW110" s="31"/>
      <c r="AKX110" s="31"/>
      <c r="AKY110" s="31"/>
      <c r="AKZ110" s="31"/>
      <c r="ALA110" s="31"/>
      <c r="ALB110" s="31"/>
      <c r="ALC110" s="31"/>
      <c r="ALD110" s="31"/>
      <c r="ALE110" s="31"/>
      <c r="ALF110" s="31"/>
      <c r="ALG110" s="31"/>
      <c r="ALH110" s="31"/>
      <c r="ALI110" s="31"/>
      <c r="ALJ110" s="31"/>
      <c r="ALK110" s="31"/>
      <c r="ALL110" s="31"/>
      <c r="ALM110" s="31"/>
      <c r="ALN110" s="31"/>
      <c r="ALO110" s="31"/>
      <c r="ALP110" s="31"/>
      <c r="ALQ110" s="31"/>
      <c r="ALR110" s="31"/>
      <c r="ALS110" s="31"/>
      <c r="ALT110" s="31"/>
      <c r="ALU110" s="31"/>
      <c r="ALV110" s="31"/>
      <c r="ALW110" s="31"/>
      <c r="ALX110" s="31"/>
      <c r="ALY110" s="31"/>
      <c r="ALZ110" s="31"/>
      <c r="AMA110" s="31"/>
      <c r="AMB110" s="31"/>
      <c r="AMC110" s="31"/>
      <c r="AMD110" s="31"/>
      <c r="AME110" s="31"/>
      <c r="AMF110" s="31"/>
      <c r="AMG110" s="31"/>
      <c r="AMH110" s="31"/>
      <c r="AMI110" s="31"/>
      <c r="AMJ110" s="31"/>
      <c r="AMK110" s="31"/>
      <c r="AML110" s="31"/>
      <c r="AMM110" s="31"/>
      <c r="AMN110" s="31"/>
      <c r="AMO110" s="31"/>
      <c r="AMP110" s="31"/>
      <c r="AMQ110" s="31"/>
      <c r="AMR110" s="31"/>
      <c r="AMS110" s="31"/>
      <c r="AMT110" s="31"/>
      <c r="AMU110" s="31"/>
      <c r="AMV110" s="31"/>
      <c r="AMW110" s="31"/>
      <c r="AMX110" s="31"/>
      <c r="AMY110" s="31"/>
      <c r="AMZ110" s="31"/>
      <c r="ANA110" s="31"/>
    </row>
    <row r="111" spans="3:1044" s="6" customFormat="1" ht="15" customHeight="1" x14ac:dyDescent="0.25">
      <c r="C111" s="6" t="str">
        <f t="shared" ref="C111:C174" si="75">O111</f>
        <v>GE</v>
      </c>
      <c r="D111" s="6" t="str">
        <f t="shared" ref="D111:D174" si="76">R111</f>
        <v>GEH80DFEJSR  (80 gal)</v>
      </c>
      <c r="E111" s="72">
        <f t="shared" ref="E111:E174" si="77">T111</f>
        <v>80</v>
      </c>
      <c r="F111" s="20" t="str">
        <f t="shared" ref="F111:F174" si="78">W111</f>
        <v>GE2014_80</v>
      </c>
      <c r="G111" s="72">
        <v>1</v>
      </c>
      <c r="H111" s="74">
        <v>0</v>
      </c>
      <c r="I111" s="73">
        <f t="shared" si="39"/>
        <v>2.9</v>
      </c>
      <c r="J111" s="129">
        <f t="shared" si="40"/>
        <v>0</v>
      </c>
      <c r="K111" s="149">
        <f t="shared" si="10"/>
        <v>0</v>
      </c>
      <c r="L111" s="111" t="s">
        <v>196</v>
      </c>
      <c r="M111" s="39">
        <v>3</v>
      </c>
      <c r="N111" s="95">
        <f t="shared" si="11"/>
        <v>15</v>
      </c>
      <c r="O111" s="12" t="s">
        <v>97</v>
      </c>
      <c r="P111" s="82">
        <f t="shared" si="72"/>
        <v>8</v>
      </c>
      <c r="Q111" s="82">
        <f t="shared" si="73"/>
        <v>150823</v>
      </c>
      <c r="R111" s="77" t="str">
        <f t="shared" si="20"/>
        <v>GEH80DFEJSR  (80 gal)</v>
      </c>
      <c r="S111" s="13" t="s">
        <v>127</v>
      </c>
      <c r="T111" s="14">
        <v>80</v>
      </c>
      <c r="U111" s="37" t="s">
        <v>232</v>
      </c>
      <c r="V111" s="100" t="s">
        <v>233</v>
      </c>
      <c r="W111" s="105" t="str">
        <f t="shared" si="74"/>
        <v>GE2014_80</v>
      </c>
      <c r="X111" s="148">
        <v>0</v>
      </c>
      <c r="Y111" s="49">
        <f>[1]ESTAR_to_AWHS!K26</f>
        <v>2.9</v>
      </c>
      <c r="Z111" s="61" t="str">
        <f>[1]ESTAR_to_AWHS!I26</f>
        <v>4+</v>
      </c>
      <c r="AA111" s="62" t="str">
        <f>[1]ESTAR_to_AWHS!L26</f>
        <v>--</v>
      </c>
      <c r="AB111" s="63">
        <f>[1]ESTAR_to_AWHS!J26</f>
        <v>42621</v>
      </c>
      <c r="AC111" s="58" t="s">
        <v>87</v>
      </c>
      <c r="AD111" s="160" t="str">
        <f t="shared" ref="AD111:AD174" si="79">"2,     "&amp;C111&amp;",   """&amp;R111&amp;""""</f>
        <v>2,     GE,   "GEH80DFEJSR  (80 gal)"</v>
      </c>
      <c r="AE111" s="162" t="str">
        <f t="shared" si="67"/>
        <v>GE</v>
      </c>
      <c r="AF111" s="163" t="s">
        <v>127</v>
      </c>
      <c r="AG111" s="160" t="str">
        <f t="shared" ref="AG111:AG174" si="80">"          case  "&amp;C111&amp;"   :   """&amp;AF111&amp;""""</f>
        <v xml:space="preserve">          case  GE   :   "GEH80DFEJSR"</v>
      </c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  <c r="IW111" s="31"/>
      <c r="IX111" s="31"/>
      <c r="IY111" s="31"/>
      <c r="IZ111" s="31"/>
      <c r="JA111" s="31"/>
      <c r="JB111" s="31"/>
      <c r="JC111" s="31"/>
      <c r="JD111" s="31"/>
      <c r="JE111" s="31"/>
      <c r="JF111" s="31"/>
      <c r="JG111" s="31"/>
      <c r="JH111" s="31"/>
      <c r="JI111" s="31"/>
      <c r="JJ111" s="31"/>
      <c r="JK111" s="31"/>
      <c r="JL111" s="31"/>
      <c r="JM111" s="31"/>
      <c r="JN111" s="31"/>
      <c r="JO111" s="31"/>
      <c r="JP111" s="31"/>
      <c r="JQ111" s="31"/>
      <c r="JR111" s="31"/>
      <c r="JS111" s="31"/>
      <c r="JT111" s="31"/>
      <c r="JU111" s="31"/>
      <c r="JV111" s="31"/>
      <c r="JW111" s="31"/>
      <c r="JX111" s="31"/>
      <c r="JY111" s="31"/>
      <c r="JZ111" s="31"/>
      <c r="KA111" s="31"/>
      <c r="KB111" s="31"/>
      <c r="KC111" s="31"/>
      <c r="KD111" s="31"/>
      <c r="KE111" s="31"/>
      <c r="KF111" s="31"/>
      <c r="KG111" s="31"/>
      <c r="KH111" s="31"/>
      <c r="KI111" s="31"/>
      <c r="KJ111" s="31"/>
      <c r="KK111" s="31"/>
      <c r="KL111" s="31"/>
      <c r="KM111" s="31"/>
      <c r="KN111" s="31"/>
      <c r="KO111" s="31"/>
      <c r="KP111" s="31"/>
      <c r="KQ111" s="31"/>
      <c r="KR111" s="31"/>
      <c r="KS111" s="31"/>
      <c r="KT111" s="31"/>
      <c r="KU111" s="31"/>
      <c r="KV111" s="31"/>
      <c r="KW111" s="31"/>
      <c r="KX111" s="31"/>
      <c r="KY111" s="31"/>
      <c r="KZ111" s="31"/>
      <c r="LA111" s="31"/>
      <c r="LB111" s="31"/>
      <c r="LC111" s="31"/>
      <c r="LD111" s="31"/>
      <c r="LE111" s="31"/>
      <c r="LF111" s="31"/>
      <c r="LG111" s="31"/>
      <c r="LH111" s="31"/>
      <c r="LI111" s="31"/>
      <c r="LJ111" s="31"/>
      <c r="LK111" s="31"/>
      <c r="LL111" s="31"/>
      <c r="LM111" s="31"/>
      <c r="LN111" s="31"/>
      <c r="LO111" s="31"/>
      <c r="LP111" s="31"/>
      <c r="LQ111" s="31"/>
      <c r="LR111" s="31"/>
      <c r="LS111" s="31"/>
      <c r="LT111" s="31"/>
      <c r="LU111" s="31"/>
      <c r="LV111" s="31"/>
      <c r="LW111" s="31"/>
      <c r="LX111" s="31"/>
      <c r="LY111" s="31"/>
      <c r="LZ111" s="31"/>
      <c r="MA111" s="31"/>
      <c r="MB111" s="31"/>
      <c r="MC111" s="31"/>
      <c r="MD111" s="31"/>
      <c r="ME111" s="31"/>
      <c r="MF111" s="31"/>
      <c r="MG111" s="31"/>
      <c r="MH111" s="31"/>
      <c r="MI111" s="31"/>
      <c r="MJ111" s="31"/>
      <c r="MK111" s="31"/>
      <c r="ML111" s="31"/>
      <c r="MM111" s="31"/>
      <c r="MN111" s="31"/>
      <c r="MO111" s="31"/>
      <c r="MP111" s="31"/>
      <c r="MQ111" s="31"/>
      <c r="MR111" s="31"/>
      <c r="MS111" s="31"/>
      <c r="MT111" s="31"/>
      <c r="MU111" s="31"/>
      <c r="MV111" s="31"/>
      <c r="MW111" s="31"/>
      <c r="MX111" s="31"/>
      <c r="MY111" s="31"/>
      <c r="MZ111" s="31"/>
      <c r="NA111" s="31"/>
      <c r="NB111" s="31"/>
      <c r="NC111" s="31"/>
      <c r="ND111" s="31"/>
      <c r="NE111" s="31"/>
      <c r="NF111" s="31"/>
      <c r="NG111" s="31"/>
      <c r="NH111" s="31"/>
      <c r="NI111" s="31"/>
      <c r="NJ111" s="31"/>
      <c r="NK111" s="31"/>
      <c r="NL111" s="31"/>
      <c r="NM111" s="31"/>
      <c r="NN111" s="31"/>
      <c r="NO111" s="31"/>
      <c r="NP111" s="31"/>
      <c r="NQ111" s="31"/>
      <c r="NR111" s="31"/>
      <c r="NS111" s="31"/>
      <c r="NT111" s="31"/>
      <c r="NU111" s="31"/>
      <c r="NV111" s="31"/>
      <c r="NW111" s="31"/>
      <c r="NX111" s="31"/>
      <c r="NY111" s="31"/>
      <c r="NZ111" s="31"/>
      <c r="OA111" s="31"/>
      <c r="OB111" s="31"/>
      <c r="OC111" s="31"/>
      <c r="OD111" s="31"/>
      <c r="OE111" s="31"/>
      <c r="OF111" s="31"/>
      <c r="OG111" s="31"/>
      <c r="OH111" s="31"/>
      <c r="OI111" s="31"/>
      <c r="OJ111" s="31"/>
      <c r="OK111" s="31"/>
      <c r="OL111" s="31"/>
      <c r="OM111" s="31"/>
      <c r="ON111" s="31"/>
      <c r="OO111" s="31"/>
      <c r="OP111" s="31"/>
      <c r="OQ111" s="31"/>
      <c r="OR111" s="31"/>
      <c r="OS111" s="31"/>
      <c r="OT111" s="31"/>
      <c r="OU111" s="31"/>
      <c r="OV111" s="31"/>
      <c r="OW111" s="31"/>
      <c r="OX111" s="31"/>
      <c r="OY111" s="31"/>
      <c r="OZ111" s="31"/>
      <c r="PA111" s="31"/>
      <c r="PB111" s="31"/>
      <c r="PC111" s="31"/>
      <c r="PD111" s="31"/>
      <c r="PE111" s="31"/>
      <c r="PF111" s="31"/>
      <c r="PG111" s="31"/>
      <c r="PH111" s="31"/>
      <c r="PI111" s="31"/>
      <c r="PJ111" s="31"/>
      <c r="PK111" s="31"/>
      <c r="PL111" s="31"/>
      <c r="PM111" s="31"/>
      <c r="PN111" s="31"/>
      <c r="PO111" s="31"/>
      <c r="PP111" s="31"/>
      <c r="PQ111" s="31"/>
      <c r="PR111" s="31"/>
      <c r="PS111" s="31"/>
      <c r="PT111" s="31"/>
      <c r="PU111" s="31"/>
      <c r="PV111" s="31"/>
      <c r="PW111" s="31"/>
      <c r="PX111" s="31"/>
      <c r="PY111" s="31"/>
      <c r="PZ111" s="31"/>
      <c r="QA111" s="31"/>
      <c r="QB111" s="31"/>
      <c r="QC111" s="31"/>
      <c r="QD111" s="31"/>
      <c r="QE111" s="31"/>
      <c r="QF111" s="31"/>
      <c r="QG111" s="31"/>
      <c r="QH111" s="31"/>
      <c r="QI111" s="31"/>
      <c r="QJ111" s="31"/>
      <c r="QK111" s="31"/>
      <c r="QL111" s="31"/>
      <c r="QM111" s="31"/>
      <c r="QN111" s="31"/>
      <c r="QO111" s="31"/>
      <c r="QP111" s="31"/>
      <c r="QQ111" s="31"/>
      <c r="QR111" s="31"/>
      <c r="QS111" s="31"/>
      <c r="QT111" s="31"/>
      <c r="QU111" s="31"/>
      <c r="QV111" s="31"/>
      <c r="QW111" s="31"/>
      <c r="QX111" s="31"/>
      <c r="QY111" s="31"/>
      <c r="QZ111" s="31"/>
      <c r="RA111" s="31"/>
      <c r="RB111" s="31"/>
      <c r="RC111" s="31"/>
      <c r="RD111" s="31"/>
      <c r="RE111" s="31"/>
      <c r="RF111" s="31"/>
      <c r="RG111" s="31"/>
      <c r="RH111" s="31"/>
      <c r="RI111" s="31"/>
      <c r="RJ111" s="31"/>
      <c r="RK111" s="31"/>
      <c r="RL111" s="31"/>
      <c r="RM111" s="31"/>
      <c r="RN111" s="31"/>
      <c r="RO111" s="31"/>
      <c r="RP111" s="31"/>
      <c r="RQ111" s="31"/>
      <c r="RR111" s="31"/>
      <c r="RS111" s="31"/>
      <c r="RT111" s="31"/>
      <c r="RU111" s="31"/>
      <c r="RV111" s="31"/>
      <c r="RW111" s="31"/>
      <c r="RX111" s="31"/>
      <c r="RY111" s="31"/>
      <c r="RZ111" s="31"/>
      <c r="SA111" s="31"/>
      <c r="SB111" s="31"/>
      <c r="SC111" s="31"/>
      <c r="SD111" s="31"/>
      <c r="SE111" s="31"/>
      <c r="SF111" s="31"/>
      <c r="SG111" s="31"/>
      <c r="SH111" s="31"/>
      <c r="SI111" s="31"/>
      <c r="SJ111" s="31"/>
      <c r="SK111" s="31"/>
      <c r="SL111" s="31"/>
      <c r="SM111" s="31"/>
      <c r="SN111" s="31"/>
      <c r="SO111" s="31"/>
      <c r="SP111" s="31"/>
      <c r="SQ111" s="31"/>
      <c r="SR111" s="31"/>
      <c r="SS111" s="31"/>
      <c r="ST111" s="31"/>
      <c r="SU111" s="31"/>
      <c r="SV111" s="31"/>
      <c r="SW111" s="31"/>
      <c r="SX111" s="31"/>
      <c r="SY111" s="31"/>
      <c r="SZ111" s="31"/>
      <c r="TA111" s="31"/>
      <c r="TB111" s="31"/>
      <c r="TC111" s="31"/>
      <c r="TD111" s="31"/>
      <c r="TE111" s="31"/>
      <c r="TF111" s="31"/>
      <c r="TG111" s="31"/>
      <c r="TH111" s="31"/>
      <c r="TI111" s="31"/>
      <c r="TJ111" s="31"/>
      <c r="TK111" s="31"/>
      <c r="TL111" s="31"/>
      <c r="TM111" s="31"/>
      <c r="TN111" s="31"/>
      <c r="TO111" s="31"/>
      <c r="TP111" s="31"/>
      <c r="TQ111" s="31"/>
      <c r="TR111" s="31"/>
      <c r="TS111" s="31"/>
      <c r="TT111" s="31"/>
      <c r="TU111" s="31"/>
      <c r="TV111" s="31"/>
      <c r="TW111" s="31"/>
      <c r="TX111" s="31"/>
      <c r="TY111" s="31"/>
      <c r="TZ111" s="31"/>
      <c r="UA111" s="31"/>
      <c r="UB111" s="31"/>
      <c r="UC111" s="31"/>
      <c r="UD111" s="31"/>
      <c r="UE111" s="31"/>
      <c r="UF111" s="31"/>
      <c r="UG111" s="31"/>
      <c r="UH111" s="31"/>
      <c r="UI111" s="31"/>
      <c r="UJ111" s="31"/>
      <c r="UK111" s="31"/>
      <c r="UL111" s="31"/>
      <c r="UM111" s="31"/>
      <c r="UN111" s="31"/>
      <c r="UO111" s="31"/>
      <c r="UP111" s="31"/>
      <c r="UQ111" s="31"/>
      <c r="UR111" s="31"/>
      <c r="US111" s="31"/>
      <c r="UT111" s="31"/>
      <c r="UU111" s="31"/>
      <c r="UV111" s="31"/>
      <c r="UW111" s="31"/>
      <c r="UX111" s="31"/>
      <c r="UY111" s="31"/>
      <c r="UZ111" s="31"/>
      <c r="VA111" s="31"/>
      <c r="VB111" s="31"/>
      <c r="VC111" s="31"/>
      <c r="VD111" s="31"/>
      <c r="VE111" s="31"/>
      <c r="VF111" s="31"/>
      <c r="VG111" s="31"/>
      <c r="VH111" s="31"/>
      <c r="VI111" s="31"/>
      <c r="VJ111" s="31"/>
      <c r="VK111" s="31"/>
      <c r="VL111" s="31"/>
      <c r="VM111" s="31"/>
      <c r="VN111" s="31"/>
      <c r="VO111" s="31"/>
      <c r="VP111" s="31"/>
      <c r="VQ111" s="31"/>
      <c r="VR111" s="31"/>
      <c r="VS111" s="31"/>
      <c r="VT111" s="31"/>
      <c r="VU111" s="31"/>
      <c r="VV111" s="31"/>
      <c r="VW111" s="31"/>
      <c r="VX111" s="31"/>
      <c r="VY111" s="31"/>
      <c r="VZ111" s="31"/>
      <c r="WA111" s="31"/>
      <c r="WB111" s="31"/>
      <c r="WC111" s="31"/>
      <c r="WD111" s="31"/>
      <c r="WE111" s="31"/>
      <c r="WF111" s="31"/>
      <c r="WG111" s="31"/>
      <c r="WH111" s="31"/>
      <c r="WI111" s="31"/>
      <c r="WJ111" s="31"/>
      <c r="WK111" s="31"/>
      <c r="WL111" s="31"/>
      <c r="WM111" s="31"/>
      <c r="WN111" s="31"/>
      <c r="WO111" s="31"/>
      <c r="WP111" s="31"/>
      <c r="WQ111" s="31"/>
      <c r="WR111" s="31"/>
      <c r="WS111" s="31"/>
      <c r="WT111" s="31"/>
      <c r="WU111" s="31"/>
      <c r="WV111" s="31"/>
      <c r="WW111" s="31"/>
      <c r="WX111" s="31"/>
      <c r="WY111" s="31"/>
      <c r="WZ111" s="31"/>
      <c r="XA111" s="31"/>
      <c r="XB111" s="31"/>
      <c r="XC111" s="31"/>
      <c r="XD111" s="31"/>
      <c r="XE111" s="31"/>
      <c r="XF111" s="31"/>
      <c r="XG111" s="31"/>
      <c r="XH111" s="31"/>
      <c r="XI111" s="31"/>
      <c r="XJ111" s="31"/>
      <c r="XK111" s="31"/>
      <c r="XL111" s="31"/>
      <c r="XM111" s="31"/>
      <c r="XN111" s="31"/>
      <c r="XO111" s="31"/>
      <c r="XP111" s="31"/>
      <c r="XQ111" s="31"/>
      <c r="XR111" s="31"/>
      <c r="XS111" s="31"/>
      <c r="XT111" s="31"/>
      <c r="XU111" s="31"/>
      <c r="XV111" s="31"/>
      <c r="XW111" s="31"/>
      <c r="XX111" s="31"/>
      <c r="XY111" s="31"/>
      <c r="XZ111" s="31"/>
      <c r="YA111" s="31"/>
      <c r="YB111" s="31"/>
      <c r="YC111" s="31"/>
      <c r="YD111" s="31"/>
      <c r="YE111" s="31"/>
      <c r="YF111" s="31"/>
      <c r="YG111" s="31"/>
      <c r="YH111" s="31"/>
      <c r="YI111" s="31"/>
      <c r="YJ111" s="31"/>
      <c r="YK111" s="31"/>
      <c r="YL111" s="31"/>
      <c r="YM111" s="31"/>
      <c r="YN111" s="31"/>
      <c r="YO111" s="31"/>
      <c r="YP111" s="31"/>
      <c r="YQ111" s="31"/>
      <c r="YR111" s="31"/>
      <c r="YS111" s="31"/>
      <c r="YT111" s="31"/>
      <c r="YU111" s="31"/>
      <c r="YV111" s="31"/>
      <c r="YW111" s="31"/>
      <c r="YX111" s="31"/>
      <c r="YY111" s="31"/>
      <c r="YZ111" s="31"/>
      <c r="ZA111" s="31"/>
      <c r="ZB111" s="31"/>
      <c r="ZC111" s="31"/>
      <c r="ZD111" s="31"/>
      <c r="ZE111" s="31"/>
      <c r="ZF111" s="31"/>
      <c r="ZG111" s="31"/>
      <c r="ZH111" s="31"/>
      <c r="ZI111" s="31"/>
      <c r="ZJ111" s="31"/>
      <c r="ZK111" s="31"/>
      <c r="ZL111" s="31"/>
      <c r="ZM111" s="31"/>
      <c r="ZN111" s="31"/>
      <c r="ZO111" s="31"/>
      <c r="ZP111" s="31"/>
      <c r="ZQ111" s="31"/>
      <c r="ZR111" s="31"/>
      <c r="ZS111" s="31"/>
      <c r="ZT111" s="31"/>
      <c r="ZU111" s="31"/>
      <c r="ZV111" s="31"/>
      <c r="ZW111" s="31"/>
      <c r="ZX111" s="31"/>
      <c r="ZY111" s="31"/>
      <c r="ZZ111" s="31"/>
      <c r="AAA111" s="31"/>
      <c r="AAB111" s="31"/>
      <c r="AAC111" s="31"/>
      <c r="AAD111" s="31"/>
      <c r="AAE111" s="31"/>
      <c r="AAF111" s="31"/>
      <c r="AAG111" s="31"/>
      <c r="AAH111" s="31"/>
      <c r="AAI111" s="31"/>
      <c r="AAJ111" s="31"/>
      <c r="AAK111" s="31"/>
      <c r="AAL111" s="31"/>
      <c r="AAM111" s="31"/>
      <c r="AAN111" s="31"/>
      <c r="AAO111" s="31"/>
      <c r="AAP111" s="31"/>
      <c r="AAQ111" s="31"/>
      <c r="AAR111" s="31"/>
      <c r="AAS111" s="31"/>
      <c r="AAT111" s="31"/>
      <c r="AAU111" s="31"/>
      <c r="AAV111" s="31"/>
      <c r="AAW111" s="31"/>
      <c r="AAX111" s="31"/>
      <c r="AAY111" s="31"/>
      <c r="AAZ111" s="31"/>
      <c r="ABA111" s="31"/>
      <c r="ABB111" s="31"/>
      <c r="ABC111" s="31"/>
      <c r="ABD111" s="31"/>
      <c r="ABE111" s="31"/>
      <c r="ABF111" s="31"/>
      <c r="ABG111" s="31"/>
      <c r="ABH111" s="31"/>
      <c r="ABI111" s="31"/>
      <c r="ABJ111" s="31"/>
      <c r="ABK111" s="31"/>
      <c r="ABL111" s="31"/>
      <c r="ABM111" s="31"/>
      <c r="ABN111" s="31"/>
      <c r="ABO111" s="31"/>
      <c r="ABP111" s="31"/>
      <c r="ABQ111" s="31"/>
      <c r="ABR111" s="31"/>
      <c r="ABS111" s="31"/>
      <c r="ABT111" s="31"/>
      <c r="ABU111" s="31"/>
      <c r="ABV111" s="31"/>
      <c r="ABW111" s="31"/>
      <c r="ABX111" s="31"/>
      <c r="ABY111" s="31"/>
      <c r="ABZ111" s="31"/>
      <c r="ACA111" s="31"/>
      <c r="ACB111" s="31"/>
      <c r="ACC111" s="31"/>
      <c r="ACD111" s="31"/>
      <c r="ACE111" s="31"/>
      <c r="ACF111" s="31"/>
      <c r="ACG111" s="31"/>
      <c r="ACH111" s="31"/>
      <c r="ACI111" s="31"/>
      <c r="ACJ111" s="31"/>
      <c r="ACK111" s="31"/>
      <c r="ACL111" s="31"/>
      <c r="ACM111" s="31"/>
      <c r="ACN111" s="31"/>
      <c r="ACO111" s="31"/>
      <c r="ACP111" s="31"/>
      <c r="ACQ111" s="31"/>
      <c r="ACR111" s="31"/>
      <c r="ACS111" s="31"/>
      <c r="ACT111" s="31"/>
      <c r="ACU111" s="31"/>
      <c r="ACV111" s="31"/>
      <c r="ACW111" s="31"/>
      <c r="ACX111" s="31"/>
      <c r="ACY111" s="31"/>
      <c r="ACZ111" s="31"/>
      <c r="ADA111" s="31"/>
      <c r="ADB111" s="31"/>
      <c r="ADC111" s="31"/>
      <c r="ADD111" s="31"/>
      <c r="ADE111" s="31"/>
      <c r="ADF111" s="31"/>
      <c r="ADG111" s="31"/>
      <c r="ADH111" s="31"/>
      <c r="ADI111" s="31"/>
      <c r="ADJ111" s="31"/>
      <c r="ADK111" s="31"/>
      <c r="ADL111" s="31"/>
      <c r="ADM111" s="31"/>
      <c r="ADN111" s="31"/>
      <c r="ADO111" s="31"/>
      <c r="ADP111" s="31"/>
      <c r="ADQ111" s="31"/>
      <c r="ADR111" s="31"/>
      <c r="ADS111" s="31"/>
      <c r="ADT111" s="31"/>
      <c r="ADU111" s="31"/>
      <c r="ADV111" s="31"/>
      <c r="ADW111" s="31"/>
      <c r="ADX111" s="31"/>
      <c r="ADY111" s="31"/>
      <c r="ADZ111" s="31"/>
      <c r="AEA111" s="31"/>
      <c r="AEB111" s="31"/>
      <c r="AEC111" s="31"/>
      <c r="AED111" s="31"/>
      <c r="AEE111" s="31"/>
      <c r="AEF111" s="31"/>
      <c r="AEG111" s="31"/>
      <c r="AEH111" s="31"/>
      <c r="AEI111" s="31"/>
      <c r="AEJ111" s="31"/>
      <c r="AEK111" s="31"/>
      <c r="AEL111" s="31"/>
      <c r="AEM111" s="31"/>
      <c r="AEN111" s="31"/>
      <c r="AEO111" s="31"/>
      <c r="AEP111" s="31"/>
      <c r="AEQ111" s="31"/>
      <c r="AER111" s="31"/>
      <c r="AES111" s="31"/>
      <c r="AET111" s="31"/>
      <c r="AEU111" s="31"/>
      <c r="AEV111" s="31"/>
      <c r="AEW111" s="31"/>
      <c r="AEX111" s="31"/>
      <c r="AEY111" s="31"/>
      <c r="AEZ111" s="31"/>
      <c r="AFA111" s="31"/>
      <c r="AFB111" s="31"/>
      <c r="AFC111" s="31"/>
      <c r="AFD111" s="31"/>
      <c r="AFE111" s="31"/>
      <c r="AFF111" s="31"/>
      <c r="AFG111" s="31"/>
      <c r="AFH111" s="31"/>
      <c r="AFI111" s="31"/>
      <c r="AFJ111" s="31"/>
      <c r="AFK111" s="31"/>
      <c r="AFL111" s="31"/>
      <c r="AFM111" s="31"/>
      <c r="AFN111" s="31"/>
      <c r="AFO111" s="31"/>
      <c r="AFP111" s="31"/>
      <c r="AFQ111" s="31"/>
      <c r="AFR111" s="31"/>
      <c r="AFS111" s="31"/>
      <c r="AFT111" s="31"/>
      <c r="AFU111" s="31"/>
      <c r="AFV111" s="31"/>
      <c r="AFW111" s="31"/>
      <c r="AFX111" s="31"/>
      <c r="AFY111" s="31"/>
      <c r="AFZ111" s="31"/>
      <c r="AGA111" s="31"/>
      <c r="AGB111" s="31"/>
      <c r="AGC111" s="31"/>
      <c r="AGD111" s="31"/>
      <c r="AGE111" s="31"/>
      <c r="AGF111" s="31"/>
      <c r="AGG111" s="31"/>
      <c r="AGH111" s="31"/>
      <c r="AGI111" s="31"/>
      <c r="AGJ111" s="31"/>
      <c r="AGK111" s="31"/>
      <c r="AGL111" s="31"/>
      <c r="AGM111" s="31"/>
      <c r="AGN111" s="31"/>
      <c r="AGO111" s="31"/>
      <c r="AGP111" s="31"/>
      <c r="AGQ111" s="31"/>
      <c r="AGR111" s="31"/>
      <c r="AGS111" s="31"/>
      <c r="AGT111" s="31"/>
      <c r="AGU111" s="31"/>
      <c r="AGV111" s="31"/>
      <c r="AGW111" s="31"/>
      <c r="AGX111" s="31"/>
      <c r="AGY111" s="31"/>
      <c r="AGZ111" s="31"/>
      <c r="AHA111" s="31"/>
      <c r="AHB111" s="31"/>
      <c r="AHC111" s="31"/>
      <c r="AHD111" s="31"/>
      <c r="AHE111" s="31"/>
      <c r="AHF111" s="31"/>
      <c r="AHG111" s="31"/>
      <c r="AHH111" s="31"/>
      <c r="AHI111" s="31"/>
      <c r="AHJ111" s="31"/>
      <c r="AHK111" s="31"/>
      <c r="AHL111" s="31"/>
      <c r="AHM111" s="31"/>
      <c r="AHN111" s="31"/>
      <c r="AHO111" s="31"/>
      <c r="AHP111" s="31"/>
      <c r="AHQ111" s="31"/>
      <c r="AHR111" s="31"/>
      <c r="AHS111" s="31"/>
      <c r="AHT111" s="31"/>
      <c r="AHU111" s="31"/>
      <c r="AHV111" s="31"/>
      <c r="AHW111" s="31"/>
      <c r="AHX111" s="31"/>
      <c r="AHY111" s="31"/>
      <c r="AHZ111" s="31"/>
      <c r="AIA111" s="31"/>
      <c r="AIB111" s="31"/>
      <c r="AIC111" s="31"/>
      <c r="AID111" s="31"/>
      <c r="AIE111" s="31"/>
      <c r="AIF111" s="31"/>
      <c r="AIG111" s="31"/>
      <c r="AIH111" s="31"/>
      <c r="AII111" s="31"/>
      <c r="AIJ111" s="31"/>
      <c r="AIK111" s="31"/>
      <c r="AIL111" s="31"/>
      <c r="AIM111" s="31"/>
      <c r="AIN111" s="31"/>
      <c r="AIO111" s="31"/>
      <c r="AIP111" s="31"/>
      <c r="AIQ111" s="31"/>
      <c r="AIR111" s="31"/>
      <c r="AIS111" s="31"/>
      <c r="AIT111" s="31"/>
      <c r="AIU111" s="31"/>
      <c r="AIV111" s="31"/>
      <c r="AIW111" s="31"/>
      <c r="AIX111" s="31"/>
      <c r="AIY111" s="31"/>
      <c r="AIZ111" s="31"/>
      <c r="AJA111" s="31"/>
      <c r="AJB111" s="31"/>
      <c r="AJC111" s="31"/>
      <c r="AJD111" s="31"/>
      <c r="AJE111" s="31"/>
      <c r="AJF111" s="31"/>
      <c r="AJG111" s="31"/>
      <c r="AJH111" s="31"/>
      <c r="AJI111" s="31"/>
      <c r="AJJ111" s="31"/>
      <c r="AJK111" s="31"/>
      <c r="AJL111" s="31"/>
      <c r="AJM111" s="31"/>
      <c r="AJN111" s="31"/>
      <c r="AJO111" s="31"/>
      <c r="AJP111" s="31"/>
      <c r="AJQ111" s="31"/>
      <c r="AJR111" s="31"/>
      <c r="AJS111" s="31"/>
      <c r="AJT111" s="31"/>
      <c r="AJU111" s="31"/>
      <c r="AJV111" s="31"/>
      <c r="AJW111" s="31"/>
      <c r="AJX111" s="31"/>
      <c r="AJY111" s="31"/>
      <c r="AJZ111" s="31"/>
      <c r="AKA111" s="31"/>
      <c r="AKB111" s="31"/>
      <c r="AKC111" s="31"/>
      <c r="AKD111" s="31"/>
      <c r="AKE111" s="31"/>
      <c r="AKF111" s="31"/>
      <c r="AKG111" s="31"/>
      <c r="AKH111" s="31"/>
      <c r="AKI111" s="31"/>
      <c r="AKJ111" s="31"/>
      <c r="AKK111" s="31"/>
      <c r="AKL111" s="31"/>
      <c r="AKM111" s="31"/>
      <c r="AKN111" s="31"/>
      <c r="AKO111" s="31"/>
      <c r="AKP111" s="31"/>
      <c r="AKQ111" s="31"/>
      <c r="AKR111" s="31"/>
      <c r="AKS111" s="31"/>
      <c r="AKT111" s="31"/>
      <c r="AKU111" s="31"/>
      <c r="AKV111" s="31"/>
      <c r="AKW111" s="31"/>
      <c r="AKX111" s="31"/>
      <c r="AKY111" s="31"/>
      <c r="AKZ111" s="31"/>
      <c r="ALA111" s="31"/>
      <c r="ALB111" s="31"/>
      <c r="ALC111" s="31"/>
      <c r="ALD111" s="31"/>
      <c r="ALE111" s="31"/>
      <c r="ALF111" s="31"/>
      <c r="ALG111" s="31"/>
      <c r="ALH111" s="31"/>
      <c r="ALI111" s="31"/>
      <c r="ALJ111" s="31"/>
      <c r="ALK111" s="31"/>
      <c r="ALL111" s="31"/>
      <c r="ALM111" s="31"/>
      <c r="ALN111" s="31"/>
      <c r="ALO111" s="31"/>
      <c r="ALP111" s="31"/>
      <c r="ALQ111" s="31"/>
      <c r="ALR111" s="31"/>
      <c r="ALS111" s="31"/>
      <c r="ALT111" s="31"/>
      <c r="ALU111" s="31"/>
      <c r="ALV111" s="31"/>
      <c r="ALW111" s="31"/>
      <c r="ALX111" s="31"/>
      <c r="ALY111" s="31"/>
      <c r="ALZ111" s="31"/>
      <c r="AMA111" s="31"/>
      <c r="AMB111" s="31"/>
      <c r="AMC111" s="31"/>
      <c r="AMD111" s="31"/>
      <c r="AME111" s="31"/>
      <c r="AMF111" s="31"/>
      <c r="AMG111" s="31"/>
      <c r="AMH111" s="31"/>
      <c r="AMI111" s="31"/>
      <c r="AMJ111" s="31"/>
      <c r="AMK111" s="31"/>
      <c r="AML111" s="31"/>
      <c r="AMM111" s="31"/>
      <c r="AMN111" s="31"/>
      <c r="AMO111" s="31"/>
      <c r="AMP111" s="31"/>
      <c r="AMQ111" s="31"/>
      <c r="AMR111" s="31"/>
      <c r="AMS111" s="31"/>
      <c r="AMT111" s="31"/>
      <c r="AMU111" s="31"/>
      <c r="AMV111" s="31"/>
      <c r="AMW111" s="31"/>
      <c r="AMX111" s="31"/>
      <c r="AMY111" s="31"/>
      <c r="AMZ111" s="31"/>
      <c r="ANA111" s="31"/>
    </row>
    <row r="112" spans="3:1044" s="6" customFormat="1" ht="15" customHeight="1" x14ac:dyDescent="0.25">
      <c r="C112" s="6" t="str">
        <f t="shared" si="75"/>
        <v>GE</v>
      </c>
      <c r="D112" s="6" t="str">
        <f t="shared" si="76"/>
        <v>GEH80DHEKSC  (80 gal)</v>
      </c>
      <c r="E112" s="72">
        <f t="shared" si="77"/>
        <v>80</v>
      </c>
      <c r="F112" s="20" t="str">
        <f t="shared" si="78"/>
        <v>GE2014_80</v>
      </c>
      <c r="G112" s="72">
        <v>1</v>
      </c>
      <c r="H112" s="74">
        <v>0</v>
      </c>
      <c r="I112" s="73">
        <f t="shared" si="39"/>
        <v>3.1</v>
      </c>
      <c r="J112" s="129">
        <f t="shared" si="40"/>
        <v>0</v>
      </c>
      <c r="K112" s="149">
        <f t="shared" si="10"/>
        <v>0</v>
      </c>
      <c r="L112" s="111" t="s">
        <v>196</v>
      </c>
      <c r="M112" s="39">
        <v>3</v>
      </c>
      <c r="N112" s="95">
        <f t="shared" si="11"/>
        <v>15</v>
      </c>
      <c r="O112" s="12" t="s">
        <v>97</v>
      </c>
      <c r="P112" s="82">
        <f t="shared" si="72"/>
        <v>9</v>
      </c>
      <c r="Q112" s="82">
        <f t="shared" si="73"/>
        <v>150923</v>
      </c>
      <c r="R112" s="77" t="str">
        <f t="shared" si="20"/>
        <v>GEH80DHEKSC  (80 gal)</v>
      </c>
      <c r="S112" s="13" t="s">
        <v>128</v>
      </c>
      <c r="T112" s="14">
        <v>80</v>
      </c>
      <c r="U112" s="37" t="s">
        <v>232</v>
      </c>
      <c r="V112" s="100" t="s">
        <v>233</v>
      </c>
      <c r="W112" s="105" t="str">
        <f t="shared" si="74"/>
        <v>GE2014_80</v>
      </c>
      <c r="X112" s="148">
        <v>0</v>
      </c>
      <c r="Y112" s="49">
        <f>[1]ESTAR_to_AWHS!K27</f>
        <v>3.1</v>
      </c>
      <c r="Z112" s="61" t="str">
        <f>[1]ESTAR_to_AWHS!I27</f>
        <v>4+</v>
      </c>
      <c r="AA112" s="62" t="str">
        <f>[1]ESTAR_to_AWHS!L27</f>
        <v>--</v>
      </c>
      <c r="AB112" s="63">
        <f>[1]ESTAR_to_AWHS!J27</f>
        <v>42621</v>
      </c>
      <c r="AC112" s="58" t="s">
        <v>87</v>
      </c>
      <c r="AD112" s="160" t="str">
        <f t="shared" si="79"/>
        <v>2,     GE,   "GEH80DHEKSC  (80 gal)"</v>
      </c>
      <c r="AE112" s="162" t="str">
        <f t="shared" si="67"/>
        <v>GE</v>
      </c>
      <c r="AF112" s="163" t="s">
        <v>128</v>
      </c>
      <c r="AG112" s="160" t="str">
        <f t="shared" si="80"/>
        <v xml:space="preserve">          case  GE   :   "GEH80DHEKSC"</v>
      </c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  <c r="LH112" s="31"/>
      <c r="LI112" s="31"/>
      <c r="LJ112" s="31"/>
      <c r="LK112" s="31"/>
      <c r="LL112" s="31"/>
      <c r="LM112" s="31"/>
      <c r="LN112" s="31"/>
      <c r="LO112" s="31"/>
      <c r="LP112" s="31"/>
      <c r="LQ112" s="31"/>
      <c r="LR112" s="31"/>
      <c r="LS112" s="31"/>
      <c r="LT112" s="31"/>
      <c r="LU112" s="31"/>
      <c r="LV112" s="31"/>
      <c r="LW112" s="31"/>
      <c r="LX112" s="31"/>
      <c r="LY112" s="31"/>
      <c r="LZ112" s="31"/>
      <c r="MA112" s="31"/>
      <c r="MB112" s="31"/>
      <c r="MC112" s="31"/>
      <c r="MD112" s="31"/>
      <c r="ME112" s="31"/>
      <c r="MF112" s="31"/>
      <c r="MG112" s="31"/>
      <c r="MH112" s="31"/>
      <c r="MI112" s="31"/>
      <c r="MJ112" s="31"/>
      <c r="MK112" s="31"/>
      <c r="ML112" s="31"/>
      <c r="MM112" s="31"/>
      <c r="MN112" s="31"/>
      <c r="MO112" s="31"/>
      <c r="MP112" s="31"/>
      <c r="MQ112" s="31"/>
      <c r="MR112" s="31"/>
      <c r="MS112" s="31"/>
      <c r="MT112" s="31"/>
      <c r="MU112" s="31"/>
      <c r="MV112" s="31"/>
      <c r="MW112" s="31"/>
      <c r="MX112" s="31"/>
      <c r="MY112" s="31"/>
      <c r="MZ112" s="31"/>
      <c r="NA112" s="31"/>
      <c r="NB112" s="31"/>
      <c r="NC112" s="31"/>
      <c r="ND112" s="31"/>
      <c r="NE112" s="31"/>
      <c r="NF112" s="31"/>
      <c r="NG112" s="31"/>
      <c r="NH112" s="31"/>
      <c r="NI112" s="31"/>
      <c r="NJ112" s="31"/>
      <c r="NK112" s="31"/>
      <c r="NL112" s="31"/>
      <c r="NM112" s="31"/>
      <c r="NN112" s="31"/>
      <c r="NO112" s="31"/>
      <c r="NP112" s="31"/>
      <c r="NQ112" s="31"/>
      <c r="NR112" s="31"/>
      <c r="NS112" s="31"/>
      <c r="NT112" s="31"/>
      <c r="NU112" s="31"/>
      <c r="NV112" s="31"/>
      <c r="NW112" s="31"/>
      <c r="NX112" s="31"/>
      <c r="NY112" s="31"/>
      <c r="NZ112" s="31"/>
      <c r="OA112" s="31"/>
      <c r="OB112" s="31"/>
      <c r="OC112" s="31"/>
      <c r="OD112" s="31"/>
      <c r="OE112" s="31"/>
      <c r="OF112" s="31"/>
      <c r="OG112" s="31"/>
      <c r="OH112" s="31"/>
      <c r="OI112" s="31"/>
      <c r="OJ112" s="31"/>
      <c r="OK112" s="31"/>
      <c r="OL112" s="31"/>
      <c r="OM112" s="31"/>
      <c r="ON112" s="31"/>
      <c r="OO112" s="31"/>
      <c r="OP112" s="31"/>
      <c r="OQ112" s="31"/>
      <c r="OR112" s="31"/>
      <c r="OS112" s="31"/>
      <c r="OT112" s="31"/>
      <c r="OU112" s="31"/>
      <c r="OV112" s="31"/>
      <c r="OW112" s="31"/>
      <c r="OX112" s="31"/>
      <c r="OY112" s="31"/>
      <c r="OZ112" s="31"/>
      <c r="PA112" s="31"/>
      <c r="PB112" s="31"/>
      <c r="PC112" s="31"/>
      <c r="PD112" s="31"/>
      <c r="PE112" s="31"/>
      <c r="PF112" s="31"/>
      <c r="PG112" s="31"/>
      <c r="PH112" s="31"/>
      <c r="PI112" s="31"/>
      <c r="PJ112" s="31"/>
      <c r="PK112" s="31"/>
      <c r="PL112" s="31"/>
      <c r="PM112" s="31"/>
      <c r="PN112" s="31"/>
      <c r="PO112" s="31"/>
      <c r="PP112" s="31"/>
      <c r="PQ112" s="31"/>
      <c r="PR112" s="31"/>
      <c r="PS112" s="31"/>
      <c r="PT112" s="31"/>
      <c r="PU112" s="31"/>
      <c r="PV112" s="31"/>
      <c r="PW112" s="31"/>
      <c r="PX112" s="31"/>
      <c r="PY112" s="31"/>
      <c r="PZ112" s="31"/>
      <c r="QA112" s="31"/>
      <c r="QB112" s="31"/>
      <c r="QC112" s="31"/>
      <c r="QD112" s="31"/>
      <c r="QE112" s="31"/>
      <c r="QF112" s="31"/>
      <c r="QG112" s="31"/>
      <c r="QH112" s="31"/>
      <c r="QI112" s="31"/>
      <c r="QJ112" s="31"/>
      <c r="QK112" s="31"/>
      <c r="QL112" s="31"/>
      <c r="QM112" s="31"/>
      <c r="QN112" s="31"/>
      <c r="QO112" s="31"/>
      <c r="QP112" s="31"/>
      <c r="QQ112" s="31"/>
      <c r="QR112" s="31"/>
      <c r="QS112" s="31"/>
      <c r="QT112" s="31"/>
      <c r="QU112" s="31"/>
      <c r="QV112" s="31"/>
      <c r="QW112" s="31"/>
      <c r="QX112" s="31"/>
      <c r="QY112" s="31"/>
      <c r="QZ112" s="31"/>
      <c r="RA112" s="31"/>
      <c r="RB112" s="31"/>
      <c r="RC112" s="31"/>
      <c r="RD112" s="31"/>
      <c r="RE112" s="31"/>
      <c r="RF112" s="31"/>
      <c r="RG112" s="31"/>
      <c r="RH112" s="31"/>
      <c r="RI112" s="31"/>
      <c r="RJ112" s="31"/>
      <c r="RK112" s="31"/>
      <c r="RL112" s="31"/>
      <c r="RM112" s="31"/>
      <c r="RN112" s="31"/>
      <c r="RO112" s="31"/>
      <c r="RP112" s="31"/>
      <c r="RQ112" s="31"/>
      <c r="RR112" s="31"/>
      <c r="RS112" s="31"/>
      <c r="RT112" s="31"/>
      <c r="RU112" s="31"/>
      <c r="RV112" s="31"/>
      <c r="RW112" s="31"/>
      <c r="RX112" s="31"/>
      <c r="RY112" s="31"/>
      <c r="RZ112" s="31"/>
      <c r="SA112" s="31"/>
      <c r="SB112" s="31"/>
      <c r="SC112" s="31"/>
      <c r="SD112" s="31"/>
      <c r="SE112" s="31"/>
      <c r="SF112" s="31"/>
      <c r="SG112" s="31"/>
      <c r="SH112" s="31"/>
      <c r="SI112" s="31"/>
      <c r="SJ112" s="31"/>
      <c r="SK112" s="31"/>
      <c r="SL112" s="31"/>
      <c r="SM112" s="31"/>
      <c r="SN112" s="31"/>
      <c r="SO112" s="31"/>
      <c r="SP112" s="31"/>
      <c r="SQ112" s="31"/>
      <c r="SR112" s="31"/>
      <c r="SS112" s="31"/>
      <c r="ST112" s="31"/>
      <c r="SU112" s="31"/>
      <c r="SV112" s="31"/>
      <c r="SW112" s="31"/>
      <c r="SX112" s="31"/>
      <c r="SY112" s="31"/>
      <c r="SZ112" s="31"/>
      <c r="TA112" s="31"/>
      <c r="TB112" s="31"/>
      <c r="TC112" s="31"/>
      <c r="TD112" s="31"/>
      <c r="TE112" s="31"/>
      <c r="TF112" s="31"/>
      <c r="TG112" s="31"/>
      <c r="TH112" s="31"/>
      <c r="TI112" s="31"/>
      <c r="TJ112" s="31"/>
      <c r="TK112" s="31"/>
      <c r="TL112" s="31"/>
      <c r="TM112" s="31"/>
      <c r="TN112" s="31"/>
      <c r="TO112" s="31"/>
      <c r="TP112" s="31"/>
      <c r="TQ112" s="31"/>
      <c r="TR112" s="31"/>
      <c r="TS112" s="31"/>
      <c r="TT112" s="31"/>
      <c r="TU112" s="31"/>
      <c r="TV112" s="31"/>
      <c r="TW112" s="31"/>
      <c r="TX112" s="31"/>
      <c r="TY112" s="31"/>
      <c r="TZ112" s="31"/>
      <c r="UA112" s="31"/>
      <c r="UB112" s="31"/>
      <c r="UC112" s="31"/>
      <c r="UD112" s="31"/>
      <c r="UE112" s="31"/>
      <c r="UF112" s="31"/>
      <c r="UG112" s="31"/>
      <c r="UH112" s="31"/>
      <c r="UI112" s="31"/>
      <c r="UJ112" s="31"/>
      <c r="UK112" s="31"/>
      <c r="UL112" s="31"/>
      <c r="UM112" s="31"/>
      <c r="UN112" s="31"/>
      <c r="UO112" s="31"/>
      <c r="UP112" s="31"/>
      <c r="UQ112" s="31"/>
      <c r="UR112" s="31"/>
      <c r="US112" s="31"/>
      <c r="UT112" s="31"/>
      <c r="UU112" s="31"/>
      <c r="UV112" s="31"/>
      <c r="UW112" s="31"/>
      <c r="UX112" s="31"/>
      <c r="UY112" s="31"/>
      <c r="UZ112" s="31"/>
      <c r="VA112" s="31"/>
      <c r="VB112" s="31"/>
      <c r="VC112" s="31"/>
      <c r="VD112" s="31"/>
      <c r="VE112" s="31"/>
      <c r="VF112" s="31"/>
      <c r="VG112" s="31"/>
      <c r="VH112" s="31"/>
      <c r="VI112" s="31"/>
      <c r="VJ112" s="31"/>
      <c r="VK112" s="31"/>
      <c r="VL112" s="31"/>
      <c r="VM112" s="31"/>
      <c r="VN112" s="31"/>
      <c r="VO112" s="31"/>
      <c r="VP112" s="31"/>
      <c r="VQ112" s="31"/>
      <c r="VR112" s="31"/>
      <c r="VS112" s="31"/>
      <c r="VT112" s="31"/>
      <c r="VU112" s="31"/>
      <c r="VV112" s="31"/>
      <c r="VW112" s="31"/>
      <c r="VX112" s="31"/>
      <c r="VY112" s="31"/>
      <c r="VZ112" s="31"/>
      <c r="WA112" s="31"/>
      <c r="WB112" s="31"/>
      <c r="WC112" s="31"/>
      <c r="WD112" s="31"/>
      <c r="WE112" s="31"/>
      <c r="WF112" s="31"/>
      <c r="WG112" s="31"/>
      <c r="WH112" s="31"/>
      <c r="WI112" s="31"/>
      <c r="WJ112" s="31"/>
      <c r="WK112" s="31"/>
      <c r="WL112" s="31"/>
      <c r="WM112" s="31"/>
      <c r="WN112" s="31"/>
      <c r="WO112" s="31"/>
      <c r="WP112" s="31"/>
      <c r="WQ112" s="31"/>
      <c r="WR112" s="31"/>
      <c r="WS112" s="31"/>
      <c r="WT112" s="31"/>
      <c r="WU112" s="31"/>
      <c r="WV112" s="31"/>
      <c r="WW112" s="31"/>
      <c r="WX112" s="31"/>
      <c r="WY112" s="31"/>
      <c r="WZ112" s="31"/>
      <c r="XA112" s="31"/>
      <c r="XB112" s="31"/>
      <c r="XC112" s="31"/>
      <c r="XD112" s="31"/>
      <c r="XE112" s="31"/>
      <c r="XF112" s="31"/>
      <c r="XG112" s="31"/>
      <c r="XH112" s="31"/>
      <c r="XI112" s="31"/>
      <c r="XJ112" s="31"/>
      <c r="XK112" s="31"/>
      <c r="XL112" s="31"/>
      <c r="XM112" s="31"/>
      <c r="XN112" s="31"/>
      <c r="XO112" s="31"/>
      <c r="XP112" s="31"/>
      <c r="XQ112" s="31"/>
      <c r="XR112" s="31"/>
      <c r="XS112" s="31"/>
      <c r="XT112" s="31"/>
      <c r="XU112" s="31"/>
      <c r="XV112" s="31"/>
      <c r="XW112" s="31"/>
      <c r="XX112" s="31"/>
      <c r="XY112" s="31"/>
      <c r="XZ112" s="31"/>
      <c r="YA112" s="31"/>
      <c r="YB112" s="31"/>
      <c r="YC112" s="31"/>
      <c r="YD112" s="31"/>
      <c r="YE112" s="31"/>
      <c r="YF112" s="31"/>
      <c r="YG112" s="31"/>
      <c r="YH112" s="31"/>
      <c r="YI112" s="31"/>
      <c r="YJ112" s="31"/>
      <c r="YK112" s="31"/>
      <c r="YL112" s="31"/>
      <c r="YM112" s="31"/>
      <c r="YN112" s="31"/>
      <c r="YO112" s="31"/>
      <c r="YP112" s="31"/>
      <c r="YQ112" s="31"/>
      <c r="YR112" s="31"/>
      <c r="YS112" s="31"/>
      <c r="YT112" s="31"/>
      <c r="YU112" s="31"/>
      <c r="YV112" s="31"/>
      <c r="YW112" s="31"/>
      <c r="YX112" s="31"/>
      <c r="YY112" s="31"/>
      <c r="YZ112" s="31"/>
      <c r="ZA112" s="31"/>
      <c r="ZB112" s="31"/>
      <c r="ZC112" s="31"/>
      <c r="ZD112" s="31"/>
      <c r="ZE112" s="31"/>
      <c r="ZF112" s="31"/>
      <c r="ZG112" s="31"/>
      <c r="ZH112" s="31"/>
      <c r="ZI112" s="31"/>
      <c r="ZJ112" s="31"/>
      <c r="ZK112" s="31"/>
      <c r="ZL112" s="31"/>
      <c r="ZM112" s="31"/>
      <c r="ZN112" s="31"/>
      <c r="ZO112" s="31"/>
      <c r="ZP112" s="31"/>
      <c r="ZQ112" s="31"/>
      <c r="ZR112" s="31"/>
      <c r="ZS112" s="31"/>
      <c r="ZT112" s="31"/>
      <c r="ZU112" s="31"/>
      <c r="ZV112" s="31"/>
      <c r="ZW112" s="31"/>
      <c r="ZX112" s="31"/>
      <c r="ZY112" s="31"/>
      <c r="ZZ112" s="31"/>
      <c r="AAA112" s="31"/>
      <c r="AAB112" s="31"/>
      <c r="AAC112" s="31"/>
      <c r="AAD112" s="31"/>
      <c r="AAE112" s="31"/>
      <c r="AAF112" s="31"/>
      <c r="AAG112" s="31"/>
      <c r="AAH112" s="31"/>
      <c r="AAI112" s="31"/>
      <c r="AAJ112" s="31"/>
      <c r="AAK112" s="31"/>
      <c r="AAL112" s="31"/>
      <c r="AAM112" s="31"/>
      <c r="AAN112" s="31"/>
      <c r="AAO112" s="31"/>
      <c r="AAP112" s="31"/>
      <c r="AAQ112" s="31"/>
      <c r="AAR112" s="31"/>
      <c r="AAS112" s="31"/>
      <c r="AAT112" s="31"/>
      <c r="AAU112" s="31"/>
      <c r="AAV112" s="31"/>
      <c r="AAW112" s="31"/>
      <c r="AAX112" s="31"/>
      <c r="AAY112" s="31"/>
      <c r="AAZ112" s="31"/>
      <c r="ABA112" s="31"/>
      <c r="ABB112" s="31"/>
      <c r="ABC112" s="31"/>
      <c r="ABD112" s="31"/>
      <c r="ABE112" s="31"/>
      <c r="ABF112" s="31"/>
      <c r="ABG112" s="31"/>
      <c r="ABH112" s="31"/>
      <c r="ABI112" s="31"/>
      <c r="ABJ112" s="31"/>
      <c r="ABK112" s="31"/>
      <c r="ABL112" s="31"/>
      <c r="ABM112" s="31"/>
      <c r="ABN112" s="31"/>
      <c r="ABO112" s="31"/>
      <c r="ABP112" s="31"/>
      <c r="ABQ112" s="31"/>
      <c r="ABR112" s="31"/>
      <c r="ABS112" s="31"/>
      <c r="ABT112" s="31"/>
      <c r="ABU112" s="31"/>
      <c r="ABV112" s="31"/>
      <c r="ABW112" s="31"/>
      <c r="ABX112" s="31"/>
      <c r="ABY112" s="31"/>
      <c r="ABZ112" s="31"/>
      <c r="ACA112" s="31"/>
      <c r="ACB112" s="31"/>
      <c r="ACC112" s="31"/>
      <c r="ACD112" s="31"/>
      <c r="ACE112" s="31"/>
      <c r="ACF112" s="31"/>
      <c r="ACG112" s="31"/>
      <c r="ACH112" s="31"/>
      <c r="ACI112" s="31"/>
      <c r="ACJ112" s="31"/>
      <c r="ACK112" s="31"/>
      <c r="ACL112" s="31"/>
      <c r="ACM112" s="31"/>
      <c r="ACN112" s="31"/>
      <c r="ACO112" s="31"/>
      <c r="ACP112" s="31"/>
      <c r="ACQ112" s="31"/>
      <c r="ACR112" s="31"/>
      <c r="ACS112" s="31"/>
      <c r="ACT112" s="31"/>
      <c r="ACU112" s="31"/>
      <c r="ACV112" s="31"/>
      <c r="ACW112" s="31"/>
      <c r="ACX112" s="31"/>
      <c r="ACY112" s="31"/>
      <c r="ACZ112" s="31"/>
      <c r="ADA112" s="31"/>
      <c r="ADB112" s="31"/>
      <c r="ADC112" s="31"/>
      <c r="ADD112" s="31"/>
      <c r="ADE112" s="31"/>
      <c r="ADF112" s="31"/>
      <c r="ADG112" s="31"/>
      <c r="ADH112" s="31"/>
      <c r="ADI112" s="31"/>
      <c r="ADJ112" s="31"/>
      <c r="ADK112" s="31"/>
      <c r="ADL112" s="31"/>
      <c r="ADM112" s="31"/>
      <c r="ADN112" s="31"/>
      <c r="ADO112" s="31"/>
      <c r="ADP112" s="31"/>
      <c r="ADQ112" s="31"/>
      <c r="ADR112" s="31"/>
      <c r="ADS112" s="31"/>
      <c r="ADT112" s="31"/>
      <c r="ADU112" s="31"/>
      <c r="ADV112" s="31"/>
      <c r="ADW112" s="31"/>
      <c r="ADX112" s="31"/>
      <c r="ADY112" s="31"/>
      <c r="ADZ112" s="31"/>
      <c r="AEA112" s="31"/>
      <c r="AEB112" s="31"/>
      <c r="AEC112" s="31"/>
      <c r="AED112" s="31"/>
      <c r="AEE112" s="31"/>
      <c r="AEF112" s="31"/>
      <c r="AEG112" s="31"/>
      <c r="AEH112" s="31"/>
      <c r="AEI112" s="31"/>
      <c r="AEJ112" s="31"/>
      <c r="AEK112" s="31"/>
      <c r="AEL112" s="31"/>
      <c r="AEM112" s="31"/>
      <c r="AEN112" s="31"/>
      <c r="AEO112" s="31"/>
      <c r="AEP112" s="31"/>
      <c r="AEQ112" s="31"/>
      <c r="AER112" s="31"/>
      <c r="AES112" s="31"/>
      <c r="AET112" s="31"/>
      <c r="AEU112" s="31"/>
      <c r="AEV112" s="31"/>
      <c r="AEW112" s="31"/>
      <c r="AEX112" s="31"/>
      <c r="AEY112" s="31"/>
      <c r="AEZ112" s="31"/>
      <c r="AFA112" s="31"/>
      <c r="AFB112" s="31"/>
      <c r="AFC112" s="31"/>
      <c r="AFD112" s="31"/>
      <c r="AFE112" s="31"/>
      <c r="AFF112" s="31"/>
      <c r="AFG112" s="31"/>
      <c r="AFH112" s="31"/>
      <c r="AFI112" s="31"/>
      <c r="AFJ112" s="31"/>
      <c r="AFK112" s="31"/>
      <c r="AFL112" s="31"/>
      <c r="AFM112" s="31"/>
      <c r="AFN112" s="31"/>
      <c r="AFO112" s="31"/>
      <c r="AFP112" s="31"/>
      <c r="AFQ112" s="31"/>
      <c r="AFR112" s="31"/>
      <c r="AFS112" s="31"/>
      <c r="AFT112" s="31"/>
      <c r="AFU112" s="31"/>
      <c r="AFV112" s="31"/>
      <c r="AFW112" s="31"/>
      <c r="AFX112" s="31"/>
      <c r="AFY112" s="31"/>
      <c r="AFZ112" s="31"/>
      <c r="AGA112" s="31"/>
      <c r="AGB112" s="31"/>
      <c r="AGC112" s="31"/>
      <c r="AGD112" s="31"/>
      <c r="AGE112" s="31"/>
      <c r="AGF112" s="31"/>
      <c r="AGG112" s="31"/>
      <c r="AGH112" s="31"/>
      <c r="AGI112" s="31"/>
      <c r="AGJ112" s="31"/>
      <c r="AGK112" s="31"/>
      <c r="AGL112" s="31"/>
      <c r="AGM112" s="31"/>
      <c r="AGN112" s="31"/>
      <c r="AGO112" s="31"/>
      <c r="AGP112" s="31"/>
      <c r="AGQ112" s="31"/>
      <c r="AGR112" s="31"/>
      <c r="AGS112" s="31"/>
      <c r="AGT112" s="31"/>
      <c r="AGU112" s="31"/>
      <c r="AGV112" s="31"/>
      <c r="AGW112" s="31"/>
      <c r="AGX112" s="31"/>
      <c r="AGY112" s="31"/>
      <c r="AGZ112" s="31"/>
      <c r="AHA112" s="31"/>
      <c r="AHB112" s="31"/>
      <c r="AHC112" s="31"/>
      <c r="AHD112" s="31"/>
      <c r="AHE112" s="31"/>
      <c r="AHF112" s="31"/>
      <c r="AHG112" s="31"/>
      <c r="AHH112" s="31"/>
      <c r="AHI112" s="31"/>
      <c r="AHJ112" s="31"/>
      <c r="AHK112" s="31"/>
      <c r="AHL112" s="31"/>
      <c r="AHM112" s="31"/>
      <c r="AHN112" s="31"/>
      <c r="AHO112" s="31"/>
      <c r="AHP112" s="31"/>
      <c r="AHQ112" s="31"/>
      <c r="AHR112" s="31"/>
      <c r="AHS112" s="31"/>
      <c r="AHT112" s="31"/>
      <c r="AHU112" s="31"/>
      <c r="AHV112" s="31"/>
      <c r="AHW112" s="31"/>
      <c r="AHX112" s="31"/>
      <c r="AHY112" s="31"/>
      <c r="AHZ112" s="31"/>
      <c r="AIA112" s="31"/>
      <c r="AIB112" s="31"/>
      <c r="AIC112" s="31"/>
      <c r="AID112" s="31"/>
      <c r="AIE112" s="31"/>
      <c r="AIF112" s="31"/>
      <c r="AIG112" s="31"/>
      <c r="AIH112" s="31"/>
      <c r="AII112" s="31"/>
      <c r="AIJ112" s="31"/>
      <c r="AIK112" s="31"/>
      <c r="AIL112" s="31"/>
      <c r="AIM112" s="31"/>
      <c r="AIN112" s="31"/>
      <c r="AIO112" s="31"/>
      <c r="AIP112" s="31"/>
      <c r="AIQ112" s="31"/>
      <c r="AIR112" s="31"/>
      <c r="AIS112" s="31"/>
      <c r="AIT112" s="31"/>
      <c r="AIU112" s="31"/>
      <c r="AIV112" s="31"/>
      <c r="AIW112" s="31"/>
      <c r="AIX112" s="31"/>
      <c r="AIY112" s="31"/>
      <c r="AIZ112" s="31"/>
      <c r="AJA112" s="31"/>
      <c r="AJB112" s="31"/>
      <c r="AJC112" s="31"/>
      <c r="AJD112" s="31"/>
      <c r="AJE112" s="31"/>
      <c r="AJF112" s="31"/>
      <c r="AJG112" s="31"/>
      <c r="AJH112" s="31"/>
      <c r="AJI112" s="31"/>
      <c r="AJJ112" s="31"/>
      <c r="AJK112" s="31"/>
      <c r="AJL112" s="31"/>
      <c r="AJM112" s="31"/>
      <c r="AJN112" s="31"/>
      <c r="AJO112" s="31"/>
      <c r="AJP112" s="31"/>
      <c r="AJQ112" s="31"/>
      <c r="AJR112" s="31"/>
      <c r="AJS112" s="31"/>
      <c r="AJT112" s="31"/>
      <c r="AJU112" s="31"/>
      <c r="AJV112" s="31"/>
      <c r="AJW112" s="31"/>
      <c r="AJX112" s="31"/>
      <c r="AJY112" s="31"/>
      <c r="AJZ112" s="31"/>
      <c r="AKA112" s="31"/>
      <c r="AKB112" s="31"/>
      <c r="AKC112" s="31"/>
      <c r="AKD112" s="31"/>
      <c r="AKE112" s="31"/>
      <c r="AKF112" s="31"/>
      <c r="AKG112" s="31"/>
      <c r="AKH112" s="31"/>
      <c r="AKI112" s="31"/>
      <c r="AKJ112" s="31"/>
      <c r="AKK112" s="31"/>
      <c r="AKL112" s="31"/>
      <c r="AKM112" s="31"/>
      <c r="AKN112" s="31"/>
      <c r="AKO112" s="31"/>
      <c r="AKP112" s="31"/>
      <c r="AKQ112" s="31"/>
      <c r="AKR112" s="31"/>
      <c r="AKS112" s="31"/>
      <c r="AKT112" s="31"/>
      <c r="AKU112" s="31"/>
      <c r="AKV112" s="31"/>
      <c r="AKW112" s="31"/>
      <c r="AKX112" s="31"/>
      <c r="AKY112" s="31"/>
      <c r="AKZ112" s="31"/>
      <c r="ALA112" s="31"/>
      <c r="ALB112" s="31"/>
      <c r="ALC112" s="31"/>
      <c r="ALD112" s="31"/>
      <c r="ALE112" s="31"/>
      <c r="ALF112" s="31"/>
      <c r="ALG112" s="31"/>
      <c r="ALH112" s="31"/>
      <c r="ALI112" s="31"/>
      <c r="ALJ112" s="31"/>
      <c r="ALK112" s="31"/>
      <c r="ALL112" s="31"/>
      <c r="ALM112" s="31"/>
      <c r="ALN112" s="31"/>
      <c r="ALO112" s="31"/>
      <c r="ALP112" s="31"/>
      <c r="ALQ112" s="31"/>
      <c r="ALR112" s="31"/>
      <c r="ALS112" s="31"/>
      <c r="ALT112" s="31"/>
      <c r="ALU112" s="31"/>
      <c r="ALV112" s="31"/>
      <c r="ALW112" s="31"/>
      <c r="ALX112" s="31"/>
      <c r="ALY112" s="31"/>
      <c r="ALZ112" s="31"/>
      <c r="AMA112" s="31"/>
      <c r="AMB112" s="31"/>
      <c r="AMC112" s="31"/>
      <c r="AMD112" s="31"/>
      <c r="AME112" s="31"/>
      <c r="AMF112" s="31"/>
      <c r="AMG112" s="31"/>
      <c r="AMH112" s="31"/>
      <c r="AMI112" s="31"/>
      <c r="AMJ112" s="31"/>
      <c r="AMK112" s="31"/>
      <c r="AML112" s="31"/>
      <c r="AMM112" s="31"/>
      <c r="AMN112" s="31"/>
      <c r="AMO112" s="31"/>
      <c r="AMP112" s="31"/>
      <c r="AMQ112" s="31"/>
      <c r="AMR112" s="31"/>
      <c r="AMS112" s="31"/>
      <c r="AMT112" s="31"/>
      <c r="AMU112" s="31"/>
      <c r="AMV112" s="31"/>
      <c r="AMW112" s="31"/>
      <c r="AMX112" s="31"/>
      <c r="AMY112" s="31"/>
      <c r="AMZ112" s="31"/>
      <c r="ANA112" s="31"/>
    </row>
    <row r="113" spans="3:1044" s="6" customFormat="1" ht="15" customHeight="1" x14ac:dyDescent="0.25">
      <c r="C113" s="6" t="str">
        <f t="shared" si="75"/>
        <v>Kenmore</v>
      </c>
      <c r="D113" s="6" t="str">
        <f t="shared" si="76"/>
        <v>153.32116  (60 gal)</v>
      </c>
      <c r="E113" s="72">
        <f t="shared" si="77"/>
        <v>60</v>
      </c>
      <c r="F113" s="20" t="str">
        <f t="shared" si="78"/>
        <v>AOSmithPHPT60</v>
      </c>
      <c r="G113" s="72">
        <v>1</v>
      </c>
      <c r="H113" s="74">
        <v>0</v>
      </c>
      <c r="I113" s="73">
        <f t="shared" si="39"/>
        <v>2.33</v>
      </c>
      <c r="J113" s="129">
        <f t="shared" si="40"/>
        <v>0</v>
      </c>
      <c r="K113" s="149">
        <f t="shared" si="10"/>
        <v>0</v>
      </c>
      <c r="L113" s="111" t="s">
        <v>196</v>
      </c>
      <c r="M113" s="40"/>
      <c r="N113" s="95">
        <f t="shared" si="11"/>
        <v>16</v>
      </c>
      <c r="O113" s="21" t="s">
        <v>26</v>
      </c>
      <c r="P113" s="81">
        <v>1</v>
      </c>
      <c r="Q113" s="82">
        <f t="shared" si="73"/>
        <v>160111</v>
      </c>
      <c r="R113" s="77" t="str">
        <f t="shared" si="20"/>
        <v>153.32116  (60 gal)</v>
      </c>
      <c r="S113" s="22">
        <v>153.32115999999999</v>
      </c>
      <c r="T113" s="23">
        <v>60</v>
      </c>
      <c r="U113" s="65" t="s">
        <v>107</v>
      </c>
      <c r="V113" s="100" t="s">
        <v>107</v>
      </c>
      <c r="W113" s="105" t="str">
        <f t="shared" si="74"/>
        <v>AOSmithPHPT60</v>
      </c>
      <c r="X113" s="148">
        <v>0</v>
      </c>
      <c r="Y113" s="41">
        <v>2.33</v>
      </c>
      <c r="Z113" s="59"/>
      <c r="AA113" s="60"/>
      <c r="AB113" s="59"/>
      <c r="AC113" s="58"/>
      <c r="AD113" s="160" t="str">
        <f t="shared" si="79"/>
        <v>2,     Kenmore,   "153.32116  (60 gal)"</v>
      </c>
      <c r="AE113" s="161" t="str">
        <f>O113</f>
        <v>Kenmore</v>
      </c>
      <c r="AF113" s="163" t="s">
        <v>498</v>
      </c>
      <c r="AG113" s="160" t="str">
        <f t="shared" si="80"/>
        <v xml:space="preserve">          case  Kenmore   :   "Kenmore153_32116"</v>
      </c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  <c r="IB113" s="35"/>
      <c r="IC113" s="35"/>
      <c r="ID113" s="35"/>
      <c r="IE113" s="35"/>
      <c r="IF113" s="35"/>
      <c r="IG113" s="35"/>
      <c r="IH113" s="35"/>
      <c r="II113" s="35"/>
      <c r="IJ113" s="35"/>
      <c r="IK113" s="35"/>
      <c r="IL113" s="35"/>
      <c r="IM113" s="35"/>
      <c r="IN113" s="35"/>
      <c r="IO113" s="35"/>
      <c r="IP113" s="35"/>
      <c r="IQ113" s="35"/>
      <c r="IR113" s="35"/>
      <c r="IS113" s="35"/>
      <c r="IT113" s="35"/>
      <c r="IU113" s="35"/>
      <c r="IV113" s="35"/>
      <c r="IW113" s="35"/>
      <c r="IX113" s="35"/>
      <c r="IY113" s="35"/>
      <c r="IZ113" s="35"/>
      <c r="JA113" s="35"/>
      <c r="JB113" s="35"/>
      <c r="JC113" s="35"/>
      <c r="JD113" s="35"/>
      <c r="JE113" s="35"/>
      <c r="JF113" s="35"/>
      <c r="JG113" s="35"/>
      <c r="JH113" s="35"/>
      <c r="JI113" s="35"/>
      <c r="JJ113" s="35"/>
      <c r="JK113" s="35"/>
      <c r="JL113" s="35"/>
      <c r="JM113" s="35"/>
      <c r="JN113" s="35"/>
      <c r="JO113" s="35"/>
      <c r="JP113" s="35"/>
      <c r="JQ113" s="35"/>
      <c r="JR113" s="35"/>
      <c r="JS113" s="35"/>
      <c r="JT113" s="35"/>
      <c r="JU113" s="35"/>
      <c r="JV113" s="35"/>
      <c r="JW113" s="35"/>
      <c r="JX113" s="35"/>
      <c r="JY113" s="35"/>
      <c r="JZ113" s="35"/>
      <c r="KA113" s="35"/>
      <c r="KB113" s="35"/>
      <c r="KC113" s="35"/>
      <c r="KD113" s="35"/>
      <c r="KE113" s="35"/>
      <c r="KF113" s="35"/>
      <c r="KG113" s="35"/>
      <c r="KH113" s="35"/>
      <c r="KI113" s="35"/>
      <c r="KJ113" s="35"/>
      <c r="KK113" s="35"/>
      <c r="KL113" s="35"/>
      <c r="KM113" s="35"/>
      <c r="KN113" s="35"/>
      <c r="KO113" s="35"/>
      <c r="KP113" s="35"/>
      <c r="KQ113" s="35"/>
      <c r="KR113" s="35"/>
      <c r="KS113" s="35"/>
      <c r="KT113" s="35"/>
      <c r="KU113" s="35"/>
      <c r="KV113" s="35"/>
      <c r="KW113" s="35"/>
      <c r="KX113" s="35"/>
      <c r="KY113" s="35"/>
      <c r="KZ113" s="35"/>
      <c r="LA113" s="35"/>
      <c r="LB113" s="35"/>
      <c r="LC113" s="35"/>
      <c r="LD113" s="35"/>
      <c r="LE113" s="35"/>
      <c r="LF113" s="35"/>
      <c r="LG113" s="35"/>
      <c r="LH113" s="35"/>
      <c r="LI113" s="35"/>
      <c r="LJ113" s="35"/>
      <c r="LK113" s="35"/>
      <c r="LL113" s="35"/>
      <c r="LM113" s="35"/>
      <c r="LN113" s="35"/>
      <c r="LO113" s="35"/>
      <c r="LP113" s="35"/>
      <c r="LQ113" s="35"/>
      <c r="LR113" s="35"/>
      <c r="LS113" s="35"/>
      <c r="LT113" s="35"/>
      <c r="LU113" s="35"/>
      <c r="LV113" s="35"/>
      <c r="LW113" s="35"/>
      <c r="LX113" s="35"/>
      <c r="LY113" s="35"/>
      <c r="LZ113" s="35"/>
      <c r="MA113" s="35"/>
      <c r="MB113" s="35"/>
      <c r="MC113" s="35"/>
      <c r="MD113" s="35"/>
      <c r="ME113" s="35"/>
      <c r="MF113" s="35"/>
      <c r="MG113" s="35"/>
      <c r="MH113" s="35"/>
      <c r="MI113" s="35"/>
      <c r="MJ113" s="35"/>
      <c r="MK113" s="35"/>
      <c r="ML113" s="35"/>
      <c r="MM113" s="35"/>
      <c r="MN113" s="35"/>
      <c r="MO113" s="35"/>
      <c r="MP113" s="35"/>
      <c r="MQ113" s="35"/>
      <c r="MR113" s="35"/>
      <c r="MS113" s="35"/>
      <c r="MT113" s="35"/>
      <c r="MU113" s="35"/>
      <c r="MV113" s="35"/>
      <c r="MW113" s="35"/>
      <c r="MX113" s="35"/>
      <c r="MY113" s="35"/>
      <c r="MZ113" s="35"/>
      <c r="NA113" s="35"/>
      <c r="NB113" s="35"/>
      <c r="NC113" s="35"/>
      <c r="ND113" s="35"/>
      <c r="NE113" s="35"/>
      <c r="NF113" s="35"/>
      <c r="NG113" s="35"/>
      <c r="NH113" s="35"/>
      <c r="NI113" s="35"/>
      <c r="NJ113" s="35"/>
      <c r="NK113" s="35"/>
      <c r="NL113" s="35"/>
      <c r="NM113" s="35"/>
      <c r="NN113" s="35"/>
      <c r="NO113" s="35"/>
      <c r="NP113" s="35"/>
      <c r="NQ113" s="35"/>
      <c r="NR113" s="35"/>
      <c r="NS113" s="35"/>
      <c r="NT113" s="35"/>
      <c r="NU113" s="35"/>
      <c r="NV113" s="35"/>
      <c r="NW113" s="35"/>
      <c r="NX113" s="35"/>
      <c r="NY113" s="35"/>
      <c r="NZ113" s="35"/>
      <c r="OA113" s="35"/>
      <c r="OB113" s="35"/>
      <c r="OC113" s="35"/>
      <c r="OD113" s="35"/>
      <c r="OE113" s="35"/>
      <c r="OF113" s="35"/>
      <c r="OG113" s="35"/>
      <c r="OH113" s="35"/>
      <c r="OI113" s="35"/>
      <c r="OJ113" s="35"/>
      <c r="OK113" s="35"/>
      <c r="OL113" s="35"/>
      <c r="OM113" s="35"/>
      <c r="ON113" s="35"/>
      <c r="OO113" s="35"/>
      <c r="OP113" s="35"/>
      <c r="OQ113" s="35"/>
      <c r="OR113" s="35"/>
      <c r="OS113" s="35"/>
      <c r="OT113" s="35"/>
      <c r="OU113" s="35"/>
      <c r="OV113" s="35"/>
      <c r="OW113" s="35"/>
      <c r="OX113" s="35"/>
      <c r="OY113" s="35"/>
      <c r="OZ113" s="35"/>
      <c r="PA113" s="35"/>
      <c r="PB113" s="35"/>
      <c r="PC113" s="35"/>
      <c r="PD113" s="35"/>
      <c r="PE113" s="35"/>
      <c r="PF113" s="35"/>
      <c r="PG113" s="35"/>
      <c r="PH113" s="35"/>
      <c r="PI113" s="35"/>
      <c r="PJ113" s="35"/>
      <c r="PK113" s="35"/>
      <c r="PL113" s="35"/>
      <c r="PM113" s="35"/>
      <c r="PN113" s="35"/>
      <c r="PO113" s="35"/>
      <c r="PP113" s="35"/>
      <c r="PQ113" s="35"/>
      <c r="PR113" s="35"/>
      <c r="PS113" s="35"/>
      <c r="PT113" s="35"/>
      <c r="PU113" s="35"/>
      <c r="PV113" s="35"/>
      <c r="PW113" s="35"/>
      <c r="PX113" s="35"/>
      <c r="PY113" s="35"/>
      <c r="PZ113" s="35"/>
      <c r="QA113" s="35"/>
      <c r="QB113" s="35"/>
      <c r="QC113" s="35"/>
      <c r="QD113" s="35"/>
      <c r="QE113" s="35"/>
      <c r="QF113" s="35"/>
      <c r="QG113" s="35"/>
      <c r="QH113" s="35"/>
      <c r="QI113" s="35"/>
      <c r="QJ113" s="35"/>
      <c r="QK113" s="35"/>
      <c r="QL113" s="35"/>
      <c r="QM113" s="35"/>
      <c r="QN113" s="35"/>
      <c r="QO113" s="35"/>
      <c r="QP113" s="35"/>
      <c r="QQ113" s="35"/>
      <c r="QR113" s="35"/>
      <c r="QS113" s="35"/>
      <c r="QT113" s="35"/>
      <c r="QU113" s="35"/>
      <c r="QV113" s="35"/>
      <c r="QW113" s="35"/>
      <c r="QX113" s="35"/>
      <c r="QY113" s="35"/>
      <c r="QZ113" s="35"/>
      <c r="RA113" s="35"/>
      <c r="RB113" s="35"/>
      <c r="RC113" s="35"/>
      <c r="RD113" s="35"/>
      <c r="RE113" s="35"/>
      <c r="RF113" s="35"/>
      <c r="RG113" s="35"/>
      <c r="RH113" s="35"/>
      <c r="RI113" s="35"/>
      <c r="RJ113" s="35"/>
      <c r="RK113" s="35"/>
      <c r="RL113" s="35"/>
      <c r="RM113" s="35"/>
      <c r="RN113" s="35"/>
      <c r="RO113" s="35"/>
      <c r="RP113" s="35"/>
      <c r="RQ113" s="35"/>
      <c r="RR113" s="35"/>
      <c r="RS113" s="35"/>
      <c r="RT113" s="35"/>
      <c r="RU113" s="35"/>
      <c r="RV113" s="35"/>
      <c r="RW113" s="35"/>
      <c r="RX113" s="35"/>
      <c r="RY113" s="35"/>
      <c r="RZ113" s="35"/>
      <c r="SA113" s="35"/>
      <c r="SB113" s="35"/>
      <c r="SC113" s="35"/>
      <c r="SD113" s="35"/>
      <c r="SE113" s="35"/>
      <c r="SF113" s="35"/>
      <c r="SG113" s="35"/>
      <c r="SH113" s="35"/>
      <c r="SI113" s="35"/>
      <c r="SJ113" s="35"/>
      <c r="SK113" s="35"/>
      <c r="SL113" s="35"/>
      <c r="SM113" s="35"/>
      <c r="SN113" s="35"/>
      <c r="SO113" s="35"/>
      <c r="SP113" s="35"/>
      <c r="SQ113" s="35"/>
      <c r="SR113" s="35"/>
      <c r="SS113" s="35"/>
      <c r="ST113" s="35"/>
      <c r="SU113" s="35"/>
      <c r="SV113" s="35"/>
      <c r="SW113" s="35"/>
      <c r="SX113" s="35"/>
      <c r="SY113" s="35"/>
      <c r="SZ113" s="35"/>
      <c r="TA113" s="35"/>
      <c r="TB113" s="35"/>
      <c r="TC113" s="35"/>
      <c r="TD113" s="35"/>
      <c r="TE113" s="35"/>
      <c r="TF113" s="35"/>
      <c r="TG113" s="35"/>
      <c r="TH113" s="35"/>
      <c r="TI113" s="35"/>
      <c r="TJ113" s="35"/>
      <c r="TK113" s="35"/>
      <c r="TL113" s="35"/>
      <c r="TM113" s="35"/>
      <c r="TN113" s="35"/>
      <c r="TO113" s="35"/>
      <c r="TP113" s="35"/>
      <c r="TQ113" s="35"/>
      <c r="TR113" s="35"/>
      <c r="TS113" s="35"/>
      <c r="TT113" s="35"/>
      <c r="TU113" s="35"/>
      <c r="TV113" s="35"/>
      <c r="TW113" s="35"/>
      <c r="TX113" s="35"/>
      <c r="TY113" s="35"/>
      <c r="TZ113" s="35"/>
      <c r="UA113" s="35"/>
      <c r="UB113" s="35"/>
      <c r="UC113" s="35"/>
      <c r="UD113" s="35"/>
      <c r="UE113" s="35"/>
      <c r="UF113" s="35"/>
      <c r="UG113" s="35"/>
      <c r="UH113" s="35"/>
      <c r="UI113" s="35"/>
      <c r="UJ113" s="35"/>
      <c r="UK113" s="35"/>
      <c r="UL113" s="35"/>
      <c r="UM113" s="35"/>
      <c r="UN113" s="35"/>
      <c r="UO113" s="35"/>
      <c r="UP113" s="35"/>
      <c r="UQ113" s="35"/>
      <c r="UR113" s="35"/>
      <c r="US113" s="35"/>
      <c r="UT113" s="35"/>
      <c r="UU113" s="35"/>
      <c r="UV113" s="35"/>
      <c r="UW113" s="35"/>
      <c r="UX113" s="35"/>
      <c r="UY113" s="35"/>
      <c r="UZ113" s="35"/>
      <c r="VA113" s="35"/>
      <c r="VB113" s="35"/>
      <c r="VC113" s="35"/>
      <c r="VD113" s="35"/>
      <c r="VE113" s="35"/>
      <c r="VF113" s="35"/>
      <c r="VG113" s="35"/>
      <c r="VH113" s="35"/>
      <c r="VI113" s="35"/>
      <c r="VJ113" s="35"/>
      <c r="VK113" s="35"/>
      <c r="VL113" s="35"/>
      <c r="VM113" s="35"/>
      <c r="VN113" s="35"/>
      <c r="VO113" s="35"/>
      <c r="VP113" s="35"/>
      <c r="VQ113" s="35"/>
      <c r="VR113" s="35"/>
      <c r="VS113" s="35"/>
      <c r="VT113" s="35"/>
      <c r="VU113" s="35"/>
      <c r="VV113" s="35"/>
      <c r="VW113" s="35"/>
      <c r="VX113" s="35"/>
      <c r="VY113" s="35"/>
      <c r="VZ113" s="35"/>
      <c r="WA113" s="35"/>
      <c r="WB113" s="35"/>
      <c r="WC113" s="35"/>
      <c r="WD113" s="35"/>
      <c r="WE113" s="35"/>
      <c r="WF113" s="35"/>
      <c r="WG113" s="35"/>
      <c r="WH113" s="35"/>
      <c r="WI113" s="35"/>
      <c r="WJ113" s="35"/>
      <c r="WK113" s="35"/>
      <c r="WL113" s="35"/>
      <c r="WM113" s="35"/>
      <c r="WN113" s="35"/>
      <c r="WO113" s="35"/>
      <c r="WP113" s="35"/>
      <c r="WQ113" s="35"/>
      <c r="WR113" s="35"/>
      <c r="WS113" s="35"/>
      <c r="WT113" s="35"/>
      <c r="WU113" s="35"/>
      <c r="WV113" s="35"/>
      <c r="WW113" s="35"/>
      <c r="WX113" s="35"/>
      <c r="WY113" s="35"/>
      <c r="WZ113" s="35"/>
      <c r="XA113" s="35"/>
      <c r="XB113" s="35"/>
      <c r="XC113" s="35"/>
      <c r="XD113" s="35"/>
      <c r="XE113" s="35"/>
      <c r="XF113" s="35"/>
      <c r="XG113" s="35"/>
      <c r="XH113" s="35"/>
      <c r="XI113" s="35"/>
      <c r="XJ113" s="35"/>
      <c r="XK113" s="35"/>
      <c r="XL113" s="35"/>
      <c r="XM113" s="35"/>
      <c r="XN113" s="35"/>
      <c r="XO113" s="35"/>
      <c r="XP113" s="35"/>
      <c r="XQ113" s="35"/>
      <c r="XR113" s="35"/>
      <c r="XS113" s="35"/>
      <c r="XT113" s="35"/>
      <c r="XU113" s="35"/>
      <c r="XV113" s="35"/>
      <c r="XW113" s="35"/>
      <c r="XX113" s="35"/>
      <c r="XY113" s="35"/>
      <c r="XZ113" s="35"/>
      <c r="YA113" s="35"/>
      <c r="YB113" s="35"/>
      <c r="YC113" s="35"/>
      <c r="YD113" s="35"/>
      <c r="YE113" s="35"/>
      <c r="YF113" s="35"/>
      <c r="YG113" s="35"/>
      <c r="YH113" s="35"/>
      <c r="YI113" s="35"/>
      <c r="YJ113" s="35"/>
      <c r="YK113" s="35"/>
      <c r="YL113" s="35"/>
      <c r="YM113" s="35"/>
      <c r="YN113" s="35"/>
      <c r="YO113" s="35"/>
      <c r="YP113" s="35"/>
      <c r="YQ113" s="35"/>
      <c r="YR113" s="35"/>
      <c r="YS113" s="35"/>
      <c r="YT113" s="35"/>
      <c r="YU113" s="35"/>
      <c r="YV113" s="35"/>
      <c r="YW113" s="35"/>
      <c r="YX113" s="35"/>
      <c r="YY113" s="35"/>
      <c r="YZ113" s="35"/>
      <c r="ZA113" s="35"/>
      <c r="ZB113" s="35"/>
      <c r="ZC113" s="35"/>
      <c r="ZD113" s="35"/>
      <c r="ZE113" s="35"/>
      <c r="ZF113" s="35"/>
      <c r="ZG113" s="35"/>
      <c r="ZH113" s="35"/>
      <c r="ZI113" s="35"/>
      <c r="ZJ113" s="35"/>
      <c r="ZK113" s="35"/>
      <c r="ZL113" s="35"/>
      <c r="ZM113" s="35"/>
      <c r="ZN113" s="35"/>
      <c r="ZO113" s="35"/>
      <c r="ZP113" s="35"/>
      <c r="ZQ113" s="35"/>
      <c r="ZR113" s="35"/>
      <c r="ZS113" s="35"/>
      <c r="ZT113" s="35"/>
      <c r="ZU113" s="35"/>
      <c r="ZV113" s="35"/>
      <c r="ZW113" s="35"/>
      <c r="ZX113" s="35"/>
      <c r="ZY113" s="35"/>
      <c r="ZZ113" s="35"/>
      <c r="AAA113" s="35"/>
      <c r="AAB113" s="35"/>
      <c r="AAC113" s="35"/>
      <c r="AAD113" s="35"/>
      <c r="AAE113" s="35"/>
      <c r="AAF113" s="35"/>
      <c r="AAG113" s="35"/>
      <c r="AAH113" s="35"/>
      <c r="AAI113" s="35"/>
      <c r="AAJ113" s="35"/>
      <c r="AAK113" s="35"/>
      <c r="AAL113" s="35"/>
      <c r="AAM113" s="35"/>
      <c r="AAN113" s="35"/>
      <c r="AAO113" s="35"/>
      <c r="AAP113" s="35"/>
      <c r="AAQ113" s="35"/>
      <c r="AAR113" s="35"/>
      <c r="AAS113" s="35"/>
      <c r="AAT113" s="35"/>
      <c r="AAU113" s="35"/>
      <c r="AAV113" s="35"/>
      <c r="AAW113" s="35"/>
      <c r="AAX113" s="35"/>
      <c r="AAY113" s="35"/>
      <c r="AAZ113" s="35"/>
      <c r="ABA113" s="35"/>
      <c r="ABB113" s="35"/>
      <c r="ABC113" s="35"/>
      <c r="ABD113" s="35"/>
      <c r="ABE113" s="35"/>
      <c r="ABF113" s="35"/>
      <c r="ABG113" s="35"/>
      <c r="ABH113" s="35"/>
      <c r="ABI113" s="35"/>
      <c r="ABJ113" s="35"/>
      <c r="ABK113" s="35"/>
      <c r="ABL113" s="35"/>
      <c r="ABM113" s="35"/>
      <c r="ABN113" s="35"/>
      <c r="ABO113" s="35"/>
      <c r="ABP113" s="35"/>
      <c r="ABQ113" s="35"/>
      <c r="ABR113" s="35"/>
      <c r="ABS113" s="35"/>
      <c r="ABT113" s="35"/>
      <c r="ABU113" s="35"/>
      <c r="ABV113" s="35"/>
      <c r="ABW113" s="35"/>
      <c r="ABX113" s="35"/>
      <c r="ABY113" s="35"/>
      <c r="ABZ113" s="35"/>
      <c r="ACA113" s="35"/>
      <c r="ACB113" s="35"/>
      <c r="ACC113" s="35"/>
      <c r="ACD113" s="35"/>
      <c r="ACE113" s="35"/>
      <c r="ACF113" s="35"/>
      <c r="ACG113" s="35"/>
      <c r="ACH113" s="35"/>
      <c r="ACI113" s="35"/>
      <c r="ACJ113" s="35"/>
      <c r="ACK113" s="35"/>
      <c r="ACL113" s="35"/>
      <c r="ACM113" s="35"/>
      <c r="ACN113" s="35"/>
      <c r="ACO113" s="35"/>
      <c r="ACP113" s="35"/>
      <c r="ACQ113" s="35"/>
      <c r="ACR113" s="35"/>
      <c r="ACS113" s="35"/>
      <c r="ACT113" s="35"/>
      <c r="ACU113" s="35"/>
      <c r="ACV113" s="35"/>
      <c r="ACW113" s="35"/>
      <c r="ACX113" s="35"/>
      <c r="ACY113" s="35"/>
      <c r="ACZ113" s="35"/>
      <c r="ADA113" s="35"/>
      <c r="ADB113" s="35"/>
      <c r="ADC113" s="35"/>
      <c r="ADD113" s="35"/>
      <c r="ADE113" s="35"/>
      <c r="ADF113" s="35"/>
      <c r="ADG113" s="35"/>
      <c r="ADH113" s="35"/>
      <c r="ADI113" s="35"/>
      <c r="ADJ113" s="35"/>
      <c r="ADK113" s="35"/>
      <c r="ADL113" s="35"/>
      <c r="ADM113" s="35"/>
      <c r="ADN113" s="35"/>
      <c r="ADO113" s="35"/>
      <c r="ADP113" s="35"/>
      <c r="ADQ113" s="35"/>
      <c r="ADR113" s="35"/>
      <c r="ADS113" s="35"/>
      <c r="ADT113" s="35"/>
      <c r="ADU113" s="35"/>
      <c r="ADV113" s="35"/>
      <c r="ADW113" s="35"/>
      <c r="ADX113" s="35"/>
      <c r="ADY113" s="35"/>
      <c r="ADZ113" s="35"/>
      <c r="AEA113" s="35"/>
      <c r="AEB113" s="35"/>
      <c r="AEC113" s="35"/>
      <c r="AED113" s="35"/>
      <c r="AEE113" s="35"/>
      <c r="AEF113" s="35"/>
      <c r="AEG113" s="35"/>
      <c r="AEH113" s="35"/>
      <c r="AEI113" s="35"/>
      <c r="AEJ113" s="35"/>
      <c r="AEK113" s="35"/>
      <c r="AEL113" s="35"/>
      <c r="AEM113" s="35"/>
      <c r="AEN113" s="35"/>
      <c r="AEO113" s="35"/>
      <c r="AEP113" s="35"/>
      <c r="AEQ113" s="35"/>
      <c r="AER113" s="35"/>
      <c r="AES113" s="35"/>
      <c r="AET113" s="35"/>
      <c r="AEU113" s="35"/>
      <c r="AEV113" s="35"/>
      <c r="AEW113" s="35"/>
      <c r="AEX113" s="35"/>
      <c r="AEY113" s="35"/>
      <c r="AEZ113" s="35"/>
      <c r="AFA113" s="35"/>
      <c r="AFB113" s="35"/>
      <c r="AFC113" s="35"/>
      <c r="AFD113" s="35"/>
      <c r="AFE113" s="35"/>
      <c r="AFF113" s="35"/>
      <c r="AFG113" s="35"/>
      <c r="AFH113" s="35"/>
      <c r="AFI113" s="35"/>
      <c r="AFJ113" s="35"/>
      <c r="AFK113" s="35"/>
      <c r="AFL113" s="35"/>
      <c r="AFM113" s="35"/>
      <c r="AFN113" s="35"/>
      <c r="AFO113" s="35"/>
      <c r="AFP113" s="35"/>
      <c r="AFQ113" s="35"/>
      <c r="AFR113" s="35"/>
      <c r="AFS113" s="35"/>
      <c r="AFT113" s="35"/>
      <c r="AFU113" s="35"/>
      <c r="AFV113" s="35"/>
      <c r="AFW113" s="35"/>
      <c r="AFX113" s="35"/>
      <c r="AFY113" s="35"/>
      <c r="AFZ113" s="35"/>
      <c r="AGA113" s="35"/>
      <c r="AGB113" s="35"/>
      <c r="AGC113" s="35"/>
      <c r="AGD113" s="35"/>
      <c r="AGE113" s="35"/>
      <c r="AGF113" s="35"/>
      <c r="AGG113" s="35"/>
      <c r="AGH113" s="35"/>
      <c r="AGI113" s="35"/>
      <c r="AGJ113" s="35"/>
      <c r="AGK113" s="35"/>
      <c r="AGL113" s="35"/>
      <c r="AGM113" s="35"/>
      <c r="AGN113" s="35"/>
      <c r="AGO113" s="35"/>
      <c r="AGP113" s="35"/>
      <c r="AGQ113" s="35"/>
      <c r="AGR113" s="35"/>
      <c r="AGS113" s="35"/>
      <c r="AGT113" s="35"/>
      <c r="AGU113" s="35"/>
      <c r="AGV113" s="35"/>
      <c r="AGW113" s="35"/>
      <c r="AGX113" s="35"/>
      <c r="AGY113" s="35"/>
      <c r="AGZ113" s="35"/>
      <c r="AHA113" s="35"/>
      <c r="AHB113" s="35"/>
      <c r="AHC113" s="35"/>
      <c r="AHD113" s="35"/>
      <c r="AHE113" s="35"/>
      <c r="AHF113" s="35"/>
      <c r="AHG113" s="35"/>
      <c r="AHH113" s="35"/>
      <c r="AHI113" s="35"/>
      <c r="AHJ113" s="35"/>
      <c r="AHK113" s="35"/>
      <c r="AHL113" s="35"/>
      <c r="AHM113" s="35"/>
      <c r="AHN113" s="35"/>
      <c r="AHO113" s="35"/>
      <c r="AHP113" s="35"/>
      <c r="AHQ113" s="35"/>
      <c r="AHR113" s="35"/>
      <c r="AHS113" s="35"/>
      <c r="AHT113" s="35"/>
      <c r="AHU113" s="35"/>
      <c r="AHV113" s="35"/>
      <c r="AHW113" s="35"/>
      <c r="AHX113" s="35"/>
      <c r="AHY113" s="35"/>
      <c r="AHZ113" s="35"/>
      <c r="AIA113" s="35"/>
      <c r="AIB113" s="35"/>
      <c r="AIC113" s="35"/>
      <c r="AID113" s="35"/>
      <c r="AIE113" s="35"/>
      <c r="AIF113" s="35"/>
      <c r="AIG113" s="35"/>
      <c r="AIH113" s="35"/>
      <c r="AII113" s="35"/>
      <c r="AIJ113" s="35"/>
      <c r="AIK113" s="35"/>
      <c r="AIL113" s="35"/>
      <c r="AIM113" s="35"/>
      <c r="AIN113" s="35"/>
      <c r="AIO113" s="35"/>
      <c r="AIP113" s="35"/>
      <c r="AIQ113" s="35"/>
      <c r="AIR113" s="35"/>
      <c r="AIS113" s="35"/>
      <c r="AIT113" s="35"/>
      <c r="AIU113" s="35"/>
      <c r="AIV113" s="35"/>
      <c r="AIW113" s="35"/>
      <c r="AIX113" s="35"/>
      <c r="AIY113" s="35"/>
      <c r="AIZ113" s="35"/>
      <c r="AJA113" s="35"/>
      <c r="AJB113" s="35"/>
      <c r="AJC113" s="35"/>
      <c r="AJD113" s="35"/>
      <c r="AJE113" s="35"/>
      <c r="AJF113" s="35"/>
      <c r="AJG113" s="35"/>
      <c r="AJH113" s="35"/>
      <c r="AJI113" s="35"/>
      <c r="AJJ113" s="35"/>
      <c r="AJK113" s="35"/>
      <c r="AJL113" s="35"/>
      <c r="AJM113" s="35"/>
      <c r="AJN113" s="35"/>
      <c r="AJO113" s="35"/>
      <c r="AJP113" s="35"/>
      <c r="AJQ113" s="35"/>
      <c r="AJR113" s="35"/>
      <c r="AJS113" s="35"/>
      <c r="AJT113" s="35"/>
      <c r="AJU113" s="35"/>
      <c r="AJV113" s="35"/>
      <c r="AJW113" s="35"/>
      <c r="AJX113" s="35"/>
      <c r="AJY113" s="35"/>
      <c r="AJZ113" s="35"/>
      <c r="AKA113" s="35"/>
      <c r="AKB113" s="35"/>
      <c r="AKC113" s="35"/>
      <c r="AKD113" s="35"/>
      <c r="AKE113" s="35"/>
      <c r="AKF113" s="35"/>
      <c r="AKG113" s="35"/>
      <c r="AKH113" s="35"/>
      <c r="AKI113" s="35"/>
      <c r="AKJ113" s="35"/>
      <c r="AKK113" s="35"/>
      <c r="AKL113" s="35"/>
      <c r="AKM113" s="35"/>
      <c r="AKN113" s="35"/>
      <c r="AKO113" s="35"/>
      <c r="AKP113" s="35"/>
      <c r="AKQ113" s="35"/>
      <c r="AKR113" s="35"/>
      <c r="AKS113" s="35"/>
      <c r="AKT113" s="35"/>
      <c r="AKU113" s="35"/>
      <c r="AKV113" s="35"/>
      <c r="AKW113" s="35"/>
      <c r="AKX113" s="35"/>
      <c r="AKY113" s="35"/>
      <c r="AKZ113" s="35"/>
      <c r="ALA113" s="35"/>
      <c r="ALB113" s="35"/>
      <c r="ALC113" s="35"/>
      <c r="ALD113" s="35"/>
      <c r="ALE113" s="35"/>
      <c r="ALF113" s="35"/>
      <c r="ALG113" s="35"/>
      <c r="ALH113" s="35"/>
      <c r="ALI113" s="35"/>
      <c r="ALJ113" s="35"/>
      <c r="ALK113" s="35"/>
      <c r="ALL113" s="35"/>
      <c r="ALM113" s="35"/>
      <c r="ALN113" s="35"/>
      <c r="ALO113" s="35"/>
      <c r="ALP113" s="35"/>
      <c r="ALQ113" s="35"/>
      <c r="ALR113" s="35"/>
      <c r="ALS113" s="35"/>
      <c r="ALT113" s="35"/>
      <c r="ALU113" s="35"/>
      <c r="ALV113" s="35"/>
      <c r="ALW113" s="35"/>
      <c r="ALX113" s="35"/>
      <c r="ALY113" s="35"/>
      <c r="ALZ113" s="35"/>
      <c r="AMA113" s="35"/>
      <c r="AMB113" s="35"/>
      <c r="AMC113" s="35"/>
      <c r="AMD113" s="35"/>
      <c r="AME113" s="35"/>
      <c r="AMF113" s="35"/>
      <c r="AMG113" s="35"/>
      <c r="AMH113" s="35"/>
      <c r="AMI113" s="35"/>
      <c r="AMJ113" s="35"/>
      <c r="AMK113" s="35"/>
      <c r="AML113" s="35"/>
      <c r="AMM113" s="35"/>
      <c r="AMN113" s="35"/>
      <c r="AMO113" s="35"/>
      <c r="AMP113" s="35"/>
      <c r="AMQ113" s="35"/>
      <c r="AMR113" s="35"/>
      <c r="AMS113" s="35"/>
      <c r="AMT113" s="35"/>
      <c r="AMU113" s="35"/>
      <c r="AMV113" s="35"/>
      <c r="AMW113" s="35"/>
      <c r="AMX113" s="35"/>
      <c r="AMY113" s="35"/>
      <c r="AMZ113" s="35"/>
      <c r="ANA113" s="35"/>
      <c r="ANB113" s="35"/>
      <c r="ANC113" s="35"/>
      <c r="AND113" s="35"/>
    </row>
    <row r="114" spans="3:1044" s="6" customFormat="1" ht="15" customHeight="1" x14ac:dyDescent="0.25">
      <c r="C114" s="6" t="str">
        <f t="shared" si="75"/>
        <v>Kenmore</v>
      </c>
      <c r="D114" s="6" t="str">
        <f t="shared" si="76"/>
        <v>153.32118  (80 gal)</v>
      </c>
      <c r="E114" s="72">
        <f t="shared" si="77"/>
        <v>80</v>
      </c>
      <c r="F114" s="20" t="str">
        <f t="shared" si="78"/>
        <v>AOSmithPHPT80</v>
      </c>
      <c r="G114" s="72">
        <v>1</v>
      </c>
      <c r="H114" s="74">
        <v>0</v>
      </c>
      <c r="I114" s="73">
        <f t="shared" si="39"/>
        <v>2.33</v>
      </c>
      <c r="J114" s="129">
        <f t="shared" si="40"/>
        <v>0</v>
      </c>
      <c r="K114" s="149">
        <f t="shared" si="10"/>
        <v>0</v>
      </c>
      <c r="L114" s="111" t="s">
        <v>196</v>
      </c>
      <c r="M114" s="40"/>
      <c r="N114" s="95">
        <f t="shared" si="11"/>
        <v>16</v>
      </c>
      <c r="O114" s="21" t="s">
        <v>26</v>
      </c>
      <c r="P114" s="82">
        <f t="shared" ref="P114:P117" si="81">P113+1</f>
        <v>2</v>
      </c>
      <c r="Q114" s="82">
        <f t="shared" si="73"/>
        <v>160212</v>
      </c>
      <c r="R114" s="77" t="str">
        <f t="shared" si="20"/>
        <v>153.32118  (80 gal)</v>
      </c>
      <c r="S114" s="22">
        <v>153.32118</v>
      </c>
      <c r="T114" s="23">
        <v>80</v>
      </c>
      <c r="U114" s="65" t="s">
        <v>108</v>
      </c>
      <c r="V114" s="100" t="s">
        <v>108</v>
      </c>
      <c r="W114" s="105" t="str">
        <f t="shared" si="74"/>
        <v>AOSmithPHPT80</v>
      </c>
      <c r="X114" s="148">
        <v>0</v>
      </c>
      <c r="Y114" s="41">
        <v>2.33</v>
      </c>
      <c r="Z114" s="59"/>
      <c r="AA114" s="60"/>
      <c r="AB114" s="59"/>
      <c r="AC114" s="58"/>
      <c r="AD114" s="160" t="str">
        <f t="shared" si="79"/>
        <v>2,     Kenmore,   "153.32118  (80 gal)"</v>
      </c>
      <c r="AE114" s="162" t="str">
        <f t="shared" si="67"/>
        <v>Kenmore</v>
      </c>
      <c r="AF114" s="163" t="s">
        <v>499</v>
      </c>
      <c r="AG114" s="160" t="str">
        <f t="shared" si="80"/>
        <v xml:space="preserve">          case  Kenmore   :   "Kenmore153_32118"</v>
      </c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  <c r="IB114" s="35"/>
      <c r="IC114" s="35"/>
      <c r="ID114" s="35"/>
      <c r="IE114" s="35"/>
      <c r="IF114" s="35"/>
      <c r="IG114" s="35"/>
      <c r="IH114" s="35"/>
      <c r="II114" s="35"/>
      <c r="IJ114" s="35"/>
      <c r="IK114" s="35"/>
      <c r="IL114" s="35"/>
      <c r="IM114" s="35"/>
      <c r="IN114" s="35"/>
      <c r="IO114" s="35"/>
      <c r="IP114" s="35"/>
      <c r="IQ114" s="35"/>
      <c r="IR114" s="35"/>
      <c r="IS114" s="35"/>
      <c r="IT114" s="35"/>
      <c r="IU114" s="35"/>
      <c r="IV114" s="35"/>
      <c r="IW114" s="35"/>
      <c r="IX114" s="35"/>
      <c r="IY114" s="35"/>
      <c r="IZ114" s="35"/>
      <c r="JA114" s="35"/>
      <c r="JB114" s="35"/>
      <c r="JC114" s="35"/>
      <c r="JD114" s="35"/>
      <c r="JE114" s="35"/>
      <c r="JF114" s="35"/>
      <c r="JG114" s="35"/>
      <c r="JH114" s="35"/>
      <c r="JI114" s="35"/>
      <c r="JJ114" s="35"/>
      <c r="JK114" s="35"/>
      <c r="JL114" s="35"/>
      <c r="JM114" s="35"/>
      <c r="JN114" s="35"/>
      <c r="JO114" s="35"/>
      <c r="JP114" s="35"/>
      <c r="JQ114" s="35"/>
      <c r="JR114" s="35"/>
      <c r="JS114" s="35"/>
      <c r="JT114" s="35"/>
      <c r="JU114" s="35"/>
      <c r="JV114" s="35"/>
      <c r="JW114" s="35"/>
      <c r="JX114" s="35"/>
      <c r="JY114" s="35"/>
      <c r="JZ114" s="35"/>
      <c r="KA114" s="35"/>
      <c r="KB114" s="35"/>
      <c r="KC114" s="35"/>
      <c r="KD114" s="35"/>
      <c r="KE114" s="35"/>
      <c r="KF114" s="35"/>
      <c r="KG114" s="35"/>
      <c r="KH114" s="35"/>
      <c r="KI114" s="35"/>
      <c r="KJ114" s="35"/>
      <c r="KK114" s="35"/>
      <c r="KL114" s="35"/>
      <c r="KM114" s="35"/>
      <c r="KN114" s="35"/>
      <c r="KO114" s="35"/>
      <c r="KP114" s="35"/>
      <c r="KQ114" s="35"/>
      <c r="KR114" s="35"/>
      <c r="KS114" s="35"/>
      <c r="KT114" s="35"/>
      <c r="KU114" s="35"/>
      <c r="KV114" s="35"/>
      <c r="KW114" s="35"/>
      <c r="KX114" s="35"/>
      <c r="KY114" s="35"/>
      <c r="KZ114" s="35"/>
      <c r="LA114" s="35"/>
      <c r="LB114" s="35"/>
      <c r="LC114" s="35"/>
      <c r="LD114" s="35"/>
      <c r="LE114" s="35"/>
      <c r="LF114" s="35"/>
      <c r="LG114" s="35"/>
      <c r="LH114" s="35"/>
      <c r="LI114" s="35"/>
      <c r="LJ114" s="35"/>
      <c r="LK114" s="35"/>
      <c r="LL114" s="35"/>
      <c r="LM114" s="35"/>
      <c r="LN114" s="35"/>
      <c r="LO114" s="35"/>
      <c r="LP114" s="35"/>
      <c r="LQ114" s="35"/>
      <c r="LR114" s="35"/>
      <c r="LS114" s="35"/>
      <c r="LT114" s="35"/>
      <c r="LU114" s="35"/>
      <c r="LV114" s="35"/>
      <c r="LW114" s="35"/>
      <c r="LX114" s="35"/>
      <c r="LY114" s="35"/>
      <c r="LZ114" s="35"/>
      <c r="MA114" s="35"/>
      <c r="MB114" s="35"/>
      <c r="MC114" s="35"/>
      <c r="MD114" s="35"/>
      <c r="ME114" s="35"/>
      <c r="MF114" s="35"/>
      <c r="MG114" s="35"/>
      <c r="MH114" s="35"/>
      <c r="MI114" s="35"/>
      <c r="MJ114" s="35"/>
      <c r="MK114" s="35"/>
      <c r="ML114" s="35"/>
      <c r="MM114" s="35"/>
      <c r="MN114" s="35"/>
      <c r="MO114" s="35"/>
      <c r="MP114" s="35"/>
      <c r="MQ114" s="35"/>
      <c r="MR114" s="35"/>
      <c r="MS114" s="35"/>
      <c r="MT114" s="35"/>
      <c r="MU114" s="35"/>
      <c r="MV114" s="35"/>
      <c r="MW114" s="35"/>
      <c r="MX114" s="35"/>
      <c r="MY114" s="35"/>
      <c r="MZ114" s="35"/>
      <c r="NA114" s="35"/>
      <c r="NB114" s="35"/>
      <c r="NC114" s="35"/>
      <c r="ND114" s="35"/>
      <c r="NE114" s="35"/>
      <c r="NF114" s="35"/>
      <c r="NG114" s="35"/>
      <c r="NH114" s="35"/>
      <c r="NI114" s="35"/>
      <c r="NJ114" s="35"/>
      <c r="NK114" s="35"/>
      <c r="NL114" s="35"/>
      <c r="NM114" s="35"/>
      <c r="NN114" s="35"/>
      <c r="NO114" s="35"/>
      <c r="NP114" s="35"/>
      <c r="NQ114" s="35"/>
      <c r="NR114" s="35"/>
      <c r="NS114" s="35"/>
      <c r="NT114" s="35"/>
      <c r="NU114" s="35"/>
      <c r="NV114" s="35"/>
      <c r="NW114" s="35"/>
      <c r="NX114" s="35"/>
      <c r="NY114" s="35"/>
      <c r="NZ114" s="35"/>
      <c r="OA114" s="35"/>
      <c r="OB114" s="35"/>
      <c r="OC114" s="35"/>
      <c r="OD114" s="35"/>
      <c r="OE114" s="35"/>
      <c r="OF114" s="35"/>
      <c r="OG114" s="35"/>
      <c r="OH114" s="35"/>
      <c r="OI114" s="35"/>
      <c r="OJ114" s="35"/>
      <c r="OK114" s="35"/>
      <c r="OL114" s="35"/>
      <c r="OM114" s="35"/>
      <c r="ON114" s="35"/>
      <c r="OO114" s="35"/>
      <c r="OP114" s="35"/>
      <c r="OQ114" s="35"/>
      <c r="OR114" s="35"/>
      <c r="OS114" s="35"/>
      <c r="OT114" s="35"/>
      <c r="OU114" s="35"/>
      <c r="OV114" s="35"/>
      <c r="OW114" s="35"/>
      <c r="OX114" s="35"/>
      <c r="OY114" s="35"/>
      <c r="OZ114" s="35"/>
      <c r="PA114" s="35"/>
      <c r="PB114" s="35"/>
      <c r="PC114" s="35"/>
      <c r="PD114" s="35"/>
      <c r="PE114" s="35"/>
      <c r="PF114" s="35"/>
      <c r="PG114" s="35"/>
      <c r="PH114" s="35"/>
      <c r="PI114" s="35"/>
      <c r="PJ114" s="35"/>
      <c r="PK114" s="35"/>
      <c r="PL114" s="35"/>
      <c r="PM114" s="35"/>
      <c r="PN114" s="35"/>
      <c r="PO114" s="35"/>
      <c r="PP114" s="35"/>
      <c r="PQ114" s="35"/>
      <c r="PR114" s="35"/>
      <c r="PS114" s="35"/>
      <c r="PT114" s="35"/>
      <c r="PU114" s="35"/>
      <c r="PV114" s="35"/>
      <c r="PW114" s="35"/>
      <c r="PX114" s="35"/>
      <c r="PY114" s="35"/>
      <c r="PZ114" s="35"/>
      <c r="QA114" s="35"/>
      <c r="QB114" s="35"/>
      <c r="QC114" s="35"/>
      <c r="QD114" s="35"/>
      <c r="QE114" s="35"/>
      <c r="QF114" s="35"/>
      <c r="QG114" s="35"/>
      <c r="QH114" s="35"/>
      <c r="QI114" s="35"/>
      <c r="QJ114" s="35"/>
      <c r="QK114" s="35"/>
      <c r="QL114" s="35"/>
      <c r="QM114" s="35"/>
      <c r="QN114" s="35"/>
      <c r="QO114" s="35"/>
      <c r="QP114" s="35"/>
      <c r="QQ114" s="35"/>
      <c r="QR114" s="35"/>
      <c r="QS114" s="35"/>
      <c r="QT114" s="35"/>
      <c r="QU114" s="35"/>
      <c r="QV114" s="35"/>
      <c r="QW114" s="35"/>
      <c r="QX114" s="35"/>
      <c r="QY114" s="35"/>
      <c r="QZ114" s="35"/>
      <c r="RA114" s="35"/>
      <c r="RB114" s="35"/>
      <c r="RC114" s="35"/>
      <c r="RD114" s="35"/>
      <c r="RE114" s="35"/>
      <c r="RF114" s="35"/>
      <c r="RG114" s="35"/>
      <c r="RH114" s="35"/>
      <c r="RI114" s="35"/>
      <c r="RJ114" s="35"/>
      <c r="RK114" s="35"/>
      <c r="RL114" s="35"/>
      <c r="RM114" s="35"/>
      <c r="RN114" s="35"/>
      <c r="RO114" s="35"/>
      <c r="RP114" s="35"/>
      <c r="RQ114" s="35"/>
      <c r="RR114" s="35"/>
      <c r="RS114" s="35"/>
      <c r="RT114" s="35"/>
      <c r="RU114" s="35"/>
      <c r="RV114" s="35"/>
      <c r="RW114" s="35"/>
      <c r="RX114" s="35"/>
      <c r="RY114" s="35"/>
      <c r="RZ114" s="35"/>
      <c r="SA114" s="35"/>
      <c r="SB114" s="35"/>
      <c r="SC114" s="35"/>
      <c r="SD114" s="35"/>
      <c r="SE114" s="35"/>
      <c r="SF114" s="35"/>
      <c r="SG114" s="35"/>
      <c r="SH114" s="35"/>
      <c r="SI114" s="35"/>
      <c r="SJ114" s="35"/>
      <c r="SK114" s="35"/>
      <c r="SL114" s="35"/>
      <c r="SM114" s="35"/>
      <c r="SN114" s="35"/>
      <c r="SO114" s="35"/>
      <c r="SP114" s="35"/>
      <c r="SQ114" s="35"/>
      <c r="SR114" s="35"/>
      <c r="SS114" s="35"/>
      <c r="ST114" s="35"/>
      <c r="SU114" s="35"/>
      <c r="SV114" s="35"/>
      <c r="SW114" s="35"/>
      <c r="SX114" s="35"/>
      <c r="SY114" s="35"/>
      <c r="SZ114" s="35"/>
      <c r="TA114" s="35"/>
      <c r="TB114" s="35"/>
      <c r="TC114" s="35"/>
      <c r="TD114" s="35"/>
      <c r="TE114" s="35"/>
      <c r="TF114" s="35"/>
      <c r="TG114" s="35"/>
      <c r="TH114" s="35"/>
      <c r="TI114" s="35"/>
      <c r="TJ114" s="35"/>
      <c r="TK114" s="35"/>
      <c r="TL114" s="35"/>
      <c r="TM114" s="35"/>
      <c r="TN114" s="35"/>
      <c r="TO114" s="35"/>
      <c r="TP114" s="35"/>
      <c r="TQ114" s="35"/>
      <c r="TR114" s="35"/>
      <c r="TS114" s="35"/>
      <c r="TT114" s="35"/>
      <c r="TU114" s="35"/>
      <c r="TV114" s="35"/>
      <c r="TW114" s="35"/>
      <c r="TX114" s="35"/>
      <c r="TY114" s="35"/>
      <c r="TZ114" s="35"/>
      <c r="UA114" s="35"/>
      <c r="UB114" s="35"/>
      <c r="UC114" s="35"/>
      <c r="UD114" s="35"/>
      <c r="UE114" s="35"/>
      <c r="UF114" s="35"/>
      <c r="UG114" s="35"/>
      <c r="UH114" s="35"/>
      <c r="UI114" s="35"/>
      <c r="UJ114" s="35"/>
      <c r="UK114" s="35"/>
      <c r="UL114" s="35"/>
      <c r="UM114" s="35"/>
      <c r="UN114" s="35"/>
      <c r="UO114" s="35"/>
      <c r="UP114" s="35"/>
      <c r="UQ114" s="35"/>
      <c r="UR114" s="35"/>
      <c r="US114" s="35"/>
      <c r="UT114" s="35"/>
      <c r="UU114" s="35"/>
      <c r="UV114" s="35"/>
      <c r="UW114" s="35"/>
      <c r="UX114" s="35"/>
      <c r="UY114" s="35"/>
      <c r="UZ114" s="35"/>
      <c r="VA114" s="35"/>
      <c r="VB114" s="35"/>
      <c r="VC114" s="35"/>
      <c r="VD114" s="35"/>
      <c r="VE114" s="35"/>
      <c r="VF114" s="35"/>
      <c r="VG114" s="35"/>
      <c r="VH114" s="35"/>
      <c r="VI114" s="35"/>
      <c r="VJ114" s="35"/>
      <c r="VK114" s="35"/>
      <c r="VL114" s="35"/>
      <c r="VM114" s="35"/>
      <c r="VN114" s="35"/>
      <c r="VO114" s="35"/>
      <c r="VP114" s="35"/>
      <c r="VQ114" s="35"/>
      <c r="VR114" s="35"/>
      <c r="VS114" s="35"/>
      <c r="VT114" s="35"/>
      <c r="VU114" s="35"/>
      <c r="VV114" s="35"/>
      <c r="VW114" s="35"/>
      <c r="VX114" s="35"/>
      <c r="VY114" s="35"/>
      <c r="VZ114" s="35"/>
      <c r="WA114" s="35"/>
      <c r="WB114" s="35"/>
      <c r="WC114" s="35"/>
      <c r="WD114" s="35"/>
      <c r="WE114" s="35"/>
      <c r="WF114" s="35"/>
      <c r="WG114" s="35"/>
      <c r="WH114" s="35"/>
      <c r="WI114" s="35"/>
      <c r="WJ114" s="35"/>
      <c r="WK114" s="35"/>
      <c r="WL114" s="35"/>
      <c r="WM114" s="35"/>
      <c r="WN114" s="35"/>
      <c r="WO114" s="35"/>
      <c r="WP114" s="35"/>
      <c r="WQ114" s="35"/>
      <c r="WR114" s="35"/>
      <c r="WS114" s="35"/>
      <c r="WT114" s="35"/>
      <c r="WU114" s="35"/>
      <c r="WV114" s="35"/>
      <c r="WW114" s="35"/>
      <c r="WX114" s="35"/>
      <c r="WY114" s="35"/>
      <c r="WZ114" s="35"/>
      <c r="XA114" s="35"/>
      <c r="XB114" s="35"/>
      <c r="XC114" s="35"/>
      <c r="XD114" s="35"/>
      <c r="XE114" s="35"/>
      <c r="XF114" s="35"/>
      <c r="XG114" s="35"/>
      <c r="XH114" s="35"/>
      <c r="XI114" s="35"/>
      <c r="XJ114" s="35"/>
      <c r="XK114" s="35"/>
      <c r="XL114" s="35"/>
      <c r="XM114" s="35"/>
      <c r="XN114" s="35"/>
      <c r="XO114" s="35"/>
      <c r="XP114" s="35"/>
      <c r="XQ114" s="35"/>
      <c r="XR114" s="35"/>
      <c r="XS114" s="35"/>
      <c r="XT114" s="35"/>
      <c r="XU114" s="35"/>
      <c r="XV114" s="35"/>
      <c r="XW114" s="35"/>
      <c r="XX114" s="35"/>
      <c r="XY114" s="35"/>
      <c r="XZ114" s="35"/>
      <c r="YA114" s="35"/>
      <c r="YB114" s="35"/>
      <c r="YC114" s="35"/>
      <c r="YD114" s="35"/>
      <c r="YE114" s="35"/>
      <c r="YF114" s="35"/>
      <c r="YG114" s="35"/>
      <c r="YH114" s="35"/>
      <c r="YI114" s="35"/>
      <c r="YJ114" s="35"/>
      <c r="YK114" s="35"/>
      <c r="YL114" s="35"/>
      <c r="YM114" s="35"/>
      <c r="YN114" s="35"/>
      <c r="YO114" s="35"/>
      <c r="YP114" s="35"/>
      <c r="YQ114" s="35"/>
      <c r="YR114" s="35"/>
      <c r="YS114" s="35"/>
      <c r="YT114" s="35"/>
      <c r="YU114" s="35"/>
      <c r="YV114" s="35"/>
      <c r="YW114" s="35"/>
      <c r="YX114" s="35"/>
      <c r="YY114" s="35"/>
      <c r="YZ114" s="35"/>
      <c r="ZA114" s="35"/>
      <c r="ZB114" s="35"/>
      <c r="ZC114" s="35"/>
      <c r="ZD114" s="35"/>
      <c r="ZE114" s="35"/>
      <c r="ZF114" s="35"/>
      <c r="ZG114" s="35"/>
      <c r="ZH114" s="35"/>
      <c r="ZI114" s="35"/>
      <c r="ZJ114" s="35"/>
      <c r="ZK114" s="35"/>
      <c r="ZL114" s="35"/>
      <c r="ZM114" s="35"/>
      <c r="ZN114" s="35"/>
      <c r="ZO114" s="35"/>
      <c r="ZP114" s="35"/>
      <c r="ZQ114" s="35"/>
      <c r="ZR114" s="35"/>
      <c r="ZS114" s="35"/>
      <c r="ZT114" s="35"/>
      <c r="ZU114" s="35"/>
      <c r="ZV114" s="35"/>
      <c r="ZW114" s="35"/>
      <c r="ZX114" s="35"/>
      <c r="ZY114" s="35"/>
      <c r="ZZ114" s="35"/>
      <c r="AAA114" s="35"/>
      <c r="AAB114" s="35"/>
      <c r="AAC114" s="35"/>
      <c r="AAD114" s="35"/>
      <c r="AAE114" s="35"/>
      <c r="AAF114" s="35"/>
      <c r="AAG114" s="35"/>
      <c r="AAH114" s="35"/>
      <c r="AAI114" s="35"/>
      <c r="AAJ114" s="35"/>
      <c r="AAK114" s="35"/>
      <c r="AAL114" s="35"/>
      <c r="AAM114" s="35"/>
      <c r="AAN114" s="35"/>
      <c r="AAO114" s="35"/>
      <c r="AAP114" s="35"/>
      <c r="AAQ114" s="35"/>
      <c r="AAR114" s="35"/>
      <c r="AAS114" s="35"/>
      <c r="AAT114" s="35"/>
      <c r="AAU114" s="35"/>
      <c r="AAV114" s="35"/>
      <c r="AAW114" s="35"/>
      <c r="AAX114" s="35"/>
      <c r="AAY114" s="35"/>
      <c r="AAZ114" s="35"/>
      <c r="ABA114" s="35"/>
      <c r="ABB114" s="35"/>
      <c r="ABC114" s="35"/>
      <c r="ABD114" s="35"/>
      <c r="ABE114" s="35"/>
      <c r="ABF114" s="35"/>
      <c r="ABG114" s="35"/>
      <c r="ABH114" s="35"/>
      <c r="ABI114" s="35"/>
      <c r="ABJ114" s="35"/>
      <c r="ABK114" s="35"/>
      <c r="ABL114" s="35"/>
      <c r="ABM114" s="35"/>
      <c r="ABN114" s="35"/>
      <c r="ABO114" s="35"/>
      <c r="ABP114" s="35"/>
      <c r="ABQ114" s="35"/>
      <c r="ABR114" s="35"/>
      <c r="ABS114" s="35"/>
      <c r="ABT114" s="35"/>
      <c r="ABU114" s="35"/>
      <c r="ABV114" s="35"/>
      <c r="ABW114" s="35"/>
      <c r="ABX114" s="35"/>
      <c r="ABY114" s="35"/>
      <c r="ABZ114" s="35"/>
      <c r="ACA114" s="35"/>
      <c r="ACB114" s="35"/>
      <c r="ACC114" s="35"/>
      <c r="ACD114" s="35"/>
      <c r="ACE114" s="35"/>
      <c r="ACF114" s="35"/>
      <c r="ACG114" s="35"/>
      <c r="ACH114" s="35"/>
      <c r="ACI114" s="35"/>
      <c r="ACJ114" s="35"/>
      <c r="ACK114" s="35"/>
      <c r="ACL114" s="35"/>
      <c r="ACM114" s="35"/>
      <c r="ACN114" s="35"/>
      <c r="ACO114" s="35"/>
      <c r="ACP114" s="35"/>
      <c r="ACQ114" s="35"/>
      <c r="ACR114" s="35"/>
      <c r="ACS114" s="35"/>
      <c r="ACT114" s="35"/>
      <c r="ACU114" s="35"/>
      <c r="ACV114" s="35"/>
      <c r="ACW114" s="35"/>
      <c r="ACX114" s="35"/>
      <c r="ACY114" s="35"/>
      <c r="ACZ114" s="35"/>
      <c r="ADA114" s="35"/>
      <c r="ADB114" s="35"/>
      <c r="ADC114" s="35"/>
      <c r="ADD114" s="35"/>
      <c r="ADE114" s="35"/>
      <c r="ADF114" s="35"/>
      <c r="ADG114" s="35"/>
      <c r="ADH114" s="35"/>
      <c r="ADI114" s="35"/>
      <c r="ADJ114" s="35"/>
      <c r="ADK114" s="35"/>
      <c r="ADL114" s="35"/>
      <c r="ADM114" s="35"/>
      <c r="ADN114" s="35"/>
      <c r="ADO114" s="35"/>
      <c r="ADP114" s="35"/>
      <c r="ADQ114" s="35"/>
      <c r="ADR114" s="35"/>
      <c r="ADS114" s="35"/>
      <c r="ADT114" s="35"/>
      <c r="ADU114" s="35"/>
      <c r="ADV114" s="35"/>
      <c r="ADW114" s="35"/>
      <c r="ADX114" s="35"/>
      <c r="ADY114" s="35"/>
      <c r="ADZ114" s="35"/>
      <c r="AEA114" s="35"/>
      <c r="AEB114" s="35"/>
      <c r="AEC114" s="35"/>
      <c r="AED114" s="35"/>
      <c r="AEE114" s="35"/>
      <c r="AEF114" s="35"/>
      <c r="AEG114" s="35"/>
      <c r="AEH114" s="35"/>
      <c r="AEI114" s="35"/>
      <c r="AEJ114" s="35"/>
      <c r="AEK114" s="35"/>
      <c r="AEL114" s="35"/>
      <c r="AEM114" s="35"/>
      <c r="AEN114" s="35"/>
      <c r="AEO114" s="35"/>
      <c r="AEP114" s="35"/>
      <c r="AEQ114" s="35"/>
      <c r="AER114" s="35"/>
      <c r="AES114" s="35"/>
      <c r="AET114" s="35"/>
      <c r="AEU114" s="35"/>
      <c r="AEV114" s="35"/>
      <c r="AEW114" s="35"/>
      <c r="AEX114" s="35"/>
      <c r="AEY114" s="35"/>
      <c r="AEZ114" s="35"/>
      <c r="AFA114" s="35"/>
      <c r="AFB114" s="35"/>
      <c r="AFC114" s="35"/>
      <c r="AFD114" s="35"/>
      <c r="AFE114" s="35"/>
      <c r="AFF114" s="35"/>
      <c r="AFG114" s="35"/>
      <c r="AFH114" s="35"/>
      <c r="AFI114" s="35"/>
      <c r="AFJ114" s="35"/>
      <c r="AFK114" s="35"/>
      <c r="AFL114" s="35"/>
      <c r="AFM114" s="35"/>
      <c r="AFN114" s="35"/>
      <c r="AFO114" s="35"/>
      <c r="AFP114" s="35"/>
      <c r="AFQ114" s="35"/>
      <c r="AFR114" s="35"/>
      <c r="AFS114" s="35"/>
      <c r="AFT114" s="35"/>
      <c r="AFU114" s="35"/>
      <c r="AFV114" s="35"/>
      <c r="AFW114" s="35"/>
      <c r="AFX114" s="35"/>
      <c r="AFY114" s="35"/>
      <c r="AFZ114" s="35"/>
      <c r="AGA114" s="35"/>
      <c r="AGB114" s="35"/>
      <c r="AGC114" s="35"/>
      <c r="AGD114" s="35"/>
      <c r="AGE114" s="35"/>
      <c r="AGF114" s="35"/>
      <c r="AGG114" s="35"/>
      <c r="AGH114" s="35"/>
      <c r="AGI114" s="35"/>
      <c r="AGJ114" s="35"/>
      <c r="AGK114" s="35"/>
      <c r="AGL114" s="35"/>
      <c r="AGM114" s="35"/>
      <c r="AGN114" s="35"/>
      <c r="AGO114" s="35"/>
      <c r="AGP114" s="35"/>
      <c r="AGQ114" s="35"/>
      <c r="AGR114" s="35"/>
      <c r="AGS114" s="35"/>
      <c r="AGT114" s="35"/>
      <c r="AGU114" s="35"/>
      <c r="AGV114" s="35"/>
      <c r="AGW114" s="35"/>
      <c r="AGX114" s="35"/>
      <c r="AGY114" s="35"/>
      <c r="AGZ114" s="35"/>
      <c r="AHA114" s="35"/>
      <c r="AHB114" s="35"/>
      <c r="AHC114" s="35"/>
      <c r="AHD114" s="35"/>
      <c r="AHE114" s="35"/>
      <c r="AHF114" s="35"/>
      <c r="AHG114" s="35"/>
      <c r="AHH114" s="35"/>
      <c r="AHI114" s="35"/>
      <c r="AHJ114" s="35"/>
      <c r="AHK114" s="35"/>
      <c r="AHL114" s="35"/>
      <c r="AHM114" s="35"/>
      <c r="AHN114" s="35"/>
      <c r="AHO114" s="35"/>
      <c r="AHP114" s="35"/>
      <c r="AHQ114" s="35"/>
      <c r="AHR114" s="35"/>
      <c r="AHS114" s="35"/>
      <c r="AHT114" s="35"/>
      <c r="AHU114" s="35"/>
      <c r="AHV114" s="35"/>
      <c r="AHW114" s="35"/>
      <c r="AHX114" s="35"/>
      <c r="AHY114" s="35"/>
      <c r="AHZ114" s="35"/>
      <c r="AIA114" s="35"/>
      <c r="AIB114" s="35"/>
      <c r="AIC114" s="35"/>
      <c r="AID114" s="35"/>
      <c r="AIE114" s="35"/>
      <c r="AIF114" s="35"/>
      <c r="AIG114" s="35"/>
      <c r="AIH114" s="35"/>
      <c r="AII114" s="35"/>
      <c r="AIJ114" s="35"/>
      <c r="AIK114" s="35"/>
      <c r="AIL114" s="35"/>
      <c r="AIM114" s="35"/>
      <c r="AIN114" s="35"/>
      <c r="AIO114" s="35"/>
      <c r="AIP114" s="35"/>
      <c r="AIQ114" s="35"/>
      <c r="AIR114" s="35"/>
      <c r="AIS114" s="35"/>
      <c r="AIT114" s="35"/>
      <c r="AIU114" s="35"/>
      <c r="AIV114" s="35"/>
      <c r="AIW114" s="35"/>
      <c r="AIX114" s="35"/>
      <c r="AIY114" s="35"/>
      <c r="AIZ114" s="35"/>
      <c r="AJA114" s="35"/>
      <c r="AJB114" s="35"/>
      <c r="AJC114" s="35"/>
      <c r="AJD114" s="35"/>
      <c r="AJE114" s="35"/>
      <c r="AJF114" s="35"/>
      <c r="AJG114" s="35"/>
      <c r="AJH114" s="35"/>
      <c r="AJI114" s="35"/>
      <c r="AJJ114" s="35"/>
      <c r="AJK114" s="35"/>
      <c r="AJL114" s="35"/>
      <c r="AJM114" s="35"/>
      <c r="AJN114" s="35"/>
      <c r="AJO114" s="35"/>
      <c r="AJP114" s="35"/>
      <c r="AJQ114" s="35"/>
      <c r="AJR114" s="35"/>
      <c r="AJS114" s="35"/>
      <c r="AJT114" s="35"/>
      <c r="AJU114" s="35"/>
      <c r="AJV114" s="35"/>
      <c r="AJW114" s="35"/>
      <c r="AJX114" s="35"/>
      <c r="AJY114" s="35"/>
      <c r="AJZ114" s="35"/>
      <c r="AKA114" s="35"/>
      <c r="AKB114" s="35"/>
      <c r="AKC114" s="35"/>
      <c r="AKD114" s="35"/>
      <c r="AKE114" s="35"/>
      <c r="AKF114" s="35"/>
      <c r="AKG114" s="35"/>
      <c r="AKH114" s="35"/>
      <c r="AKI114" s="35"/>
      <c r="AKJ114" s="35"/>
      <c r="AKK114" s="35"/>
      <c r="AKL114" s="35"/>
      <c r="AKM114" s="35"/>
      <c r="AKN114" s="35"/>
      <c r="AKO114" s="35"/>
      <c r="AKP114" s="35"/>
      <c r="AKQ114" s="35"/>
      <c r="AKR114" s="35"/>
      <c r="AKS114" s="35"/>
      <c r="AKT114" s="35"/>
      <c r="AKU114" s="35"/>
      <c r="AKV114" s="35"/>
      <c r="AKW114" s="35"/>
      <c r="AKX114" s="35"/>
      <c r="AKY114" s="35"/>
      <c r="AKZ114" s="35"/>
      <c r="ALA114" s="35"/>
      <c r="ALB114" s="35"/>
      <c r="ALC114" s="35"/>
      <c r="ALD114" s="35"/>
      <c r="ALE114" s="35"/>
      <c r="ALF114" s="35"/>
      <c r="ALG114" s="35"/>
      <c r="ALH114" s="35"/>
      <c r="ALI114" s="35"/>
      <c r="ALJ114" s="35"/>
      <c r="ALK114" s="35"/>
      <c r="ALL114" s="35"/>
      <c r="ALM114" s="35"/>
      <c r="ALN114" s="35"/>
      <c r="ALO114" s="35"/>
      <c r="ALP114" s="35"/>
      <c r="ALQ114" s="35"/>
      <c r="ALR114" s="35"/>
      <c r="ALS114" s="35"/>
      <c r="ALT114" s="35"/>
      <c r="ALU114" s="35"/>
      <c r="ALV114" s="35"/>
      <c r="ALW114" s="35"/>
      <c r="ALX114" s="35"/>
      <c r="ALY114" s="35"/>
      <c r="ALZ114" s="35"/>
      <c r="AMA114" s="35"/>
      <c r="AMB114" s="35"/>
      <c r="AMC114" s="35"/>
      <c r="AMD114" s="35"/>
      <c r="AME114" s="35"/>
      <c r="AMF114" s="35"/>
      <c r="AMG114" s="35"/>
      <c r="AMH114" s="35"/>
      <c r="AMI114" s="35"/>
      <c r="AMJ114" s="35"/>
      <c r="AMK114" s="35"/>
      <c r="AML114" s="35"/>
      <c r="AMM114" s="35"/>
      <c r="AMN114" s="35"/>
      <c r="AMO114" s="35"/>
      <c r="AMP114" s="35"/>
      <c r="AMQ114" s="35"/>
      <c r="AMR114" s="35"/>
      <c r="AMS114" s="35"/>
      <c r="AMT114" s="35"/>
      <c r="AMU114" s="35"/>
      <c r="AMV114" s="35"/>
      <c r="AMW114" s="35"/>
      <c r="AMX114" s="35"/>
      <c r="AMY114" s="35"/>
      <c r="AMZ114" s="35"/>
      <c r="ANA114" s="35"/>
      <c r="ANB114" s="35"/>
      <c r="ANC114" s="35"/>
      <c r="AND114" s="35"/>
    </row>
    <row r="115" spans="3:1044" s="6" customFormat="1" ht="15" customHeight="1" x14ac:dyDescent="0.25">
      <c r="C115" s="6" t="str">
        <f t="shared" si="75"/>
        <v>Kenmore</v>
      </c>
      <c r="D115" s="6" t="str">
        <f t="shared" si="76"/>
        <v>153.5925  (50 gal)</v>
      </c>
      <c r="E115" s="72">
        <f t="shared" si="77"/>
        <v>50</v>
      </c>
      <c r="F115" s="20" t="str">
        <f t="shared" si="78"/>
        <v>AOSmithHPTU50</v>
      </c>
      <c r="G115" s="74">
        <v>0</v>
      </c>
      <c r="H115" s="72">
        <v>1</v>
      </c>
      <c r="I115" s="73">
        <f t="shared" si="39"/>
        <v>0</v>
      </c>
      <c r="J115" s="129">
        <f t="shared" si="40"/>
        <v>2.9</v>
      </c>
      <c r="K115" s="149">
        <f t="shared" si="10"/>
        <v>0</v>
      </c>
      <c r="L115" s="111" t="s">
        <v>196</v>
      </c>
      <c r="M115" s="39">
        <v>3</v>
      </c>
      <c r="N115" s="95">
        <f t="shared" si="11"/>
        <v>16</v>
      </c>
      <c r="O115" s="9" t="s">
        <v>26</v>
      </c>
      <c r="P115" s="82">
        <f t="shared" si="81"/>
        <v>3</v>
      </c>
      <c r="Q115" s="82">
        <f t="shared" si="73"/>
        <v>160313</v>
      </c>
      <c r="R115" s="77" t="str">
        <f t="shared" si="20"/>
        <v>153.5925  (50 gal)</v>
      </c>
      <c r="S115" s="10">
        <v>153.5925</v>
      </c>
      <c r="T115" s="11">
        <v>50</v>
      </c>
      <c r="U115" s="37" t="s">
        <v>84</v>
      </c>
      <c r="V115" s="100" t="s">
        <v>109</v>
      </c>
      <c r="W115" s="105" t="str">
        <f t="shared" si="74"/>
        <v>AOSmithHPTU50</v>
      </c>
      <c r="X115" s="148">
        <v>0</v>
      </c>
      <c r="Y115" s="47" t="s">
        <v>10</v>
      </c>
      <c r="Z115" s="55" t="s">
        <v>9</v>
      </c>
      <c r="AA115" s="56">
        <v>2.9</v>
      </c>
      <c r="AB115" s="57">
        <v>42545</v>
      </c>
      <c r="AC115" s="58" t="s">
        <v>83</v>
      </c>
      <c r="AD115" s="160" t="str">
        <f t="shared" si="79"/>
        <v>2,     Kenmore,   "153.5925  (50 gal)"</v>
      </c>
      <c r="AE115" s="162" t="str">
        <f t="shared" si="67"/>
        <v>Kenmore</v>
      </c>
      <c r="AF115" s="163" t="s">
        <v>500</v>
      </c>
      <c r="AG115" s="160" t="str">
        <f t="shared" si="80"/>
        <v xml:space="preserve">          case  Kenmore   :   "Kenmore153_5925"</v>
      </c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  <c r="LH115" s="31"/>
      <c r="LI115" s="31"/>
      <c r="LJ115" s="31"/>
      <c r="LK115" s="31"/>
      <c r="LL115" s="31"/>
      <c r="LM115" s="31"/>
      <c r="LN115" s="31"/>
      <c r="LO115" s="31"/>
      <c r="LP115" s="31"/>
      <c r="LQ115" s="31"/>
      <c r="LR115" s="31"/>
      <c r="LS115" s="31"/>
      <c r="LT115" s="31"/>
      <c r="LU115" s="31"/>
      <c r="LV115" s="31"/>
      <c r="LW115" s="31"/>
      <c r="LX115" s="31"/>
      <c r="LY115" s="31"/>
      <c r="LZ115" s="31"/>
      <c r="MA115" s="31"/>
      <c r="MB115" s="31"/>
      <c r="MC115" s="31"/>
      <c r="MD115" s="31"/>
      <c r="ME115" s="31"/>
      <c r="MF115" s="31"/>
      <c r="MG115" s="31"/>
      <c r="MH115" s="31"/>
      <c r="MI115" s="31"/>
      <c r="MJ115" s="31"/>
      <c r="MK115" s="31"/>
      <c r="ML115" s="31"/>
      <c r="MM115" s="31"/>
      <c r="MN115" s="31"/>
      <c r="MO115" s="31"/>
      <c r="MP115" s="31"/>
      <c r="MQ115" s="31"/>
      <c r="MR115" s="31"/>
      <c r="MS115" s="31"/>
      <c r="MT115" s="31"/>
      <c r="MU115" s="31"/>
      <c r="MV115" s="31"/>
      <c r="MW115" s="31"/>
      <c r="MX115" s="31"/>
      <c r="MY115" s="31"/>
      <c r="MZ115" s="31"/>
      <c r="NA115" s="31"/>
      <c r="NB115" s="31"/>
      <c r="NC115" s="31"/>
      <c r="ND115" s="31"/>
      <c r="NE115" s="31"/>
      <c r="NF115" s="31"/>
      <c r="NG115" s="31"/>
      <c r="NH115" s="31"/>
      <c r="NI115" s="31"/>
      <c r="NJ115" s="31"/>
      <c r="NK115" s="31"/>
      <c r="NL115" s="31"/>
      <c r="NM115" s="31"/>
      <c r="NN115" s="31"/>
      <c r="NO115" s="31"/>
      <c r="NP115" s="31"/>
      <c r="NQ115" s="31"/>
      <c r="NR115" s="31"/>
      <c r="NS115" s="31"/>
      <c r="NT115" s="31"/>
      <c r="NU115" s="31"/>
      <c r="NV115" s="31"/>
      <c r="NW115" s="31"/>
      <c r="NX115" s="31"/>
      <c r="NY115" s="31"/>
      <c r="NZ115" s="31"/>
      <c r="OA115" s="31"/>
      <c r="OB115" s="31"/>
      <c r="OC115" s="31"/>
      <c r="OD115" s="31"/>
      <c r="OE115" s="31"/>
      <c r="OF115" s="31"/>
      <c r="OG115" s="31"/>
      <c r="OH115" s="31"/>
      <c r="OI115" s="31"/>
      <c r="OJ115" s="31"/>
      <c r="OK115" s="31"/>
      <c r="OL115" s="31"/>
      <c r="OM115" s="31"/>
      <c r="ON115" s="31"/>
      <c r="OO115" s="31"/>
      <c r="OP115" s="31"/>
      <c r="OQ115" s="31"/>
      <c r="OR115" s="31"/>
      <c r="OS115" s="31"/>
      <c r="OT115" s="31"/>
      <c r="OU115" s="31"/>
      <c r="OV115" s="31"/>
      <c r="OW115" s="31"/>
      <c r="OX115" s="31"/>
      <c r="OY115" s="31"/>
      <c r="OZ115" s="31"/>
      <c r="PA115" s="31"/>
      <c r="PB115" s="31"/>
      <c r="PC115" s="31"/>
      <c r="PD115" s="31"/>
      <c r="PE115" s="31"/>
      <c r="PF115" s="31"/>
      <c r="PG115" s="31"/>
      <c r="PH115" s="31"/>
      <c r="PI115" s="31"/>
      <c r="PJ115" s="31"/>
      <c r="PK115" s="31"/>
      <c r="PL115" s="31"/>
      <c r="PM115" s="31"/>
      <c r="PN115" s="31"/>
      <c r="PO115" s="31"/>
      <c r="PP115" s="31"/>
      <c r="PQ115" s="31"/>
      <c r="PR115" s="31"/>
      <c r="PS115" s="31"/>
      <c r="PT115" s="31"/>
      <c r="PU115" s="31"/>
      <c r="PV115" s="31"/>
      <c r="PW115" s="31"/>
      <c r="PX115" s="31"/>
      <c r="PY115" s="31"/>
      <c r="PZ115" s="31"/>
      <c r="QA115" s="31"/>
      <c r="QB115" s="31"/>
      <c r="QC115" s="31"/>
      <c r="QD115" s="31"/>
      <c r="QE115" s="31"/>
      <c r="QF115" s="31"/>
      <c r="QG115" s="31"/>
      <c r="QH115" s="31"/>
      <c r="QI115" s="31"/>
      <c r="QJ115" s="31"/>
      <c r="QK115" s="31"/>
      <c r="QL115" s="31"/>
      <c r="QM115" s="31"/>
      <c r="QN115" s="31"/>
      <c r="QO115" s="31"/>
      <c r="QP115" s="31"/>
      <c r="QQ115" s="31"/>
      <c r="QR115" s="31"/>
      <c r="QS115" s="31"/>
      <c r="QT115" s="31"/>
      <c r="QU115" s="31"/>
      <c r="QV115" s="31"/>
      <c r="QW115" s="31"/>
      <c r="QX115" s="31"/>
      <c r="QY115" s="31"/>
      <c r="QZ115" s="31"/>
      <c r="RA115" s="31"/>
      <c r="RB115" s="31"/>
      <c r="RC115" s="31"/>
      <c r="RD115" s="31"/>
      <c r="RE115" s="31"/>
      <c r="RF115" s="31"/>
      <c r="RG115" s="31"/>
      <c r="RH115" s="31"/>
      <c r="RI115" s="31"/>
      <c r="RJ115" s="31"/>
      <c r="RK115" s="31"/>
      <c r="RL115" s="31"/>
      <c r="RM115" s="31"/>
      <c r="RN115" s="31"/>
      <c r="RO115" s="31"/>
      <c r="RP115" s="31"/>
      <c r="RQ115" s="31"/>
      <c r="RR115" s="31"/>
      <c r="RS115" s="31"/>
      <c r="RT115" s="31"/>
      <c r="RU115" s="31"/>
      <c r="RV115" s="31"/>
      <c r="RW115" s="31"/>
      <c r="RX115" s="31"/>
      <c r="RY115" s="31"/>
      <c r="RZ115" s="31"/>
      <c r="SA115" s="31"/>
      <c r="SB115" s="31"/>
      <c r="SC115" s="31"/>
      <c r="SD115" s="31"/>
      <c r="SE115" s="31"/>
      <c r="SF115" s="31"/>
      <c r="SG115" s="31"/>
      <c r="SH115" s="31"/>
      <c r="SI115" s="31"/>
      <c r="SJ115" s="31"/>
      <c r="SK115" s="31"/>
      <c r="SL115" s="31"/>
      <c r="SM115" s="31"/>
      <c r="SN115" s="31"/>
      <c r="SO115" s="31"/>
      <c r="SP115" s="31"/>
      <c r="SQ115" s="31"/>
      <c r="SR115" s="31"/>
      <c r="SS115" s="31"/>
      <c r="ST115" s="31"/>
      <c r="SU115" s="31"/>
      <c r="SV115" s="31"/>
      <c r="SW115" s="31"/>
      <c r="SX115" s="31"/>
      <c r="SY115" s="31"/>
      <c r="SZ115" s="31"/>
      <c r="TA115" s="31"/>
      <c r="TB115" s="31"/>
      <c r="TC115" s="31"/>
      <c r="TD115" s="31"/>
      <c r="TE115" s="31"/>
      <c r="TF115" s="31"/>
      <c r="TG115" s="31"/>
      <c r="TH115" s="31"/>
      <c r="TI115" s="31"/>
      <c r="TJ115" s="31"/>
      <c r="TK115" s="31"/>
      <c r="TL115" s="31"/>
      <c r="TM115" s="31"/>
      <c r="TN115" s="31"/>
      <c r="TO115" s="31"/>
      <c r="TP115" s="31"/>
      <c r="TQ115" s="31"/>
      <c r="TR115" s="31"/>
      <c r="TS115" s="31"/>
      <c r="TT115" s="31"/>
      <c r="TU115" s="31"/>
      <c r="TV115" s="31"/>
      <c r="TW115" s="31"/>
      <c r="TX115" s="31"/>
      <c r="TY115" s="31"/>
      <c r="TZ115" s="31"/>
      <c r="UA115" s="31"/>
      <c r="UB115" s="31"/>
      <c r="UC115" s="31"/>
      <c r="UD115" s="31"/>
      <c r="UE115" s="31"/>
      <c r="UF115" s="31"/>
      <c r="UG115" s="31"/>
      <c r="UH115" s="31"/>
      <c r="UI115" s="31"/>
      <c r="UJ115" s="31"/>
      <c r="UK115" s="31"/>
      <c r="UL115" s="31"/>
      <c r="UM115" s="31"/>
      <c r="UN115" s="31"/>
      <c r="UO115" s="31"/>
      <c r="UP115" s="31"/>
      <c r="UQ115" s="31"/>
      <c r="UR115" s="31"/>
      <c r="US115" s="31"/>
      <c r="UT115" s="31"/>
      <c r="UU115" s="31"/>
      <c r="UV115" s="31"/>
      <c r="UW115" s="31"/>
      <c r="UX115" s="31"/>
      <c r="UY115" s="31"/>
      <c r="UZ115" s="31"/>
      <c r="VA115" s="31"/>
      <c r="VB115" s="31"/>
      <c r="VC115" s="31"/>
      <c r="VD115" s="31"/>
      <c r="VE115" s="31"/>
      <c r="VF115" s="31"/>
      <c r="VG115" s="31"/>
      <c r="VH115" s="31"/>
      <c r="VI115" s="31"/>
      <c r="VJ115" s="31"/>
      <c r="VK115" s="31"/>
      <c r="VL115" s="31"/>
      <c r="VM115" s="31"/>
      <c r="VN115" s="31"/>
      <c r="VO115" s="31"/>
      <c r="VP115" s="31"/>
      <c r="VQ115" s="31"/>
      <c r="VR115" s="31"/>
      <c r="VS115" s="31"/>
      <c r="VT115" s="31"/>
      <c r="VU115" s="31"/>
      <c r="VV115" s="31"/>
      <c r="VW115" s="31"/>
      <c r="VX115" s="31"/>
      <c r="VY115" s="31"/>
      <c r="VZ115" s="31"/>
      <c r="WA115" s="31"/>
      <c r="WB115" s="31"/>
      <c r="WC115" s="31"/>
      <c r="WD115" s="31"/>
      <c r="WE115" s="31"/>
      <c r="WF115" s="31"/>
      <c r="WG115" s="31"/>
      <c r="WH115" s="31"/>
      <c r="WI115" s="31"/>
      <c r="WJ115" s="31"/>
      <c r="WK115" s="31"/>
      <c r="WL115" s="31"/>
      <c r="WM115" s="31"/>
      <c r="WN115" s="31"/>
      <c r="WO115" s="31"/>
      <c r="WP115" s="31"/>
      <c r="WQ115" s="31"/>
      <c r="WR115" s="31"/>
      <c r="WS115" s="31"/>
      <c r="WT115" s="31"/>
      <c r="WU115" s="31"/>
      <c r="WV115" s="31"/>
      <c r="WW115" s="31"/>
      <c r="WX115" s="31"/>
      <c r="WY115" s="31"/>
      <c r="WZ115" s="31"/>
      <c r="XA115" s="31"/>
      <c r="XB115" s="31"/>
      <c r="XC115" s="31"/>
      <c r="XD115" s="31"/>
      <c r="XE115" s="31"/>
      <c r="XF115" s="31"/>
      <c r="XG115" s="31"/>
      <c r="XH115" s="31"/>
      <c r="XI115" s="31"/>
      <c r="XJ115" s="31"/>
      <c r="XK115" s="31"/>
      <c r="XL115" s="31"/>
      <c r="XM115" s="31"/>
      <c r="XN115" s="31"/>
      <c r="XO115" s="31"/>
      <c r="XP115" s="31"/>
      <c r="XQ115" s="31"/>
      <c r="XR115" s="31"/>
      <c r="XS115" s="31"/>
      <c r="XT115" s="31"/>
      <c r="XU115" s="31"/>
      <c r="XV115" s="31"/>
      <c r="XW115" s="31"/>
      <c r="XX115" s="31"/>
      <c r="XY115" s="31"/>
      <c r="XZ115" s="31"/>
      <c r="YA115" s="31"/>
      <c r="YB115" s="31"/>
      <c r="YC115" s="31"/>
      <c r="YD115" s="31"/>
      <c r="YE115" s="31"/>
      <c r="YF115" s="31"/>
      <c r="YG115" s="31"/>
      <c r="YH115" s="31"/>
      <c r="YI115" s="31"/>
      <c r="YJ115" s="31"/>
      <c r="YK115" s="31"/>
      <c r="YL115" s="31"/>
      <c r="YM115" s="31"/>
      <c r="YN115" s="31"/>
      <c r="YO115" s="31"/>
      <c r="YP115" s="31"/>
      <c r="YQ115" s="31"/>
      <c r="YR115" s="31"/>
      <c r="YS115" s="31"/>
      <c r="YT115" s="31"/>
      <c r="YU115" s="31"/>
      <c r="YV115" s="31"/>
      <c r="YW115" s="31"/>
      <c r="YX115" s="31"/>
      <c r="YY115" s="31"/>
      <c r="YZ115" s="31"/>
      <c r="ZA115" s="31"/>
      <c r="ZB115" s="31"/>
      <c r="ZC115" s="31"/>
      <c r="ZD115" s="31"/>
      <c r="ZE115" s="31"/>
      <c r="ZF115" s="31"/>
      <c r="ZG115" s="31"/>
      <c r="ZH115" s="31"/>
      <c r="ZI115" s="31"/>
      <c r="ZJ115" s="31"/>
      <c r="ZK115" s="31"/>
      <c r="ZL115" s="31"/>
      <c r="ZM115" s="31"/>
      <c r="ZN115" s="31"/>
      <c r="ZO115" s="31"/>
      <c r="ZP115" s="31"/>
      <c r="ZQ115" s="31"/>
      <c r="ZR115" s="31"/>
      <c r="ZS115" s="31"/>
      <c r="ZT115" s="31"/>
      <c r="ZU115" s="31"/>
      <c r="ZV115" s="31"/>
      <c r="ZW115" s="31"/>
      <c r="ZX115" s="31"/>
      <c r="ZY115" s="31"/>
      <c r="ZZ115" s="31"/>
      <c r="AAA115" s="31"/>
      <c r="AAB115" s="31"/>
      <c r="AAC115" s="31"/>
      <c r="AAD115" s="31"/>
      <c r="AAE115" s="31"/>
      <c r="AAF115" s="31"/>
      <c r="AAG115" s="31"/>
      <c r="AAH115" s="31"/>
      <c r="AAI115" s="31"/>
      <c r="AAJ115" s="31"/>
      <c r="AAK115" s="31"/>
      <c r="AAL115" s="31"/>
      <c r="AAM115" s="31"/>
      <c r="AAN115" s="31"/>
      <c r="AAO115" s="31"/>
      <c r="AAP115" s="31"/>
      <c r="AAQ115" s="31"/>
      <c r="AAR115" s="31"/>
      <c r="AAS115" s="31"/>
      <c r="AAT115" s="31"/>
      <c r="AAU115" s="31"/>
      <c r="AAV115" s="31"/>
      <c r="AAW115" s="31"/>
      <c r="AAX115" s="31"/>
      <c r="AAY115" s="31"/>
      <c r="AAZ115" s="31"/>
      <c r="ABA115" s="31"/>
      <c r="ABB115" s="31"/>
      <c r="ABC115" s="31"/>
      <c r="ABD115" s="31"/>
      <c r="ABE115" s="31"/>
      <c r="ABF115" s="31"/>
      <c r="ABG115" s="31"/>
      <c r="ABH115" s="31"/>
      <c r="ABI115" s="31"/>
      <c r="ABJ115" s="31"/>
      <c r="ABK115" s="31"/>
      <c r="ABL115" s="31"/>
      <c r="ABM115" s="31"/>
      <c r="ABN115" s="31"/>
      <c r="ABO115" s="31"/>
      <c r="ABP115" s="31"/>
      <c r="ABQ115" s="31"/>
      <c r="ABR115" s="31"/>
      <c r="ABS115" s="31"/>
      <c r="ABT115" s="31"/>
      <c r="ABU115" s="31"/>
      <c r="ABV115" s="31"/>
      <c r="ABW115" s="31"/>
      <c r="ABX115" s="31"/>
      <c r="ABY115" s="31"/>
      <c r="ABZ115" s="31"/>
      <c r="ACA115" s="31"/>
      <c r="ACB115" s="31"/>
      <c r="ACC115" s="31"/>
      <c r="ACD115" s="31"/>
      <c r="ACE115" s="31"/>
      <c r="ACF115" s="31"/>
      <c r="ACG115" s="31"/>
      <c r="ACH115" s="31"/>
      <c r="ACI115" s="31"/>
      <c r="ACJ115" s="31"/>
      <c r="ACK115" s="31"/>
      <c r="ACL115" s="31"/>
      <c r="ACM115" s="31"/>
      <c r="ACN115" s="31"/>
      <c r="ACO115" s="31"/>
      <c r="ACP115" s="31"/>
      <c r="ACQ115" s="31"/>
      <c r="ACR115" s="31"/>
      <c r="ACS115" s="31"/>
      <c r="ACT115" s="31"/>
      <c r="ACU115" s="31"/>
      <c r="ACV115" s="31"/>
      <c r="ACW115" s="31"/>
      <c r="ACX115" s="31"/>
      <c r="ACY115" s="31"/>
      <c r="ACZ115" s="31"/>
      <c r="ADA115" s="31"/>
      <c r="ADB115" s="31"/>
      <c r="ADC115" s="31"/>
      <c r="ADD115" s="31"/>
      <c r="ADE115" s="31"/>
      <c r="ADF115" s="31"/>
      <c r="ADG115" s="31"/>
      <c r="ADH115" s="31"/>
      <c r="ADI115" s="31"/>
      <c r="ADJ115" s="31"/>
      <c r="ADK115" s="31"/>
      <c r="ADL115" s="31"/>
      <c r="ADM115" s="31"/>
      <c r="ADN115" s="31"/>
      <c r="ADO115" s="31"/>
      <c r="ADP115" s="31"/>
      <c r="ADQ115" s="31"/>
      <c r="ADR115" s="31"/>
      <c r="ADS115" s="31"/>
      <c r="ADT115" s="31"/>
      <c r="ADU115" s="31"/>
      <c r="ADV115" s="31"/>
      <c r="ADW115" s="31"/>
      <c r="ADX115" s="31"/>
      <c r="ADY115" s="31"/>
      <c r="ADZ115" s="31"/>
      <c r="AEA115" s="31"/>
      <c r="AEB115" s="31"/>
      <c r="AEC115" s="31"/>
      <c r="AED115" s="31"/>
      <c r="AEE115" s="31"/>
      <c r="AEF115" s="31"/>
      <c r="AEG115" s="31"/>
      <c r="AEH115" s="31"/>
      <c r="AEI115" s="31"/>
      <c r="AEJ115" s="31"/>
      <c r="AEK115" s="31"/>
      <c r="AEL115" s="31"/>
      <c r="AEM115" s="31"/>
      <c r="AEN115" s="31"/>
      <c r="AEO115" s="31"/>
      <c r="AEP115" s="31"/>
      <c r="AEQ115" s="31"/>
      <c r="AER115" s="31"/>
      <c r="AES115" s="31"/>
      <c r="AET115" s="31"/>
      <c r="AEU115" s="31"/>
      <c r="AEV115" s="31"/>
      <c r="AEW115" s="31"/>
      <c r="AEX115" s="31"/>
      <c r="AEY115" s="31"/>
      <c r="AEZ115" s="31"/>
      <c r="AFA115" s="31"/>
      <c r="AFB115" s="31"/>
      <c r="AFC115" s="31"/>
      <c r="AFD115" s="31"/>
      <c r="AFE115" s="31"/>
      <c r="AFF115" s="31"/>
      <c r="AFG115" s="31"/>
      <c r="AFH115" s="31"/>
      <c r="AFI115" s="31"/>
      <c r="AFJ115" s="31"/>
      <c r="AFK115" s="31"/>
      <c r="AFL115" s="31"/>
      <c r="AFM115" s="31"/>
      <c r="AFN115" s="31"/>
      <c r="AFO115" s="31"/>
      <c r="AFP115" s="31"/>
      <c r="AFQ115" s="31"/>
      <c r="AFR115" s="31"/>
      <c r="AFS115" s="31"/>
      <c r="AFT115" s="31"/>
      <c r="AFU115" s="31"/>
      <c r="AFV115" s="31"/>
      <c r="AFW115" s="31"/>
      <c r="AFX115" s="31"/>
      <c r="AFY115" s="31"/>
      <c r="AFZ115" s="31"/>
      <c r="AGA115" s="31"/>
      <c r="AGB115" s="31"/>
      <c r="AGC115" s="31"/>
      <c r="AGD115" s="31"/>
      <c r="AGE115" s="31"/>
      <c r="AGF115" s="31"/>
      <c r="AGG115" s="31"/>
      <c r="AGH115" s="31"/>
      <c r="AGI115" s="31"/>
      <c r="AGJ115" s="31"/>
      <c r="AGK115" s="31"/>
      <c r="AGL115" s="31"/>
      <c r="AGM115" s="31"/>
      <c r="AGN115" s="31"/>
      <c r="AGO115" s="31"/>
      <c r="AGP115" s="31"/>
      <c r="AGQ115" s="31"/>
      <c r="AGR115" s="31"/>
      <c r="AGS115" s="31"/>
      <c r="AGT115" s="31"/>
      <c r="AGU115" s="31"/>
      <c r="AGV115" s="31"/>
      <c r="AGW115" s="31"/>
      <c r="AGX115" s="31"/>
      <c r="AGY115" s="31"/>
      <c r="AGZ115" s="31"/>
      <c r="AHA115" s="31"/>
      <c r="AHB115" s="31"/>
      <c r="AHC115" s="31"/>
      <c r="AHD115" s="31"/>
      <c r="AHE115" s="31"/>
      <c r="AHF115" s="31"/>
      <c r="AHG115" s="31"/>
      <c r="AHH115" s="31"/>
      <c r="AHI115" s="31"/>
      <c r="AHJ115" s="31"/>
      <c r="AHK115" s="31"/>
      <c r="AHL115" s="31"/>
      <c r="AHM115" s="31"/>
      <c r="AHN115" s="31"/>
      <c r="AHO115" s="31"/>
      <c r="AHP115" s="31"/>
      <c r="AHQ115" s="31"/>
      <c r="AHR115" s="31"/>
      <c r="AHS115" s="31"/>
      <c r="AHT115" s="31"/>
      <c r="AHU115" s="31"/>
      <c r="AHV115" s="31"/>
      <c r="AHW115" s="31"/>
      <c r="AHX115" s="31"/>
      <c r="AHY115" s="31"/>
      <c r="AHZ115" s="31"/>
      <c r="AIA115" s="31"/>
      <c r="AIB115" s="31"/>
      <c r="AIC115" s="31"/>
      <c r="AID115" s="31"/>
      <c r="AIE115" s="31"/>
      <c r="AIF115" s="31"/>
      <c r="AIG115" s="31"/>
      <c r="AIH115" s="31"/>
      <c r="AII115" s="31"/>
      <c r="AIJ115" s="31"/>
      <c r="AIK115" s="31"/>
      <c r="AIL115" s="31"/>
      <c r="AIM115" s="31"/>
      <c r="AIN115" s="31"/>
      <c r="AIO115" s="31"/>
      <c r="AIP115" s="31"/>
      <c r="AIQ115" s="31"/>
      <c r="AIR115" s="31"/>
      <c r="AIS115" s="31"/>
      <c r="AIT115" s="31"/>
      <c r="AIU115" s="31"/>
      <c r="AIV115" s="31"/>
      <c r="AIW115" s="31"/>
      <c r="AIX115" s="31"/>
      <c r="AIY115" s="31"/>
      <c r="AIZ115" s="31"/>
      <c r="AJA115" s="31"/>
      <c r="AJB115" s="31"/>
      <c r="AJC115" s="31"/>
      <c r="AJD115" s="31"/>
      <c r="AJE115" s="31"/>
      <c r="AJF115" s="31"/>
      <c r="AJG115" s="31"/>
      <c r="AJH115" s="31"/>
      <c r="AJI115" s="31"/>
      <c r="AJJ115" s="31"/>
      <c r="AJK115" s="31"/>
      <c r="AJL115" s="31"/>
      <c r="AJM115" s="31"/>
      <c r="AJN115" s="31"/>
      <c r="AJO115" s="31"/>
      <c r="AJP115" s="31"/>
      <c r="AJQ115" s="31"/>
      <c r="AJR115" s="31"/>
      <c r="AJS115" s="31"/>
      <c r="AJT115" s="31"/>
      <c r="AJU115" s="31"/>
      <c r="AJV115" s="31"/>
      <c r="AJW115" s="31"/>
      <c r="AJX115" s="31"/>
      <c r="AJY115" s="31"/>
      <c r="AJZ115" s="31"/>
      <c r="AKA115" s="31"/>
      <c r="AKB115" s="31"/>
      <c r="AKC115" s="31"/>
      <c r="AKD115" s="31"/>
      <c r="AKE115" s="31"/>
      <c r="AKF115" s="31"/>
      <c r="AKG115" s="31"/>
      <c r="AKH115" s="31"/>
      <c r="AKI115" s="31"/>
      <c r="AKJ115" s="31"/>
      <c r="AKK115" s="31"/>
      <c r="AKL115" s="31"/>
      <c r="AKM115" s="31"/>
      <c r="AKN115" s="31"/>
      <c r="AKO115" s="31"/>
      <c r="AKP115" s="31"/>
      <c r="AKQ115" s="31"/>
      <c r="AKR115" s="31"/>
      <c r="AKS115" s="31"/>
      <c r="AKT115" s="31"/>
      <c r="AKU115" s="31"/>
      <c r="AKV115" s="31"/>
      <c r="AKW115" s="31"/>
      <c r="AKX115" s="31"/>
      <c r="AKY115" s="31"/>
      <c r="AKZ115" s="31"/>
      <c r="ALA115" s="31"/>
      <c r="ALB115" s="31"/>
      <c r="ALC115" s="31"/>
      <c r="ALD115" s="31"/>
      <c r="ALE115" s="31"/>
      <c r="ALF115" s="31"/>
      <c r="ALG115" s="31"/>
      <c r="ALH115" s="31"/>
      <c r="ALI115" s="31"/>
      <c r="ALJ115" s="31"/>
      <c r="ALK115" s="31"/>
      <c r="ALL115" s="31"/>
      <c r="ALM115" s="31"/>
      <c r="ALN115" s="31"/>
      <c r="ALO115" s="31"/>
      <c r="ALP115" s="31"/>
      <c r="ALQ115" s="31"/>
      <c r="ALR115" s="31"/>
      <c r="ALS115" s="31"/>
      <c r="ALT115" s="31"/>
      <c r="ALU115" s="31"/>
      <c r="ALV115" s="31"/>
      <c r="ALW115" s="31"/>
      <c r="ALX115" s="31"/>
      <c r="ALY115" s="31"/>
      <c r="ALZ115" s="31"/>
      <c r="AMA115" s="31"/>
      <c r="AMB115" s="31"/>
      <c r="AMC115" s="31"/>
      <c r="AMD115" s="31"/>
      <c r="AME115" s="31"/>
      <c r="AMF115" s="31"/>
      <c r="AMG115" s="31"/>
      <c r="AMH115" s="31"/>
      <c r="AMI115" s="31"/>
      <c r="AMJ115" s="31"/>
      <c r="AMK115" s="31"/>
      <c r="AML115" s="31"/>
      <c r="AMM115" s="31"/>
      <c r="AMN115" s="31"/>
      <c r="AMO115" s="31"/>
      <c r="AMP115" s="31"/>
      <c r="AMQ115" s="31"/>
      <c r="AMR115" s="31"/>
      <c r="AMS115" s="31"/>
      <c r="AMT115" s="31"/>
      <c r="AMU115" s="31"/>
      <c r="AMV115" s="31"/>
      <c r="AMW115" s="31"/>
      <c r="AMX115" s="31"/>
      <c r="AMY115" s="31"/>
      <c r="AMZ115" s="31"/>
      <c r="ANA115" s="31"/>
    </row>
    <row r="116" spans="3:1044" s="6" customFormat="1" ht="15" customHeight="1" x14ac:dyDescent="0.25">
      <c r="C116" s="6" t="str">
        <f t="shared" si="75"/>
        <v>Kenmore</v>
      </c>
      <c r="D116" s="6" t="str">
        <f t="shared" si="76"/>
        <v>153.5926  (66 gal)</v>
      </c>
      <c r="E116" s="72">
        <f t="shared" si="77"/>
        <v>66</v>
      </c>
      <c r="F116" s="20" t="str">
        <f t="shared" si="78"/>
        <v>AOSmithHPTU66</v>
      </c>
      <c r="G116" s="74">
        <v>0</v>
      </c>
      <c r="H116" s="72">
        <v>1</v>
      </c>
      <c r="I116" s="73">
        <f t="shared" si="39"/>
        <v>0</v>
      </c>
      <c r="J116" s="129">
        <f t="shared" si="40"/>
        <v>3.1</v>
      </c>
      <c r="K116" s="149">
        <f t="shared" si="10"/>
        <v>0</v>
      </c>
      <c r="L116" s="111" t="s">
        <v>196</v>
      </c>
      <c r="M116" s="39">
        <v>3</v>
      </c>
      <c r="N116" s="95">
        <f t="shared" si="11"/>
        <v>16</v>
      </c>
      <c r="O116" s="9" t="s">
        <v>26</v>
      </c>
      <c r="P116" s="82">
        <f t="shared" si="81"/>
        <v>4</v>
      </c>
      <c r="Q116" s="82">
        <f t="shared" si="73"/>
        <v>160414</v>
      </c>
      <c r="R116" s="77" t="str">
        <f t="shared" si="20"/>
        <v>153.5926  (66 gal)</v>
      </c>
      <c r="S116" s="10">
        <v>153.5926</v>
      </c>
      <c r="T116" s="11">
        <v>66</v>
      </c>
      <c r="U116" s="37" t="s">
        <v>85</v>
      </c>
      <c r="V116" s="100" t="s">
        <v>105</v>
      </c>
      <c r="W116" s="105" t="str">
        <f t="shared" si="74"/>
        <v>AOSmithHPTU66</v>
      </c>
      <c r="X116" s="148">
        <v>0</v>
      </c>
      <c r="Y116" s="47" t="s">
        <v>10</v>
      </c>
      <c r="Z116" s="55">
        <v>3</v>
      </c>
      <c r="AA116" s="56">
        <v>3.1</v>
      </c>
      <c r="AB116" s="57">
        <v>42545</v>
      </c>
      <c r="AC116" s="58" t="s">
        <v>83</v>
      </c>
      <c r="AD116" s="160" t="str">
        <f t="shared" si="79"/>
        <v>2,     Kenmore,   "153.5926  (66 gal)"</v>
      </c>
      <c r="AE116" s="162" t="str">
        <f t="shared" si="67"/>
        <v>Kenmore</v>
      </c>
      <c r="AF116" s="163" t="s">
        <v>501</v>
      </c>
      <c r="AG116" s="160" t="str">
        <f t="shared" si="80"/>
        <v xml:space="preserve">          case  Kenmore   :   "Kenmore153_5926"</v>
      </c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  <c r="LH116" s="31"/>
      <c r="LI116" s="31"/>
      <c r="LJ116" s="31"/>
      <c r="LK116" s="31"/>
      <c r="LL116" s="31"/>
      <c r="LM116" s="31"/>
      <c r="LN116" s="31"/>
      <c r="LO116" s="31"/>
      <c r="LP116" s="31"/>
      <c r="LQ116" s="31"/>
      <c r="LR116" s="31"/>
      <c r="LS116" s="31"/>
      <c r="LT116" s="31"/>
      <c r="LU116" s="31"/>
      <c r="LV116" s="31"/>
      <c r="LW116" s="31"/>
      <c r="LX116" s="31"/>
      <c r="LY116" s="31"/>
      <c r="LZ116" s="31"/>
      <c r="MA116" s="31"/>
      <c r="MB116" s="31"/>
      <c r="MC116" s="31"/>
      <c r="MD116" s="31"/>
      <c r="ME116" s="31"/>
      <c r="MF116" s="31"/>
      <c r="MG116" s="31"/>
      <c r="MH116" s="31"/>
      <c r="MI116" s="31"/>
      <c r="MJ116" s="31"/>
      <c r="MK116" s="31"/>
      <c r="ML116" s="31"/>
      <c r="MM116" s="31"/>
      <c r="MN116" s="31"/>
      <c r="MO116" s="31"/>
      <c r="MP116" s="31"/>
      <c r="MQ116" s="31"/>
      <c r="MR116" s="31"/>
      <c r="MS116" s="31"/>
      <c r="MT116" s="31"/>
      <c r="MU116" s="31"/>
      <c r="MV116" s="31"/>
      <c r="MW116" s="31"/>
      <c r="MX116" s="31"/>
      <c r="MY116" s="31"/>
      <c r="MZ116" s="31"/>
      <c r="NA116" s="31"/>
      <c r="NB116" s="31"/>
      <c r="NC116" s="31"/>
      <c r="ND116" s="31"/>
      <c r="NE116" s="31"/>
      <c r="NF116" s="31"/>
      <c r="NG116" s="31"/>
      <c r="NH116" s="31"/>
      <c r="NI116" s="31"/>
      <c r="NJ116" s="31"/>
      <c r="NK116" s="31"/>
      <c r="NL116" s="31"/>
      <c r="NM116" s="31"/>
      <c r="NN116" s="31"/>
      <c r="NO116" s="31"/>
      <c r="NP116" s="31"/>
      <c r="NQ116" s="31"/>
      <c r="NR116" s="31"/>
      <c r="NS116" s="31"/>
      <c r="NT116" s="31"/>
      <c r="NU116" s="31"/>
      <c r="NV116" s="31"/>
      <c r="NW116" s="31"/>
      <c r="NX116" s="31"/>
      <c r="NY116" s="31"/>
      <c r="NZ116" s="31"/>
      <c r="OA116" s="31"/>
      <c r="OB116" s="31"/>
      <c r="OC116" s="31"/>
      <c r="OD116" s="31"/>
      <c r="OE116" s="31"/>
      <c r="OF116" s="31"/>
      <c r="OG116" s="31"/>
      <c r="OH116" s="31"/>
      <c r="OI116" s="31"/>
      <c r="OJ116" s="31"/>
      <c r="OK116" s="31"/>
      <c r="OL116" s="31"/>
      <c r="OM116" s="31"/>
      <c r="ON116" s="31"/>
      <c r="OO116" s="31"/>
      <c r="OP116" s="31"/>
      <c r="OQ116" s="31"/>
      <c r="OR116" s="31"/>
      <c r="OS116" s="31"/>
      <c r="OT116" s="31"/>
      <c r="OU116" s="31"/>
      <c r="OV116" s="31"/>
      <c r="OW116" s="31"/>
      <c r="OX116" s="31"/>
      <c r="OY116" s="31"/>
      <c r="OZ116" s="31"/>
      <c r="PA116" s="31"/>
      <c r="PB116" s="31"/>
      <c r="PC116" s="31"/>
      <c r="PD116" s="31"/>
      <c r="PE116" s="31"/>
      <c r="PF116" s="31"/>
      <c r="PG116" s="31"/>
      <c r="PH116" s="31"/>
      <c r="PI116" s="31"/>
      <c r="PJ116" s="31"/>
      <c r="PK116" s="31"/>
      <c r="PL116" s="31"/>
      <c r="PM116" s="31"/>
      <c r="PN116" s="31"/>
      <c r="PO116" s="31"/>
      <c r="PP116" s="31"/>
      <c r="PQ116" s="31"/>
      <c r="PR116" s="31"/>
      <c r="PS116" s="31"/>
      <c r="PT116" s="31"/>
      <c r="PU116" s="31"/>
      <c r="PV116" s="31"/>
      <c r="PW116" s="31"/>
      <c r="PX116" s="31"/>
      <c r="PY116" s="31"/>
      <c r="PZ116" s="31"/>
      <c r="QA116" s="31"/>
      <c r="QB116" s="31"/>
      <c r="QC116" s="31"/>
      <c r="QD116" s="31"/>
      <c r="QE116" s="31"/>
      <c r="QF116" s="31"/>
      <c r="QG116" s="31"/>
      <c r="QH116" s="31"/>
      <c r="QI116" s="31"/>
      <c r="QJ116" s="31"/>
      <c r="QK116" s="31"/>
      <c r="QL116" s="31"/>
      <c r="QM116" s="31"/>
      <c r="QN116" s="31"/>
      <c r="QO116" s="31"/>
      <c r="QP116" s="31"/>
      <c r="QQ116" s="31"/>
      <c r="QR116" s="31"/>
      <c r="QS116" s="31"/>
      <c r="QT116" s="31"/>
      <c r="QU116" s="31"/>
      <c r="QV116" s="31"/>
      <c r="QW116" s="31"/>
      <c r="QX116" s="31"/>
      <c r="QY116" s="31"/>
      <c r="QZ116" s="31"/>
      <c r="RA116" s="31"/>
      <c r="RB116" s="31"/>
      <c r="RC116" s="31"/>
      <c r="RD116" s="31"/>
      <c r="RE116" s="31"/>
      <c r="RF116" s="31"/>
      <c r="RG116" s="31"/>
      <c r="RH116" s="31"/>
      <c r="RI116" s="31"/>
      <c r="RJ116" s="31"/>
      <c r="RK116" s="31"/>
      <c r="RL116" s="31"/>
      <c r="RM116" s="31"/>
      <c r="RN116" s="31"/>
      <c r="RO116" s="31"/>
      <c r="RP116" s="31"/>
      <c r="RQ116" s="31"/>
      <c r="RR116" s="31"/>
      <c r="RS116" s="31"/>
      <c r="RT116" s="31"/>
      <c r="RU116" s="31"/>
      <c r="RV116" s="31"/>
      <c r="RW116" s="31"/>
      <c r="RX116" s="31"/>
      <c r="RY116" s="31"/>
      <c r="RZ116" s="31"/>
      <c r="SA116" s="31"/>
      <c r="SB116" s="31"/>
      <c r="SC116" s="31"/>
      <c r="SD116" s="31"/>
      <c r="SE116" s="31"/>
      <c r="SF116" s="31"/>
      <c r="SG116" s="31"/>
      <c r="SH116" s="31"/>
      <c r="SI116" s="31"/>
      <c r="SJ116" s="31"/>
      <c r="SK116" s="31"/>
      <c r="SL116" s="31"/>
      <c r="SM116" s="31"/>
      <c r="SN116" s="31"/>
      <c r="SO116" s="31"/>
      <c r="SP116" s="31"/>
      <c r="SQ116" s="31"/>
      <c r="SR116" s="31"/>
      <c r="SS116" s="31"/>
      <c r="ST116" s="31"/>
      <c r="SU116" s="31"/>
      <c r="SV116" s="31"/>
      <c r="SW116" s="31"/>
      <c r="SX116" s="31"/>
      <c r="SY116" s="31"/>
      <c r="SZ116" s="31"/>
      <c r="TA116" s="31"/>
      <c r="TB116" s="31"/>
      <c r="TC116" s="31"/>
      <c r="TD116" s="31"/>
      <c r="TE116" s="31"/>
      <c r="TF116" s="31"/>
      <c r="TG116" s="31"/>
      <c r="TH116" s="31"/>
      <c r="TI116" s="31"/>
      <c r="TJ116" s="31"/>
      <c r="TK116" s="31"/>
      <c r="TL116" s="31"/>
      <c r="TM116" s="31"/>
      <c r="TN116" s="31"/>
      <c r="TO116" s="31"/>
      <c r="TP116" s="31"/>
      <c r="TQ116" s="31"/>
      <c r="TR116" s="31"/>
      <c r="TS116" s="31"/>
      <c r="TT116" s="31"/>
      <c r="TU116" s="31"/>
      <c r="TV116" s="31"/>
      <c r="TW116" s="31"/>
      <c r="TX116" s="31"/>
      <c r="TY116" s="31"/>
      <c r="TZ116" s="31"/>
      <c r="UA116" s="31"/>
      <c r="UB116" s="31"/>
      <c r="UC116" s="31"/>
      <c r="UD116" s="31"/>
      <c r="UE116" s="31"/>
      <c r="UF116" s="31"/>
      <c r="UG116" s="31"/>
      <c r="UH116" s="31"/>
      <c r="UI116" s="31"/>
      <c r="UJ116" s="31"/>
      <c r="UK116" s="31"/>
      <c r="UL116" s="31"/>
      <c r="UM116" s="31"/>
      <c r="UN116" s="31"/>
      <c r="UO116" s="31"/>
      <c r="UP116" s="31"/>
      <c r="UQ116" s="31"/>
      <c r="UR116" s="31"/>
      <c r="US116" s="31"/>
      <c r="UT116" s="31"/>
      <c r="UU116" s="31"/>
      <c r="UV116" s="31"/>
      <c r="UW116" s="31"/>
      <c r="UX116" s="31"/>
      <c r="UY116" s="31"/>
      <c r="UZ116" s="31"/>
      <c r="VA116" s="31"/>
      <c r="VB116" s="31"/>
      <c r="VC116" s="31"/>
      <c r="VD116" s="31"/>
      <c r="VE116" s="31"/>
      <c r="VF116" s="31"/>
      <c r="VG116" s="31"/>
      <c r="VH116" s="31"/>
      <c r="VI116" s="31"/>
      <c r="VJ116" s="31"/>
      <c r="VK116" s="31"/>
      <c r="VL116" s="31"/>
      <c r="VM116" s="31"/>
      <c r="VN116" s="31"/>
      <c r="VO116" s="31"/>
      <c r="VP116" s="31"/>
      <c r="VQ116" s="31"/>
      <c r="VR116" s="31"/>
      <c r="VS116" s="31"/>
      <c r="VT116" s="31"/>
      <c r="VU116" s="31"/>
      <c r="VV116" s="31"/>
      <c r="VW116" s="31"/>
      <c r="VX116" s="31"/>
      <c r="VY116" s="31"/>
      <c r="VZ116" s="31"/>
      <c r="WA116" s="31"/>
      <c r="WB116" s="31"/>
      <c r="WC116" s="31"/>
      <c r="WD116" s="31"/>
      <c r="WE116" s="31"/>
      <c r="WF116" s="31"/>
      <c r="WG116" s="31"/>
      <c r="WH116" s="31"/>
      <c r="WI116" s="31"/>
      <c r="WJ116" s="31"/>
      <c r="WK116" s="31"/>
      <c r="WL116" s="31"/>
      <c r="WM116" s="31"/>
      <c r="WN116" s="31"/>
      <c r="WO116" s="31"/>
      <c r="WP116" s="31"/>
      <c r="WQ116" s="31"/>
      <c r="WR116" s="31"/>
      <c r="WS116" s="31"/>
      <c r="WT116" s="31"/>
      <c r="WU116" s="31"/>
      <c r="WV116" s="31"/>
      <c r="WW116" s="31"/>
      <c r="WX116" s="31"/>
      <c r="WY116" s="31"/>
      <c r="WZ116" s="31"/>
      <c r="XA116" s="31"/>
      <c r="XB116" s="31"/>
      <c r="XC116" s="31"/>
      <c r="XD116" s="31"/>
      <c r="XE116" s="31"/>
      <c r="XF116" s="31"/>
      <c r="XG116" s="31"/>
      <c r="XH116" s="31"/>
      <c r="XI116" s="31"/>
      <c r="XJ116" s="31"/>
      <c r="XK116" s="31"/>
      <c r="XL116" s="31"/>
      <c r="XM116" s="31"/>
      <c r="XN116" s="31"/>
      <c r="XO116" s="31"/>
      <c r="XP116" s="31"/>
      <c r="XQ116" s="31"/>
      <c r="XR116" s="31"/>
      <c r="XS116" s="31"/>
      <c r="XT116" s="31"/>
      <c r="XU116" s="31"/>
      <c r="XV116" s="31"/>
      <c r="XW116" s="31"/>
      <c r="XX116" s="31"/>
      <c r="XY116" s="31"/>
      <c r="XZ116" s="31"/>
      <c r="YA116" s="31"/>
      <c r="YB116" s="31"/>
      <c r="YC116" s="31"/>
      <c r="YD116" s="31"/>
      <c r="YE116" s="31"/>
      <c r="YF116" s="31"/>
      <c r="YG116" s="31"/>
      <c r="YH116" s="31"/>
      <c r="YI116" s="31"/>
      <c r="YJ116" s="31"/>
      <c r="YK116" s="31"/>
      <c r="YL116" s="31"/>
      <c r="YM116" s="31"/>
      <c r="YN116" s="31"/>
      <c r="YO116" s="31"/>
      <c r="YP116" s="31"/>
      <c r="YQ116" s="31"/>
      <c r="YR116" s="31"/>
      <c r="YS116" s="31"/>
      <c r="YT116" s="31"/>
      <c r="YU116" s="31"/>
      <c r="YV116" s="31"/>
      <c r="YW116" s="31"/>
      <c r="YX116" s="31"/>
      <c r="YY116" s="31"/>
      <c r="YZ116" s="31"/>
      <c r="ZA116" s="31"/>
      <c r="ZB116" s="31"/>
      <c r="ZC116" s="31"/>
      <c r="ZD116" s="31"/>
      <c r="ZE116" s="31"/>
      <c r="ZF116" s="31"/>
      <c r="ZG116" s="31"/>
      <c r="ZH116" s="31"/>
      <c r="ZI116" s="31"/>
      <c r="ZJ116" s="31"/>
      <c r="ZK116" s="31"/>
      <c r="ZL116" s="31"/>
      <c r="ZM116" s="31"/>
      <c r="ZN116" s="31"/>
      <c r="ZO116" s="31"/>
      <c r="ZP116" s="31"/>
      <c r="ZQ116" s="31"/>
      <c r="ZR116" s="31"/>
      <c r="ZS116" s="31"/>
      <c r="ZT116" s="31"/>
      <c r="ZU116" s="31"/>
      <c r="ZV116" s="31"/>
      <c r="ZW116" s="31"/>
      <c r="ZX116" s="31"/>
      <c r="ZY116" s="31"/>
      <c r="ZZ116" s="31"/>
      <c r="AAA116" s="31"/>
      <c r="AAB116" s="31"/>
      <c r="AAC116" s="31"/>
      <c r="AAD116" s="31"/>
      <c r="AAE116" s="31"/>
      <c r="AAF116" s="31"/>
      <c r="AAG116" s="31"/>
      <c r="AAH116" s="31"/>
      <c r="AAI116" s="31"/>
      <c r="AAJ116" s="31"/>
      <c r="AAK116" s="31"/>
      <c r="AAL116" s="31"/>
      <c r="AAM116" s="31"/>
      <c r="AAN116" s="31"/>
      <c r="AAO116" s="31"/>
      <c r="AAP116" s="31"/>
      <c r="AAQ116" s="31"/>
      <c r="AAR116" s="31"/>
      <c r="AAS116" s="31"/>
      <c r="AAT116" s="31"/>
      <c r="AAU116" s="31"/>
      <c r="AAV116" s="31"/>
      <c r="AAW116" s="31"/>
      <c r="AAX116" s="31"/>
      <c r="AAY116" s="31"/>
      <c r="AAZ116" s="31"/>
      <c r="ABA116" s="31"/>
      <c r="ABB116" s="31"/>
      <c r="ABC116" s="31"/>
      <c r="ABD116" s="31"/>
      <c r="ABE116" s="31"/>
      <c r="ABF116" s="31"/>
      <c r="ABG116" s="31"/>
      <c r="ABH116" s="31"/>
      <c r="ABI116" s="31"/>
      <c r="ABJ116" s="31"/>
      <c r="ABK116" s="31"/>
      <c r="ABL116" s="31"/>
      <c r="ABM116" s="31"/>
      <c r="ABN116" s="31"/>
      <c r="ABO116" s="31"/>
      <c r="ABP116" s="31"/>
      <c r="ABQ116" s="31"/>
      <c r="ABR116" s="31"/>
      <c r="ABS116" s="31"/>
      <c r="ABT116" s="31"/>
      <c r="ABU116" s="31"/>
      <c r="ABV116" s="31"/>
      <c r="ABW116" s="31"/>
      <c r="ABX116" s="31"/>
      <c r="ABY116" s="31"/>
      <c r="ABZ116" s="31"/>
      <c r="ACA116" s="31"/>
      <c r="ACB116" s="31"/>
      <c r="ACC116" s="31"/>
      <c r="ACD116" s="31"/>
      <c r="ACE116" s="31"/>
      <c r="ACF116" s="31"/>
      <c r="ACG116" s="31"/>
      <c r="ACH116" s="31"/>
      <c r="ACI116" s="31"/>
      <c r="ACJ116" s="31"/>
      <c r="ACK116" s="31"/>
      <c r="ACL116" s="31"/>
      <c r="ACM116" s="31"/>
      <c r="ACN116" s="31"/>
      <c r="ACO116" s="31"/>
      <c r="ACP116" s="31"/>
      <c r="ACQ116" s="31"/>
      <c r="ACR116" s="31"/>
      <c r="ACS116" s="31"/>
      <c r="ACT116" s="31"/>
      <c r="ACU116" s="31"/>
      <c r="ACV116" s="31"/>
      <c r="ACW116" s="31"/>
      <c r="ACX116" s="31"/>
      <c r="ACY116" s="31"/>
      <c r="ACZ116" s="31"/>
      <c r="ADA116" s="31"/>
      <c r="ADB116" s="31"/>
      <c r="ADC116" s="31"/>
      <c r="ADD116" s="31"/>
      <c r="ADE116" s="31"/>
      <c r="ADF116" s="31"/>
      <c r="ADG116" s="31"/>
      <c r="ADH116" s="31"/>
      <c r="ADI116" s="31"/>
      <c r="ADJ116" s="31"/>
      <c r="ADK116" s="31"/>
      <c r="ADL116" s="31"/>
      <c r="ADM116" s="31"/>
      <c r="ADN116" s="31"/>
      <c r="ADO116" s="31"/>
      <c r="ADP116" s="31"/>
      <c r="ADQ116" s="31"/>
      <c r="ADR116" s="31"/>
      <c r="ADS116" s="31"/>
      <c r="ADT116" s="31"/>
      <c r="ADU116" s="31"/>
      <c r="ADV116" s="31"/>
      <c r="ADW116" s="31"/>
      <c r="ADX116" s="31"/>
      <c r="ADY116" s="31"/>
      <c r="ADZ116" s="31"/>
      <c r="AEA116" s="31"/>
      <c r="AEB116" s="31"/>
      <c r="AEC116" s="31"/>
      <c r="AED116" s="31"/>
      <c r="AEE116" s="31"/>
      <c r="AEF116" s="31"/>
      <c r="AEG116" s="31"/>
      <c r="AEH116" s="31"/>
      <c r="AEI116" s="31"/>
      <c r="AEJ116" s="31"/>
      <c r="AEK116" s="31"/>
      <c r="AEL116" s="31"/>
      <c r="AEM116" s="31"/>
      <c r="AEN116" s="31"/>
      <c r="AEO116" s="31"/>
      <c r="AEP116" s="31"/>
      <c r="AEQ116" s="31"/>
      <c r="AER116" s="31"/>
      <c r="AES116" s="31"/>
      <c r="AET116" s="31"/>
      <c r="AEU116" s="31"/>
      <c r="AEV116" s="31"/>
      <c r="AEW116" s="31"/>
      <c r="AEX116" s="31"/>
      <c r="AEY116" s="31"/>
      <c r="AEZ116" s="31"/>
      <c r="AFA116" s="31"/>
      <c r="AFB116" s="31"/>
      <c r="AFC116" s="31"/>
      <c r="AFD116" s="31"/>
      <c r="AFE116" s="31"/>
      <c r="AFF116" s="31"/>
      <c r="AFG116" s="31"/>
      <c r="AFH116" s="31"/>
      <c r="AFI116" s="31"/>
      <c r="AFJ116" s="31"/>
      <c r="AFK116" s="31"/>
      <c r="AFL116" s="31"/>
      <c r="AFM116" s="31"/>
      <c r="AFN116" s="31"/>
      <c r="AFO116" s="31"/>
      <c r="AFP116" s="31"/>
      <c r="AFQ116" s="31"/>
      <c r="AFR116" s="31"/>
      <c r="AFS116" s="31"/>
      <c r="AFT116" s="31"/>
      <c r="AFU116" s="31"/>
      <c r="AFV116" s="31"/>
      <c r="AFW116" s="31"/>
      <c r="AFX116" s="31"/>
      <c r="AFY116" s="31"/>
      <c r="AFZ116" s="31"/>
      <c r="AGA116" s="31"/>
      <c r="AGB116" s="31"/>
      <c r="AGC116" s="31"/>
      <c r="AGD116" s="31"/>
      <c r="AGE116" s="31"/>
      <c r="AGF116" s="31"/>
      <c r="AGG116" s="31"/>
      <c r="AGH116" s="31"/>
      <c r="AGI116" s="31"/>
      <c r="AGJ116" s="31"/>
      <c r="AGK116" s="31"/>
      <c r="AGL116" s="31"/>
      <c r="AGM116" s="31"/>
      <c r="AGN116" s="31"/>
      <c r="AGO116" s="31"/>
      <c r="AGP116" s="31"/>
      <c r="AGQ116" s="31"/>
      <c r="AGR116" s="31"/>
      <c r="AGS116" s="31"/>
      <c r="AGT116" s="31"/>
      <c r="AGU116" s="31"/>
      <c r="AGV116" s="31"/>
      <c r="AGW116" s="31"/>
      <c r="AGX116" s="31"/>
      <c r="AGY116" s="31"/>
      <c r="AGZ116" s="31"/>
      <c r="AHA116" s="31"/>
      <c r="AHB116" s="31"/>
      <c r="AHC116" s="31"/>
      <c r="AHD116" s="31"/>
      <c r="AHE116" s="31"/>
      <c r="AHF116" s="31"/>
      <c r="AHG116" s="31"/>
      <c r="AHH116" s="31"/>
      <c r="AHI116" s="31"/>
      <c r="AHJ116" s="31"/>
      <c r="AHK116" s="31"/>
      <c r="AHL116" s="31"/>
      <c r="AHM116" s="31"/>
      <c r="AHN116" s="31"/>
      <c r="AHO116" s="31"/>
      <c r="AHP116" s="31"/>
      <c r="AHQ116" s="31"/>
      <c r="AHR116" s="31"/>
      <c r="AHS116" s="31"/>
      <c r="AHT116" s="31"/>
      <c r="AHU116" s="31"/>
      <c r="AHV116" s="31"/>
      <c r="AHW116" s="31"/>
      <c r="AHX116" s="31"/>
      <c r="AHY116" s="31"/>
      <c r="AHZ116" s="31"/>
      <c r="AIA116" s="31"/>
      <c r="AIB116" s="31"/>
      <c r="AIC116" s="31"/>
      <c r="AID116" s="31"/>
      <c r="AIE116" s="31"/>
      <c r="AIF116" s="31"/>
      <c r="AIG116" s="31"/>
      <c r="AIH116" s="31"/>
      <c r="AII116" s="31"/>
      <c r="AIJ116" s="31"/>
      <c r="AIK116" s="31"/>
      <c r="AIL116" s="31"/>
      <c r="AIM116" s="31"/>
      <c r="AIN116" s="31"/>
      <c r="AIO116" s="31"/>
      <c r="AIP116" s="31"/>
      <c r="AIQ116" s="31"/>
      <c r="AIR116" s="31"/>
      <c r="AIS116" s="31"/>
      <c r="AIT116" s="31"/>
      <c r="AIU116" s="31"/>
      <c r="AIV116" s="31"/>
      <c r="AIW116" s="31"/>
      <c r="AIX116" s="31"/>
      <c r="AIY116" s="31"/>
      <c r="AIZ116" s="31"/>
      <c r="AJA116" s="31"/>
      <c r="AJB116" s="31"/>
      <c r="AJC116" s="31"/>
      <c r="AJD116" s="31"/>
      <c r="AJE116" s="31"/>
      <c r="AJF116" s="31"/>
      <c r="AJG116" s="31"/>
      <c r="AJH116" s="31"/>
      <c r="AJI116" s="31"/>
      <c r="AJJ116" s="31"/>
      <c r="AJK116" s="31"/>
      <c r="AJL116" s="31"/>
      <c r="AJM116" s="31"/>
      <c r="AJN116" s="31"/>
      <c r="AJO116" s="31"/>
      <c r="AJP116" s="31"/>
      <c r="AJQ116" s="31"/>
      <c r="AJR116" s="31"/>
      <c r="AJS116" s="31"/>
      <c r="AJT116" s="31"/>
      <c r="AJU116" s="31"/>
      <c r="AJV116" s="31"/>
      <c r="AJW116" s="31"/>
      <c r="AJX116" s="31"/>
      <c r="AJY116" s="31"/>
      <c r="AJZ116" s="31"/>
      <c r="AKA116" s="31"/>
      <c r="AKB116" s="31"/>
      <c r="AKC116" s="31"/>
      <c r="AKD116" s="31"/>
      <c r="AKE116" s="31"/>
      <c r="AKF116" s="31"/>
      <c r="AKG116" s="31"/>
      <c r="AKH116" s="31"/>
      <c r="AKI116" s="31"/>
      <c r="AKJ116" s="31"/>
      <c r="AKK116" s="31"/>
      <c r="AKL116" s="31"/>
      <c r="AKM116" s="31"/>
      <c r="AKN116" s="31"/>
      <c r="AKO116" s="31"/>
      <c r="AKP116" s="31"/>
      <c r="AKQ116" s="31"/>
      <c r="AKR116" s="31"/>
      <c r="AKS116" s="31"/>
      <c r="AKT116" s="31"/>
      <c r="AKU116" s="31"/>
      <c r="AKV116" s="31"/>
      <c r="AKW116" s="31"/>
      <c r="AKX116" s="31"/>
      <c r="AKY116" s="31"/>
      <c r="AKZ116" s="31"/>
      <c r="ALA116" s="31"/>
      <c r="ALB116" s="31"/>
      <c r="ALC116" s="31"/>
      <c r="ALD116" s="31"/>
      <c r="ALE116" s="31"/>
      <c r="ALF116" s="31"/>
      <c r="ALG116" s="31"/>
      <c r="ALH116" s="31"/>
      <c r="ALI116" s="31"/>
      <c r="ALJ116" s="31"/>
      <c r="ALK116" s="31"/>
      <c r="ALL116" s="31"/>
      <c r="ALM116" s="31"/>
      <c r="ALN116" s="31"/>
      <c r="ALO116" s="31"/>
      <c r="ALP116" s="31"/>
      <c r="ALQ116" s="31"/>
      <c r="ALR116" s="31"/>
      <c r="ALS116" s="31"/>
      <c r="ALT116" s="31"/>
      <c r="ALU116" s="31"/>
      <c r="ALV116" s="31"/>
      <c r="ALW116" s="31"/>
      <c r="ALX116" s="31"/>
      <c r="ALY116" s="31"/>
      <c r="ALZ116" s="31"/>
      <c r="AMA116" s="31"/>
      <c r="AMB116" s="31"/>
      <c r="AMC116" s="31"/>
      <c r="AMD116" s="31"/>
      <c r="AME116" s="31"/>
      <c r="AMF116" s="31"/>
      <c r="AMG116" s="31"/>
      <c r="AMH116" s="31"/>
      <c r="AMI116" s="31"/>
      <c r="AMJ116" s="31"/>
      <c r="AMK116" s="31"/>
      <c r="AML116" s="31"/>
      <c r="AMM116" s="31"/>
      <c r="AMN116" s="31"/>
      <c r="AMO116" s="31"/>
      <c r="AMP116" s="31"/>
      <c r="AMQ116" s="31"/>
      <c r="AMR116" s="31"/>
      <c r="AMS116" s="31"/>
      <c r="AMT116" s="31"/>
      <c r="AMU116" s="31"/>
      <c r="AMV116" s="31"/>
      <c r="AMW116" s="31"/>
      <c r="AMX116" s="31"/>
      <c r="AMY116" s="31"/>
      <c r="AMZ116" s="31"/>
      <c r="ANA116" s="31"/>
    </row>
    <row r="117" spans="3:1044" s="6" customFormat="1" ht="15" customHeight="1" x14ac:dyDescent="0.25">
      <c r="C117" s="6" t="str">
        <f t="shared" si="75"/>
        <v>Kenmore</v>
      </c>
      <c r="D117" s="6" t="str">
        <f t="shared" si="76"/>
        <v>153.5928  (80 gal)</v>
      </c>
      <c r="E117" s="72">
        <f t="shared" si="77"/>
        <v>80</v>
      </c>
      <c r="F117" s="20" t="str">
        <f t="shared" si="78"/>
        <v>AOSmithHPTU80</v>
      </c>
      <c r="G117" s="74">
        <v>0</v>
      </c>
      <c r="H117" s="72">
        <v>1</v>
      </c>
      <c r="I117" s="73">
        <f t="shared" si="39"/>
        <v>0</v>
      </c>
      <c r="J117" s="129">
        <f t="shared" si="40"/>
        <v>2.9</v>
      </c>
      <c r="K117" s="149">
        <f t="shared" si="10"/>
        <v>0</v>
      </c>
      <c r="L117" s="111" t="s">
        <v>196</v>
      </c>
      <c r="M117" s="39">
        <v>3</v>
      </c>
      <c r="N117" s="95">
        <f t="shared" si="11"/>
        <v>16</v>
      </c>
      <c r="O117" s="9" t="s">
        <v>26</v>
      </c>
      <c r="P117" s="82">
        <f t="shared" si="81"/>
        <v>5</v>
      </c>
      <c r="Q117" s="82">
        <f t="shared" si="73"/>
        <v>160515</v>
      </c>
      <c r="R117" s="77" t="str">
        <f t="shared" ref="R117:R180" si="82">S117 &amp; "  (" &amp; T117 &amp; " gal" &amp; IF(X117&gt;0, ", JA13)", ")")</f>
        <v>153.5928  (80 gal)</v>
      </c>
      <c r="S117" s="10">
        <v>153.59280000000001</v>
      </c>
      <c r="T117" s="11">
        <v>80</v>
      </c>
      <c r="U117" s="37" t="s">
        <v>86</v>
      </c>
      <c r="V117" s="100" t="s">
        <v>106</v>
      </c>
      <c r="W117" s="105" t="str">
        <f t="shared" si="74"/>
        <v>AOSmithHPTU80</v>
      </c>
      <c r="X117" s="148">
        <v>0</v>
      </c>
      <c r="Y117" s="47" t="s">
        <v>10</v>
      </c>
      <c r="Z117" s="55" t="s">
        <v>15</v>
      </c>
      <c r="AA117" s="56">
        <v>2.9</v>
      </c>
      <c r="AB117" s="57">
        <v>42545</v>
      </c>
      <c r="AC117" s="58" t="s">
        <v>83</v>
      </c>
      <c r="AD117" s="160" t="str">
        <f t="shared" si="79"/>
        <v>2,     Kenmore,   "153.5928  (80 gal)"</v>
      </c>
      <c r="AE117" s="162" t="str">
        <f t="shared" si="67"/>
        <v>Kenmore</v>
      </c>
      <c r="AF117" s="163" t="s">
        <v>502</v>
      </c>
      <c r="AG117" s="160" t="str">
        <f t="shared" si="80"/>
        <v xml:space="preserve">          case  Kenmore   :   "Kenmore153_5928"</v>
      </c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  <c r="IW117" s="31"/>
      <c r="IX117" s="31"/>
      <c r="IY117" s="31"/>
      <c r="IZ117" s="31"/>
      <c r="JA117" s="31"/>
      <c r="JB117" s="31"/>
      <c r="JC117" s="31"/>
      <c r="JD117" s="31"/>
      <c r="JE117" s="31"/>
      <c r="JF117" s="31"/>
      <c r="JG117" s="31"/>
      <c r="JH117" s="31"/>
      <c r="JI117" s="31"/>
      <c r="JJ117" s="31"/>
      <c r="JK117" s="31"/>
      <c r="JL117" s="31"/>
      <c r="JM117" s="31"/>
      <c r="JN117" s="31"/>
      <c r="JO117" s="31"/>
      <c r="JP117" s="31"/>
      <c r="JQ117" s="31"/>
      <c r="JR117" s="31"/>
      <c r="JS117" s="31"/>
      <c r="JT117" s="31"/>
      <c r="JU117" s="31"/>
      <c r="JV117" s="31"/>
      <c r="JW117" s="31"/>
      <c r="JX117" s="31"/>
      <c r="JY117" s="31"/>
      <c r="JZ117" s="31"/>
      <c r="KA117" s="31"/>
      <c r="KB117" s="31"/>
      <c r="KC117" s="31"/>
      <c r="KD117" s="31"/>
      <c r="KE117" s="31"/>
      <c r="KF117" s="31"/>
      <c r="KG117" s="31"/>
      <c r="KH117" s="31"/>
      <c r="KI117" s="31"/>
      <c r="KJ117" s="31"/>
      <c r="KK117" s="31"/>
      <c r="KL117" s="31"/>
      <c r="KM117" s="31"/>
      <c r="KN117" s="31"/>
      <c r="KO117" s="31"/>
      <c r="KP117" s="31"/>
      <c r="KQ117" s="31"/>
      <c r="KR117" s="31"/>
      <c r="KS117" s="31"/>
      <c r="KT117" s="31"/>
      <c r="KU117" s="31"/>
      <c r="KV117" s="31"/>
      <c r="KW117" s="31"/>
      <c r="KX117" s="31"/>
      <c r="KY117" s="31"/>
      <c r="KZ117" s="31"/>
      <c r="LA117" s="31"/>
      <c r="LB117" s="31"/>
      <c r="LC117" s="31"/>
      <c r="LD117" s="31"/>
      <c r="LE117" s="31"/>
      <c r="LF117" s="31"/>
      <c r="LG117" s="31"/>
      <c r="LH117" s="31"/>
      <c r="LI117" s="31"/>
      <c r="LJ117" s="31"/>
      <c r="LK117" s="31"/>
      <c r="LL117" s="31"/>
      <c r="LM117" s="31"/>
      <c r="LN117" s="31"/>
      <c r="LO117" s="31"/>
      <c r="LP117" s="31"/>
      <c r="LQ117" s="31"/>
      <c r="LR117" s="31"/>
      <c r="LS117" s="31"/>
      <c r="LT117" s="31"/>
      <c r="LU117" s="31"/>
      <c r="LV117" s="31"/>
      <c r="LW117" s="31"/>
      <c r="LX117" s="31"/>
      <c r="LY117" s="31"/>
      <c r="LZ117" s="31"/>
      <c r="MA117" s="31"/>
      <c r="MB117" s="31"/>
      <c r="MC117" s="31"/>
      <c r="MD117" s="31"/>
      <c r="ME117" s="31"/>
      <c r="MF117" s="31"/>
      <c r="MG117" s="31"/>
      <c r="MH117" s="31"/>
      <c r="MI117" s="31"/>
      <c r="MJ117" s="31"/>
      <c r="MK117" s="31"/>
      <c r="ML117" s="31"/>
      <c r="MM117" s="31"/>
      <c r="MN117" s="31"/>
      <c r="MO117" s="31"/>
      <c r="MP117" s="31"/>
      <c r="MQ117" s="31"/>
      <c r="MR117" s="31"/>
      <c r="MS117" s="31"/>
      <c r="MT117" s="31"/>
      <c r="MU117" s="31"/>
      <c r="MV117" s="31"/>
      <c r="MW117" s="31"/>
      <c r="MX117" s="31"/>
      <c r="MY117" s="31"/>
      <c r="MZ117" s="31"/>
      <c r="NA117" s="31"/>
      <c r="NB117" s="31"/>
      <c r="NC117" s="31"/>
      <c r="ND117" s="31"/>
      <c r="NE117" s="31"/>
      <c r="NF117" s="31"/>
      <c r="NG117" s="31"/>
      <c r="NH117" s="31"/>
      <c r="NI117" s="31"/>
      <c r="NJ117" s="31"/>
      <c r="NK117" s="31"/>
      <c r="NL117" s="31"/>
      <c r="NM117" s="31"/>
      <c r="NN117" s="31"/>
      <c r="NO117" s="31"/>
      <c r="NP117" s="31"/>
      <c r="NQ117" s="31"/>
      <c r="NR117" s="31"/>
      <c r="NS117" s="31"/>
      <c r="NT117" s="31"/>
      <c r="NU117" s="31"/>
      <c r="NV117" s="31"/>
      <c r="NW117" s="31"/>
      <c r="NX117" s="31"/>
      <c r="NY117" s="31"/>
      <c r="NZ117" s="31"/>
      <c r="OA117" s="31"/>
      <c r="OB117" s="31"/>
      <c r="OC117" s="31"/>
      <c r="OD117" s="31"/>
      <c r="OE117" s="31"/>
      <c r="OF117" s="31"/>
      <c r="OG117" s="31"/>
      <c r="OH117" s="31"/>
      <c r="OI117" s="31"/>
      <c r="OJ117" s="31"/>
      <c r="OK117" s="31"/>
      <c r="OL117" s="31"/>
      <c r="OM117" s="31"/>
      <c r="ON117" s="31"/>
      <c r="OO117" s="31"/>
      <c r="OP117" s="31"/>
      <c r="OQ117" s="31"/>
      <c r="OR117" s="31"/>
      <c r="OS117" s="31"/>
      <c r="OT117" s="31"/>
      <c r="OU117" s="31"/>
      <c r="OV117" s="31"/>
      <c r="OW117" s="31"/>
      <c r="OX117" s="31"/>
      <c r="OY117" s="31"/>
      <c r="OZ117" s="31"/>
      <c r="PA117" s="31"/>
      <c r="PB117" s="31"/>
      <c r="PC117" s="31"/>
      <c r="PD117" s="31"/>
      <c r="PE117" s="31"/>
      <c r="PF117" s="31"/>
      <c r="PG117" s="31"/>
      <c r="PH117" s="31"/>
      <c r="PI117" s="31"/>
      <c r="PJ117" s="31"/>
      <c r="PK117" s="31"/>
      <c r="PL117" s="31"/>
      <c r="PM117" s="31"/>
      <c r="PN117" s="31"/>
      <c r="PO117" s="31"/>
      <c r="PP117" s="31"/>
      <c r="PQ117" s="31"/>
      <c r="PR117" s="31"/>
      <c r="PS117" s="31"/>
      <c r="PT117" s="31"/>
      <c r="PU117" s="31"/>
      <c r="PV117" s="31"/>
      <c r="PW117" s="31"/>
      <c r="PX117" s="31"/>
      <c r="PY117" s="31"/>
      <c r="PZ117" s="31"/>
      <c r="QA117" s="31"/>
      <c r="QB117" s="31"/>
      <c r="QC117" s="31"/>
      <c r="QD117" s="31"/>
      <c r="QE117" s="31"/>
      <c r="QF117" s="31"/>
      <c r="QG117" s="31"/>
      <c r="QH117" s="31"/>
      <c r="QI117" s="31"/>
      <c r="QJ117" s="31"/>
      <c r="QK117" s="31"/>
      <c r="QL117" s="31"/>
      <c r="QM117" s="31"/>
      <c r="QN117" s="31"/>
      <c r="QO117" s="31"/>
      <c r="QP117" s="31"/>
      <c r="QQ117" s="31"/>
      <c r="QR117" s="31"/>
      <c r="QS117" s="31"/>
      <c r="QT117" s="31"/>
      <c r="QU117" s="31"/>
      <c r="QV117" s="31"/>
      <c r="QW117" s="31"/>
      <c r="QX117" s="31"/>
      <c r="QY117" s="31"/>
      <c r="QZ117" s="31"/>
      <c r="RA117" s="31"/>
      <c r="RB117" s="31"/>
      <c r="RC117" s="31"/>
      <c r="RD117" s="31"/>
      <c r="RE117" s="31"/>
      <c r="RF117" s="31"/>
      <c r="RG117" s="31"/>
      <c r="RH117" s="31"/>
      <c r="RI117" s="31"/>
      <c r="RJ117" s="31"/>
      <c r="RK117" s="31"/>
      <c r="RL117" s="31"/>
      <c r="RM117" s="31"/>
      <c r="RN117" s="31"/>
      <c r="RO117" s="31"/>
      <c r="RP117" s="31"/>
      <c r="RQ117" s="31"/>
      <c r="RR117" s="31"/>
      <c r="RS117" s="31"/>
      <c r="RT117" s="31"/>
      <c r="RU117" s="31"/>
      <c r="RV117" s="31"/>
      <c r="RW117" s="31"/>
      <c r="RX117" s="31"/>
      <c r="RY117" s="31"/>
      <c r="RZ117" s="31"/>
      <c r="SA117" s="31"/>
      <c r="SB117" s="31"/>
      <c r="SC117" s="31"/>
      <c r="SD117" s="31"/>
      <c r="SE117" s="31"/>
      <c r="SF117" s="31"/>
      <c r="SG117" s="31"/>
      <c r="SH117" s="31"/>
      <c r="SI117" s="31"/>
      <c r="SJ117" s="31"/>
      <c r="SK117" s="31"/>
      <c r="SL117" s="31"/>
      <c r="SM117" s="31"/>
      <c r="SN117" s="31"/>
      <c r="SO117" s="31"/>
      <c r="SP117" s="31"/>
      <c r="SQ117" s="31"/>
      <c r="SR117" s="31"/>
      <c r="SS117" s="31"/>
      <c r="ST117" s="31"/>
      <c r="SU117" s="31"/>
      <c r="SV117" s="31"/>
      <c r="SW117" s="31"/>
      <c r="SX117" s="31"/>
      <c r="SY117" s="31"/>
      <c r="SZ117" s="31"/>
      <c r="TA117" s="31"/>
      <c r="TB117" s="31"/>
      <c r="TC117" s="31"/>
      <c r="TD117" s="31"/>
      <c r="TE117" s="31"/>
      <c r="TF117" s="31"/>
      <c r="TG117" s="31"/>
      <c r="TH117" s="31"/>
      <c r="TI117" s="31"/>
      <c r="TJ117" s="31"/>
      <c r="TK117" s="31"/>
      <c r="TL117" s="31"/>
      <c r="TM117" s="31"/>
      <c r="TN117" s="31"/>
      <c r="TO117" s="31"/>
      <c r="TP117" s="31"/>
      <c r="TQ117" s="31"/>
      <c r="TR117" s="31"/>
      <c r="TS117" s="31"/>
      <c r="TT117" s="31"/>
      <c r="TU117" s="31"/>
      <c r="TV117" s="31"/>
      <c r="TW117" s="31"/>
      <c r="TX117" s="31"/>
      <c r="TY117" s="31"/>
      <c r="TZ117" s="31"/>
      <c r="UA117" s="31"/>
      <c r="UB117" s="31"/>
      <c r="UC117" s="31"/>
      <c r="UD117" s="31"/>
      <c r="UE117" s="31"/>
      <c r="UF117" s="31"/>
      <c r="UG117" s="31"/>
      <c r="UH117" s="31"/>
      <c r="UI117" s="31"/>
      <c r="UJ117" s="31"/>
      <c r="UK117" s="31"/>
      <c r="UL117" s="31"/>
      <c r="UM117" s="31"/>
      <c r="UN117" s="31"/>
      <c r="UO117" s="31"/>
      <c r="UP117" s="31"/>
      <c r="UQ117" s="31"/>
      <c r="UR117" s="31"/>
      <c r="US117" s="31"/>
      <c r="UT117" s="31"/>
      <c r="UU117" s="31"/>
      <c r="UV117" s="31"/>
      <c r="UW117" s="31"/>
      <c r="UX117" s="31"/>
      <c r="UY117" s="31"/>
      <c r="UZ117" s="31"/>
      <c r="VA117" s="31"/>
      <c r="VB117" s="31"/>
      <c r="VC117" s="31"/>
      <c r="VD117" s="31"/>
      <c r="VE117" s="31"/>
      <c r="VF117" s="31"/>
      <c r="VG117" s="31"/>
      <c r="VH117" s="31"/>
      <c r="VI117" s="31"/>
      <c r="VJ117" s="31"/>
      <c r="VK117" s="31"/>
      <c r="VL117" s="31"/>
      <c r="VM117" s="31"/>
      <c r="VN117" s="31"/>
      <c r="VO117" s="31"/>
      <c r="VP117" s="31"/>
      <c r="VQ117" s="31"/>
      <c r="VR117" s="31"/>
      <c r="VS117" s="31"/>
      <c r="VT117" s="31"/>
      <c r="VU117" s="31"/>
      <c r="VV117" s="31"/>
      <c r="VW117" s="31"/>
      <c r="VX117" s="31"/>
      <c r="VY117" s="31"/>
      <c r="VZ117" s="31"/>
      <c r="WA117" s="31"/>
      <c r="WB117" s="31"/>
      <c r="WC117" s="31"/>
      <c r="WD117" s="31"/>
      <c r="WE117" s="31"/>
      <c r="WF117" s="31"/>
      <c r="WG117" s="31"/>
      <c r="WH117" s="31"/>
      <c r="WI117" s="31"/>
      <c r="WJ117" s="31"/>
      <c r="WK117" s="31"/>
      <c r="WL117" s="31"/>
      <c r="WM117" s="31"/>
      <c r="WN117" s="31"/>
      <c r="WO117" s="31"/>
      <c r="WP117" s="31"/>
      <c r="WQ117" s="31"/>
      <c r="WR117" s="31"/>
      <c r="WS117" s="31"/>
      <c r="WT117" s="31"/>
      <c r="WU117" s="31"/>
      <c r="WV117" s="31"/>
      <c r="WW117" s="31"/>
      <c r="WX117" s="31"/>
      <c r="WY117" s="31"/>
      <c r="WZ117" s="31"/>
      <c r="XA117" s="31"/>
      <c r="XB117" s="31"/>
      <c r="XC117" s="31"/>
      <c r="XD117" s="31"/>
      <c r="XE117" s="31"/>
      <c r="XF117" s="31"/>
      <c r="XG117" s="31"/>
      <c r="XH117" s="31"/>
      <c r="XI117" s="31"/>
      <c r="XJ117" s="31"/>
      <c r="XK117" s="31"/>
      <c r="XL117" s="31"/>
      <c r="XM117" s="31"/>
      <c r="XN117" s="31"/>
      <c r="XO117" s="31"/>
      <c r="XP117" s="31"/>
      <c r="XQ117" s="31"/>
      <c r="XR117" s="31"/>
      <c r="XS117" s="31"/>
      <c r="XT117" s="31"/>
      <c r="XU117" s="31"/>
      <c r="XV117" s="31"/>
      <c r="XW117" s="31"/>
      <c r="XX117" s="31"/>
      <c r="XY117" s="31"/>
      <c r="XZ117" s="31"/>
      <c r="YA117" s="31"/>
      <c r="YB117" s="31"/>
      <c r="YC117" s="31"/>
      <c r="YD117" s="31"/>
      <c r="YE117" s="31"/>
      <c r="YF117" s="31"/>
      <c r="YG117" s="31"/>
      <c r="YH117" s="31"/>
      <c r="YI117" s="31"/>
      <c r="YJ117" s="31"/>
      <c r="YK117" s="31"/>
      <c r="YL117" s="31"/>
      <c r="YM117" s="31"/>
      <c r="YN117" s="31"/>
      <c r="YO117" s="31"/>
      <c r="YP117" s="31"/>
      <c r="YQ117" s="31"/>
      <c r="YR117" s="31"/>
      <c r="YS117" s="31"/>
      <c r="YT117" s="31"/>
      <c r="YU117" s="31"/>
      <c r="YV117" s="31"/>
      <c r="YW117" s="31"/>
      <c r="YX117" s="31"/>
      <c r="YY117" s="31"/>
      <c r="YZ117" s="31"/>
      <c r="ZA117" s="31"/>
      <c r="ZB117" s="31"/>
      <c r="ZC117" s="31"/>
      <c r="ZD117" s="31"/>
      <c r="ZE117" s="31"/>
      <c r="ZF117" s="31"/>
      <c r="ZG117" s="31"/>
      <c r="ZH117" s="31"/>
      <c r="ZI117" s="31"/>
      <c r="ZJ117" s="31"/>
      <c r="ZK117" s="31"/>
      <c r="ZL117" s="31"/>
      <c r="ZM117" s="31"/>
      <c r="ZN117" s="31"/>
      <c r="ZO117" s="31"/>
      <c r="ZP117" s="31"/>
      <c r="ZQ117" s="31"/>
      <c r="ZR117" s="31"/>
      <c r="ZS117" s="31"/>
      <c r="ZT117" s="31"/>
      <c r="ZU117" s="31"/>
      <c r="ZV117" s="31"/>
      <c r="ZW117" s="31"/>
      <c r="ZX117" s="31"/>
      <c r="ZY117" s="31"/>
      <c r="ZZ117" s="31"/>
      <c r="AAA117" s="31"/>
      <c r="AAB117" s="31"/>
      <c r="AAC117" s="31"/>
      <c r="AAD117" s="31"/>
      <c r="AAE117" s="31"/>
      <c r="AAF117" s="31"/>
      <c r="AAG117" s="31"/>
      <c r="AAH117" s="31"/>
      <c r="AAI117" s="31"/>
      <c r="AAJ117" s="31"/>
      <c r="AAK117" s="31"/>
      <c r="AAL117" s="31"/>
      <c r="AAM117" s="31"/>
      <c r="AAN117" s="31"/>
      <c r="AAO117" s="31"/>
      <c r="AAP117" s="31"/>
      <c r="AAQ117" s="31"/>
      <c r="AAR117" s="31"/>
      <c r="AAS117" s="31"/>
      <c r="AAT117" s="31"/>
      <c r="AAU117" s="31"/>
      <c r="AAV117" s="31"/>
      <c r="AAW117" s="31"/>
      <c r="AAX117" s="31"/>
      <c r="AAY117" s="31"/>
      <c r="AAZ117" s="31"/>
      <c r="ABA117" s="31"/>
      <c r="ABB117" s="31"/>
      <c r="ABC117" s="31"/>
      <c r="ABD117" s="31"/>
      <c r="ABE117" s="31"/>
      <c r="ABF117" s="31"/>
      <c r="ABG117" s="31"/>
      <c r="ABH117" s="31"/>
      <c r="ABI117" s="31"/>
      <c r="ABJ117" s="31"/>
      <c r="ABK117" s="31"/>
      <c r="ABL117" s="31"/>
      <c r="ABM117" s="31"/>
      <c r="ABN117" s="31"/>
      <c r="ABO117" s="31"/>
      <c r="ABP117" s="31"/>
      <c r="ABQ117" s="31"/>
      <c r="ABR117" s="31"/>
      <c r="ABS117" s="31"/>
      <c r="ABT117" s="31"/>
      <c r="ABU117" s="31"/>
      <c r="ABV117" s="31"/>
      <c r="ABW117" s="31"/>
      <c r="ABX117" s="31"/>
      <c r="ABY117" s="31"/>
      <c r="ABZ117" s="31"/>
      <c r="ACA117" s="31"/>
      <c r="ACB117" s="31"/>
      <c r="ACC117" s="31"/>
      <c r="ACD117" s="31"/>
      <c r="ACE117" s="31"/>
      <c r="ACF117" s="31"/>
      <c r="ACG117" s="31"/>
      <c r="ACH117" s="31"/>
      <c r="ACI117" s="31"/>
      <c r="ACJ117" s="31"/>
      <c r="ACK117" s="31"/>
      <c r="ACL117" s="31"/>
      <c r="ACM117" s="31"/>
      <c r="ACN117" s="31"/>
      <c r="ACO117" s="31"/>
      <c r="ACP117" s="31"/>
      <c r="ACQ117" s="31"/>
      <c r="ACR117" s="31"/>
      <c r="ACS117" s="31"/>
      <c r="ACT117" s="31"/>
      <c r="ACU117" s="31"/>
      <c r="ACV117" s="31"/>
      <c r="ACW117" s="31"/>
      <c r="ACX117" s="31"/>
      <c r="ACY117" s="31"/>
      <c r="ACZ117" s="31"/>
      <c r="ADA117" s="31"/>
      <c r="ADB117" s="31"/>
      <c r="ADC117" s="31"/>
      <c r="ADD117" s="31"/>
      <c r="ADE117" s="31"/>
      <c r="ADF117" s="31"/>
      <c r="ADG117" s="31"/>
      <c r="ADH117" s="31"/>
      <c r="ADI117" s="31"/>
      <c r="ADJ117" s="31"/>
      <c r="ADK117" s="31"/>
      <c r="ADL117" s="31"/>
      <c r="ADM117" s="31"/>
      <c r="ADN117" s="31"/>
      <c r="ADO117" s="31"/>
      <c r="ADP117" s="31"/>
      <c r="ADQ117" s="31"/>
      <c r="ADR117" s="31"/>
      <c r="ADS117" s="31"/>
      <c r="ADT117" s="31"/>
      <c r="ADU117" s="31"/>
      <c r="ADV117" s="31"/>
      <c r="ADW117" s="31"/>
      <c r="ADX117" s="31"/>
      <c r="ADY117" s="31"/>
      <c r="ADZ117" s="31"/>
      <c r="AEA117" s="31"/>
      <c r="AEB117" s="31"/>
      <c r="AEC117" s="31"/>
      <c r="AED117" s="31"/>
      <c r="AEE117" s="31"/>
      <c r="AEF117" s="31"/>
      <c r="AEG117" s="31"/>
      <c r="AEH117" s="31"/>
      <c r="AEI117" s="31"/>
      <c r="AEJ117" s="31"/>
      <c r="AEK117" s="31"/>
      <c r="AEL117" s="31"/>
      <c r="AEM117" s="31"/>
      <c r="AEN117" s="31"/>
      <c r="AEO117" s="31"/>
      <c r="AEP117" s="31"/>
      <c r="AEQ117" s="31"/>
      <c r="AER117" s="31"/>
      <c r="AES117" s="31"/>
      <c r="AET117" s="31"/>
      <c r="AEU117" s="31"/>
      <c r="AEV117" s="31"/>
      <c r="AEW117" s="31"/>
      <c r="AEX117" s="31"/>
      <c r="AEY117" s="31"/>
      <c r="AEZ117" s="31"/>
      <c r="AFA117" s="31"/>
      <c r="AFB117" s="31"/>
      <c r="AFC117" s="31"/>
      <c r="AFD117" s="31"/>
      <c r="AFE117" s="31"/>
      <c r="AFF117" s="31"/>
      <c r="AFG117" s="31"/>
      <c r="AFH117" s="31"/>
      <c r="AFI117" s="31"/>
      <c r="AFJ117" s="31"/>
      <c r="AFK117" s="31"/>
      <c r="AFL117" s="31"/>
      <c r="AFM117" s="31"/>
      <c r="AFN117" s="31"/>
      <c r="AFO117" s="31"/>
      <c r="AFP117" s="31"/>
      <c r="AFQ117" s="31"/>
      <c r="AFR117" s="31"/>
      <c r="AFS117" s="31"/>
      <c r="AFT117" s="31"/>
      <c r="AFU117" s="31"/>
      <c r="AFV117" s="31"/>
      <c r="AFW117" s="31"/>
      <c r="AFX117" s="31"/>
      <c r="AFY117" s="31"/>
      <c r="AFZ117" s="31"/>
      <c r="AGA117" s="31"/>
      <c r="AGB117" s="31"/>
      <c r="AGC117" s="31"/>
      <c r="AGD117" s="31"/>
      <c r="AGE117" s="31"/>
      <c r="AGF117" s="31"/>
      <c r="AGG117" s="31"/>
      <c r="AGH117" s="31"/>
      <c r="AGI117" s="31"/>
      <c r="AGJ117" s="31"/>
      <c r="AGK117" s="31"/>
      <c r="AGL117" s="31"/>
      <c r="AGM117" s="31"/>
      <c r="AGN117" s="31"/>
      <c r="AGO117" s="31"/>
      <c r="AGP117" s="31"/>
      <c r="AGQ117" s="31"/>
      <c r="AGR117" s="31"/>
      <c r="AGS117" s="31"/>
      <c r="AGT117" s="31"/>
      <c r="AGU117" s="31"/>
      <c r="AGV117" s="31"/>
      <c r="AGW117" s="31"/>
      <c r="AGX117" s="31"/>
      <c r="AGY117" s="31"/>
      <c r="AGZ117" s="31"/>
      <c r="AHA117" s="31"/>
      <c r="AHB117" s="31"/>
      <c r="AHC117" s="31"/>
      <c r="AHD117" s="31"/>
      <c r="AHE117" s="31"/>
      <c r="AHF117" s="31"/>
      <c r="AHG117" s="31"/>
      <c r="AHH117" s="31"/>
      <c r="AHI117" s="31"/>
      <c r="AHJ117" s="31"/>
      <c r="AHK117" s="31"/>
      <c r="AHL117" s="31"/>
      <c r="AHM117" s="31"/>
      <c r="AHN117" s="31"/>
      <c r="AHO117" s="31"/>
      <c r="AHP117" s="31"/>
      <c r="AHQ117" s="31"/>
      <c r="AHR117" s="31"/>
      <c r="AHS117" s="31"/>
      <c r="AHT117" s="31"/>
      <c r="AHU117" s="31"/>
      <c r="AHV117" s="31"/>
      <c r="AHW117" s="31"/>
      <c r="AHX117" s="31"/>
      <c r="AHY117" s="31"/>
      <c r="AHZ117" s="31"/>
      <c r="AIA117" s="31"/>
      <c r="AIB117" s="31"/>
      <c r="AIC117" s="31"/>
      <c r="AID117" s="31"/>
      <c r="AIE117" s="31"/>
      <c r="AIF117" s="31"/>
      <c r="AIG117" s="31"/>
      <c r="AIH117" s="31"/>
      <c r="AII117" s="31"/>
      <c r="AIJ117" s="31"/>
      <c r="AIK117" s="31"/>
      <c r="AIL117" s="31"/>
      <c r="AIM117" s="31"/>
      <c r="AIN117" s="31"/>
      <c r="AIO117" s="31"/>
      <c r="AIP117" s="31"/>
      <c r="AIQ117" s="31"/>
      <c r="AIR117" s="31"/>
      <c r="AIS117" s="31"/>
      <c r="AIT117" s="31"/>
      <c r="AIU117" s="31"/>
      <c r="AIV117" s="31"/>
      <c r="AIW117" s="31"/>
      <c r="AIX117" s="31"/>
      <c r="AIY117" s="31"/>
      <c r="AIZ117" s="31"/>
      <c r="AJA117" s="31"/>
      <c r="AJB117" s="31"/>
      <c r="AJC117" s="31"/>
      <c r="AJD117" s="31"/>
      <c r="AJE117" s="31"/>
      <c r="AJF117" s="31"/>
      <c r="AJG117" s="31"/>
      <c r="AJH117" s="31"/>
      <c r="AJI117" s="31"/>
      <c r="AJJ117" s="31"/>
      <c r="AJK117" s="31"/>
      <c r="AJL117" s="31"/>
      <c r="AJM117" s="31"/>
      <c r="AJN117" s="31"/>
      <c r="AJO117" s="31"/>
      <c r="AJP117" s="31"/>
      <c r="AJQ117" s="31"/>
      <c r="AJR117" s="31"/>
      <c r="AJS117" s="31"/>
      <c r="AJT117" s="31"/>
      <c r="AJU117" s="31"/>
      <c r="AJV117" s="31"/>
      <c r="AJW117" s="31"/>
      <c r="AJX117" s="31"/>
      <c r="AJY117" s="31"/>
      <c r="AJZ117" s="31"/>
      <c r="AKA117" s="31"/>
      <c r="AKB117" s="31"/>
      <c r="AKC117" s="31"/>
      <c r="AKD117" s="31"/>
      <c r="AKE117" s="31"/>
      <c r="AKF117" s="31"/>
      <c r="AKG117" s="31"/>
      <c r="AKH117" s="31"/>
      <c r="AKI117" s="31"/>
      <c r="AKJ117" s="31"/>
      <c r="AKK117" s="31"/>
      <c r="AKL117" s="31"/>
      <c r="AKM117" s="31"/>
      <c r="AKN117" s="31"/>
      <c r="AKO117" s="31"/>
      <c r="AKP117" s="31"/>
      <c r="AKQ117" s="31"/>
      <c r="AKR117" s="31"/>
      <c r="AKS117" s="31"/>
      <c r="AKT117" s="31"/>
      <c r="AKU117" s="31"/>
      <c r="AKV117" s="31"/>
      <c r="AKW117" s="31"/>
      <c r="AKX117" s="31"/>
      <c r="AKY117" s="31"/>
      <c r="AKZ117" s="31"/>
      <c r="ALA117" s="31"/>
      <c r="ALB117" s="31"/>
      <c r="ALC117" s="31"/>
      <c r="ALD117" s="31"/>
      <c r="ALE117" s="31"/>
      <c r="ALF117" s="31"/>
      <c r="ALG117" s="31"/>
      <c r="ALH117" s="31"/>
      <c r="ALI117" s="31"/>
      <c r="ALJ117" s="31"/>
      <c r="ALK117" s="31"/>
      <c r="ALL117" s="31"/>
      <c r="ALM117" s="31"/>
      <c r="ALN117" s="31"/>
      <c r="ALO117" s="31"/>
      <c r="ALP117" s="31"/>
      <c r="ALQ117" s="31"/>
      <c r="ALR117" s="31"/>
      <c r="ALS117" s="31"/>
      <c r="ALT117" s="31"/>
      <c r="ALU117" s="31"/>
      <c r="ALV117" s="31"/>
      <c r="ALW117" s="31"/>
      <c r="ALX117" s="31"/>
      <c r="ALY117" s="31"/>
      <c r="ALZ117" s="31"/>
      <c r="AMA117" s="31"/>
      <c r="AMB117" s="31"/>
      <c r="AMC117" s="31"/>
      <c r="AMD117" s="31"/>
      <c r="AME117" s="31"/>
      <c r="AMF117" s="31"/>
      <c r="AMG117" s="31"/>
      <c r="AMH117" s="31"/>
      <c r="AMI117" s="31"/>
      <c r="AMJ117" s="31"/>
      <c r="AMK117" s="31"/>
      <c r="AML117" s="31"/>
      <c r="AMM117" s="31"/>
      <c r="AMN117" s="31"/>
      <c r="AMO117" s="31"/>
      <c r="AMP117" s="31"/>
      <c r="AMQ117" s="31"/>
      <c r="AMR117" s="31"/>
      <c r="AMS117" s="31"/>
      <c r="AMT117" s="31"/>
      <c r="AMU117" s="31"/>
      <c r="AMV117" s="31"/>
      <c r="AMW117" s="31"/>
      <c r="AMX117" s="31"/>
      <c r="AMY117" s="31"/>
      <c r="AMZ117" s="31"/>
      <c r="ANA117" s="31"/>
    </row>
    <row r="118" spans="3:1044" s="6" customFormat="1" ht="15" customHeight="1" x14ac:dyDescent="0.25">
      <c r="C118" s="6" t="str">
        <f t="shared" si="75"/>
        <v>Lochinvar</v>
      </c>
      <c r="D118" s="6" t="str">
        <f t="shared" si="76"/>
        <v>HPA051KD 120  (50 gal)</v>
      </c>
      <c r="E118" s="72">
        <f t="shared" si="77"/>
        <v>50</v>
      </c>
      <c r="F118" s="20" t="str">
        <f t="shared" si="78"/>
        <v>AOSmithHPTU50</v>
      </c>
      <c r="G118" s="74">
        <v>0</v>
      </c>
      <c r="H118" s="72">
        <v>1</v>
      </c>
      <c r="I118" s="73">
        <f t="shared" si="39"/>
        <v>0</v>
      </c>
      <c r="J118" s="129">
        <f t="shared" si="40"/>
        <v>2.9</v>
      </c>
      <c r="K118" s="149">
        <f t="shared" si="10"/>
        <v>0</v>
      </c>
      <c r="L118" s="111" t="s">
        <v>196</v>
      </c>
      <c r="M118" s="39">
        <v>3</v>
      </c>
      <c r="N118" s="95">
        <f t="shared" si="11"/>
        <v>17</v>
      </c>
      <c r="O118" s="9" t="s">
        <v>27</v>
      </c>
      <c r="P118" s="81">
        <v>1</v>
      </c>
      <c r="Q118" s="82">
        <f t="shared" si="73"/>
        <v>170113</v>
      </c>
      <c r="R118" s="77" t="str">
        <f t="shared" si="82"/>
        <v>HPA051KD 120  (50 gal)</v>
      </c>
      <c r="S118" s="10" t="s">
        <v>28</v>
      </c>
      <c r="T118" s="11">
        <v>50</v>
      </c>
      <c r="U118" s="37" t="s">
        <v>84</v>
      </c>
      <c r="V118" s="100" t="s">
        <v>109</v>
      </c>
      <c r="W118" s="105" t="str">
        <f t="shared" si="74"/>
        <v>AOSmithHPTU50</v>
      </c>
      <c r="X118" s="148">
        <v>0</v>
      </c>
      <c r="Y118" s="47" t="s">
        <v>10</v>
      </c>
      <c r="Z118" s="55" t="s">
        <v>9</v>
      </c>
      <c r="AA118" s="56">
        <v>2.9</v>
      </c>
      <c r="AB118" s="57">
        <v>42545</v>
      </c>
      <c r="AC118" s="58" t="s">
        <v>83</v>
      </c>
      <c r="AD118" s="160" t="str">
        <f t="shared" si="79"/>
        <v>2,     Lochinvar,   "HPA051KD 120  (50 gal)"</v>
      </c>
      <c r="AE118" s="161" t="str">
        <f>O118</f>
        <v>Lochinvar</v>
      </c>
      <c r="AF118" s="163" t="s">
        <v>503</v>
      </c>
      <c r="AG118" s="160" t="str">
        <f t="shared" si="80"/>
        <v xml:space="preserve">          case  Lochinvar   :   "LochinvarHPA051"</v>
      </c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  <c r="IW118" s="31"/>
      <c r="IX118" s="31"/>
      <c r="IY118" s="31"/>
      <c r="IZ118" s="31"/>
      <c r="JA118" s="31"/>
      <c r="JB118" s="31"/>
      <c r="JC118" s="31"/>
      <c r="JD118" s="31"/>
      <c r="JE118" s="31"/>
      <c r="JF118" s="31"/>
      <c r="JG118" s="31"/>
      <c r="JH118" s="31"/>
      <c r="JI118" s="31"/>
      <c r="JJ118" s="31"/>
      <c r="JK118" s="31"/>
      <c r="JL118" s="31"/>
      <c r="JM118" s="31"/>
      <c r="JN118" s="31"/>
      <c r="JO118" s="31"/>
      <c r="JP118" s="31"/>
      <c r="JQ118" s="31"/>
      <c r="JR118" s="31"/>
      <c r="JS118" s="31"/>
      <c r="JT118" s="31"/>
      <c r="JU118" s="31"/>
      <c r="JV118" s="31"/>
      <c r="JW118" s="31"/>
      <c r="JX118" s="31"/>
      <c r="JY118" s="31"/>
      <c r="JZ118" s="31"/>
      <c r="KA118" s="31"/>
      <c r="KB118" s="31"/>
      <c r="KC118" s="31"/>
      <c r="KD118" s="31"/>
      <c r="KE118" s="31"/>
      <c r="KF118" s="31"/>
      <c r="KG118" s="31"/>
      <c r="KH118" s="31"/>
      <c r="KI118" s="31"/>
      <c r="KJ118" s="31"/>
      <c r="KK118" s="31"/>
      <c r="KL118" s="31"/>
      <c r="KM118" s="31"/>
      <c r="KN118" s="31"/>
      <c r="KO118" s="31"/>
      <c r="KP118" s="31"/>
      <c r="KQ118" s="31"/>
      <c r="KR118" s="31"/>
      <c r="KS118" s="31"/>
      <c r="KT118" s="31"/>
      <c r="KU118" s="31"/>
      <c r="KV118" s="31"/>
      <c r="KW118" s="31"/>
      <c r="KX118" s="31"/>
      <c r="KY118" s="31"/>
      <c r="KZ118" s="31"/>
      <c r="LA118" s="31"/>
      <c r="LB118" s="31"/>
      <c r="LC118" s="31"/>
      <c r="LD118" s="31"/>
      <c r="LE118" s="31"/>
      <c r="LF118" s="31"/>
      <c r="LG118" s="31"/>
      <c r="LH118" s="31"/>
      <c r="LI118" s="31"/>
      <c r="LJ118" s="31"/>
      <c r="LK118" s="31"/>
      <c r="LL118" s="31"/>
      <c r="LM118" s="31"/>
      <c r="LN118" s="31"/>
      <c r="LO118" s="31"/>
      <c r="LP118" s="31"/>
      <c r="LQ118" s="31"/>
      <c r="LR118" s="31"/>
      <c r="LS118" s="31"/>
      <c r="LT118" s="31"/>
      <c r="LU118" s="31"/>
      <c r="LV118" s="31"/>
      <c r="LW118" s="31"/>
      <c r="LX118" s="31"/>
      <c r="LY118" s="31"/>
      <c r="LZ118" s="31"/>
      <c r="MA118" s="31"/>
      <c r="MB118" s="31"/>
      <c r="MC118" s="31"/>
      <c r="MD118" s="31"/>
      <c r="ME118" s="31"/>
      <c r="MF118" s="31"/>
      <c r="MG118" s="31"/>
      <c r="MH118" s="31"/>
      <c r="MI118" s="31"/>
      <c r="MJ118" s="31"/>
      <c r="MK118" s="31"/>
      <c r="ML118" s="31"/>
      <c r="MM118" s="31"/>
      <c r="MN118" s="31"/>
      <c r="MO118" s="31"/>
      <c r="MP118" s="31"/>
      <c r="MQ118" s="31"/>
      <c r="MR118" s="31"/>
      <c r="MS118" s="31"/>
      <c r="MT118" s="31"/>
      <c r="MU118" s="31"/>
      <c r="MV118" s="31"/>
      <c r="MW118" s="31"/>
      <c r="MX118" s="31"/>
      <c r="MY118" s="31"/>
      <c r="MZ118" s="31"/>
      <c r="NA118" s="31"/>
      <c r="NB118" s="31"/>
      <c r="NC118" s="31"/>
      <c r="ND118" s="31"/>
      <c r="NE118" s="31"/>
      <c r="NF118" s="31"/>
      <c r="NG118" s="31"/>
      <c r="NH118" s="31"/>
      <c r="NI118" s="31"/>
      <c r="NJ118" s="31"/>
      <c r="NK118" s="31"/>
      <c r="NL118" s="31"/>
      <c r="NM118" s="31"/>
      <c r="NN118" s="31"/>
      <c r="NO118" s="31"/>
      <c r="NP118" s="31"/>
      <c r="NQ118" s="31"/>
      <c r="NR118" s="31"/>
      <c r="NS118" s="31"/>
      <c r="NT118" s="31"/>
      <c r="NU118" s="31"/>
      <c r="NV118" s="31"/>
      <c r="NW118" s="31"/>
      <c r="NX118" s="31"/>
      <c r="NY118" s="31"/>
      <c r="NZ118" s="31"/>
      <c r="OA118" s="31"/>
      <c r="OB118" s="31"/>
      <c r="OC118" s="31"/>
      <c r="OD118" s="31"/>
      <c r="OE118" s="31"/>
      <c r="OF118" s="31"/>
      <c r="OG118" s="31"/>
      <c r="OH118" s="31"/>
      <c r="OI118" s="31"/>
      <c r="OJ118" s="31"/>
      <c r="OK118" s="31"/>
      <c r="OL118" s="31"/>
      <c r="OM118" s="31"/>
      <c r="ON118" s="31"/>
      <c r="OO118" s="31"/>
      <c r="OP118" s="31"/>
      <c r="OQ118" s="31"/>
      <c r="OR118" s="31"/>
      <c r="OS118" s="31"/>
      <c r="OT118" s="31"/>
      <c r="OU118" s="31"/>
      <c r="OV118" s="31"/>
      <c r="OW118" s="31"/>
      <c r="OX118" s="31"/>
      <c r="OY118" s="31"/>
      <c r="OZ118" s="31"/>
      <c r="PA118" s="31"/>
      <c r="PB118" s="31"/>
      <c r="PC118" s="31"/>
      <c r="PD118" s="31"/>
      <c r="PE118" s="31"/>
      <c r="PF118" s="31"/>
      <c r="PG118" s="31"/>
      <c r="PH118" s="31"/>
      <c r="PI118" s="31"/>
      <c r="PJ118" s="31"/>
      <c r="PK118" s="31"/>
      <c r="PL118" s="31"/>
      <c r="PM118" s="31"/>
      <c r="PN118" s="31"/>
      <c r="PO118" s="31"/>
      <c r="PP118" s="31"/>
      <c r="PQ118" s="31"/>
      <c r="PR118" s="31"/>
      <c r="PS118" s="31"/>
      <c r="PT118" s="31"/>
      <c r="PU118" s="31"/>
      <c r="PV118" s="31"/>
      <c r="PW118" s="31"/>
      <c r="PX118" s="31"/>
      <c r="PY118" s="31"/>
      <c r="PZ118" s="31"/>
      <c r="QA118" s="31"/>
      <c r="QB118" s="31"/>
      <c r="QC118" s="31"/>
      <c r="QD118" s="31"/>
      <c r="QE118" s="31"/>
      <c r="QF118" s="31"/>
      <c r="QG118" s="31"/>
      <c r="QH118" s="31"/>
      <c r="QI118" s="31"/>
      <c r="QJ118" s="31"/>
      <c r="QK118" s="31"/>
      <c r="QL118" s="31"/>
      <c r="QM118" s="31"/>
      <c r="QN118" s="31"/>
      <c r="QO118" s="31"/>
      <c r="QP118" s="31"/>
      <c r="QQ118" s="31"/>
      <c r="QR118" s="31"/>
      <c r="QS118" s="31"/>
      <c r="QT118" s="31"/>
      <c r="QU118" s="31"/>
      <c r="QV118" s="31"/>
      <c r="QW118" s="31"/>
      <c r="QX118" s="31"/>
      <c r="QY118" s="31"/>
      <c r="QZ118" s="31"/>
      <c r="RA118" s="31"/>
      <c r="RB118" s="31"/>
      <c r="RC118" s="31"/>
      <c r="RD118" s="31"/>
      <c r="RE118" s="31"/>
      <c r="RF118" s="31"/>
      <c r="RG118" s="31"/>
      <c r="RH118" s="31"/>
      <c r="RI118" s="31"/>
      <c r="RJ118" s="31"/>
      <c r="RK118" s="31"/>
      <c r="RL118" s="31"/>
      <c r="RM118" s="31"/>
      <c r="RN118" s="31"/>
      <c r="RO118" s="31"/>
      <c r="RP118" s="31"/>
      <c r="RQ118" s="31"/>
      <c r="RR118" s="31"/>
      <c r="RS118" s="31"/>
      <c r="RT118" s="31"/>
      <c r="RU118" s="31"/>
      <c r="RV118" s="31"/>
      <c r="RW118" s="31"/>
      <c r="RX118" s="31"/>
      <c r="RY118" s="31"/>
      <c r="RZ118" s="31"/>
      <c r="SA118" s="31"/>
      <c r="SB118" s="31"/>
      <c r="SC118" s="31"/>
      <c r="SD118" s="31"/>
      <c r="SE118" s="31"/>
      <c r="SF118" s="31"/>
      <c r="SG118" s="31"/>
      <c r="SH118" s="31"/>
      <c r="SI118" s="31"/>
      <c r="SJ118" s="31"/>
      <c r="SK118" s="31"/>
      <c r="SL118" s="31"/>
      <c r="SM118" s="31"/>
      <c r="SN118" s="31"/>
      <c r="SO118" s="31"/>
      <c r="SP118" s="31"/>
      <c r="SQ118" s="31"/>
      <c r="SR118" s="31"/>
      <c r="SS118" s="31"/>
      <c r="ST118" s="31"/>
      <c r="SU118" s="31"/>
      <c r="SV118" s="31"/>
      <c r="SW118" s="31"/>
      <c r="SX118" s="31"/>
      <c r="SY118" s="31"/>
      <c r="SZ118" s="31"/>
      <c r="TA118" s="31"/>
      <c r="TB118" s="31"/>
      <c r="TC118" s="31"/>
      <c r="TD118" s="31"/>
      <c r="TE118" s="31"/>
      <c r="TF118" s="31"/>
      <c r="TG118" s="31"/>
      <c r="TH118" s="31"/>
      <c r="TI118" s="31"/>
      <c r="TJ118" s="31"/>
      <c r="TK118" s="31"/>
      <c r="TL118" s="31"/>
      <c r="TM118" s="31"/>
      <c r="TN118" s="31"/>
      <c r="TO118" s="31"/>
      <c r="TP118" s="31"/>
      <c r="TQ118" s="31"/>
      <c r="TR118" s="31"/>
      <c r="TS118" s="31"/>
      <c r="TT118" s="31"/>
      <c r="TU118" s="31"/>
      <c r="TV118" s="31"/>
      <c r="TW118" s="31"/>
      <c r="TX118" s="31"/>
      <c r="TY118" s="31"/>
      <c r="TZ118" s="31"/>
      <c r="UA118" s="31"/>
      <c r="UB118" s="31"/>
      <c r="UC118" s="31"/>
      <c r="UD118" s="31"/>
      <c r="UE118" s="31"/>
      <c r="UF118" s="31"/>
      <c r="UG118" s="31"/>
      <c r="UH118" s="31"/>
      <c r="UI118" s="31"/>
      <c r="UJ118" s="31"/>
      <c r="UK118" s="31"/>
      <c r="UL118" s="31"/>
      <c r="UM118" s="31"/>
      <c r="UN118" s="31"/>
      <c r="UO118" s="31"/>
      <c r="UP118" s="31"/>
      <c r="UQ118" s="31"/>
      <c r="UR118" s="31"/>
      <c r="US118" s="31"/>
      <c r="UT118" s="31"/>
      <c r="UU118" s="31"/>
      <c r="UV118" s="31"/>
      <c r="UW118" s="31"/>
      <c r="UX118" s="31"/>
      <c r="UY118" s="31"/>
      <c r="UZ118" s="31"/>
      <c r="VA118" s="31"/>
      <c r="VB118" s="31"/>
      <c r="VC118" s="31"/>
      <c r="VD118" s="31"/>
      <c r="VE118" s="31"/>
      <c r="VF118" s="31"/>
      <c r="VG118" s="31"/>
      <c r="VH118" s="31"/>
      <c r="VI118" s="31"/>
      <c r="VJ118" s="31"/>
      <c r="VK118" s="31"/>
      <c r="VL118" s="31"/>
      <c r="VM118" s="31"/>
      <c r="VN118" s="31"/>
      <c r="VO118" s="31"/>
      <c r="VP118" s="31"/>
      <c r="VQ118" s="31"/>
      <c r="VR118" s="31"/>
      <c r="VS118" s="31"/>
      <c r="VT118" s="31"/>
      <c r="VU118" s="31"/>
      <c r="VV118" s="31"/>
      <c r="VW118" s="31"/>
      <c r="VX118" s="31"/>
      <c r="VY118" s="31"/>
      <c r="VZ118" s="31"/>
      <c r="WA118" s="31"/>
      <c r="WB118" s="31"/>
      <c r="WC118" s="31"/>
      <c r="WD118" s="31"/>
      <c r="WE118" s="31"/>
      <c r="WF118" s="31"/>
      <c r="WG118" s="31"/>
      <c r="WH118" s="31"/>
      <c r="WI118" s="31"/>
      <c r="WJ118" s="31"/>
      <c r="WK118" s="31"/>
      <c r="WL118" s="31"/>
      <c r="WM118" s="31"/>
      <c r="WN118" s="31"/>
      <c r="WO118" s="31"/>
      <c r="WP118" s="31"/>
      <c r="WQ118" s="31"/>
      <c r="WR118" s="31"/>
      <c r="WS118" s="31"/>
      <c r="WT118" s="31"/>
      <c r="WU118" s="31"/>
      <c r="WV118" s="31"/>
      <c r="WW118" s="31"/>
      <c r="WX118" s="31"/>
      <c r="WY118" s="31"/>
      <c r="WZ118" s="31"/>
      <c r="XA118" s="31"/>
      <c r="XB118" s="31"/>
      <c r="XC118" s="31"/>
      <c r="XD118" s="31"/>
      <c r="XE118" s="31"/>
      <c r="XF118" s="31"/>
      <c r="XG118" s="31"/>
      <c r="XH118" s="31"/>
      <c r="XI118" s="31"/>
      <c r="XJ118" s="31"/>
      <c r="XK118" s="31"/>
      <c r="XL118" s="31"/>
      <c r="XM118" s="31"/>
      <c r="XN118" s="31"/>
      <c r="XO118" s="31"/>
      <c r="XP118" s="31"/>
      <c r="XQ118" s="31"/>
      <c r="XR118" s="31"/>
      <c r="XS118" s="31"/>
      <c r="XT118" s="31"/>
      <c r="XU118" s="31"/>
      <c r="XV118" s="31"/>
      <c r="XW118" s="31"/>
      <c r="XX118" s="31"/>
      <c r="XY118" s="31"/>
      <c r="XZ118" s="31"/>
      <c r="YA118" s="31"/>
      <c r="YB118" s="31"/>
      <c r="YC118" s="31"/>
      <c r="YD118" s="31"/>
      <c r="YE118" s="31"/>
      <c r="YF118" s="31"/>
      <c r="YG118" s="31"/>
      <c r="YH118" s="31"/>
      <c r="YI118" s="31"/>
      <c r="YJ118" s="31"/>
      <c r="YK118" s="31"/>
      <c r="YL118" s="31"/>
      <c r="YM118" s="31"/>
      <c r="YN118" s="31"/>
      <c r="YO118" s="31"/>
      <c r="YP118" s="31"/>
      <c r="YQ118" s="31"/>
      <c r="YR118" s="31"/>
      <c r="YS118" s="31"/>
      <c r="YT118" s="31"/>
      <c r="YU118" s="31"/>
      <c r="YV118" s="31"/>
      <c r="YW118" s="31"/>
      <c r="YX118" s="31"/>
      <c r="YY118" s="31"/>
      <c r="YZ118" s="31"/>
      <c r="ZA118" s="31"/>
      <c r="ZB118" s="31"/>
      <c r="ZC118" s="31"/>
      <c r="ZD118" s="31"/>
      <c r="ZE118" s="31"/>
      <c r="ZF118" s="31"/>
      <c r="ZG118" s="31"/>
      <c r="ZH118" s="31"/>
      <c r="ZI118" s="31"/>
      <c r="ZJ118" s="31"/>
      <c r="ZK118" s="31"/>
      <c r="ZL118" s="31"/>
      <c r="ZM118" s="31"/>
      <c r="ZN118" s="31"/>
      <c r="ZO118" s="31"/>
      <c r="ZP118" s="31"/>
      <c r="ZQ118" s="31"/>
      <c r="ZR118" s="31"/>
      <c r="ZS118" s="31"/>
      <c r="ZT118" s="31"/>
      <c r="ZU118" s="31"/>
      <c r="ZV118" s="31"/>
      <c r="ZW118" s="31"/>
      <c r="ZX118" s="31"/>
      <c r="ZY118" s="31"/>
      <c r="ZZ118" s="31"/>
      <c r="AAA118" s="31"/>
      <c r="AAB118" s="31"/>
      <c r="AAC118" s="31"/>
      <c r="AAD118" s="31"/>
      <c r="AAE118" s="31"/>
      <c r="AAF118" s="31"/>
      <c r="AAG118" s="31"/>
      <c r="AAH118" s="31"/>
      <c r="AAI118" s="31"/>
      <c r="AAJ118" s="31"/>
      <c r="AAK118" s="31"/>
      <c r="AAL118" s="31"/>
      <c r="AAM118" s="31"/>
      <c r="AAN118" s="31"/>
      <c r="AAO118" s="31"/>
      <c r="AAP118" s="31"/>
      <c r="AAQ118" s="31"/>
      <c r="AAR118" s="31"/>
      <c r="AAS118" s="31"/>
      <c r="AAT118" s="31"/>
      <c r="AAU118" s="31"/>
      <c r="AAV118" s="31"/>
      <c r="AAW118" s="31"/>
      <c r="AAX118" s="31"/>
      <c r="AAY118" s="31"/>
      <c r="AAZ118" s="31"/>
      <c r="ABA118" s="31"/>
      <c r="ABB118" s="31"/>
      <c r="ABC118" s="31"/>
      <c r="ABD118" s="31"/>
      <c r="ABE118" s="31"/>
      <c r="ABF118" s="31"/>
      <c r="ABG118" s="31"/>
      <c r="ABH118" s="31"/>
      <c r="ABI118" s="31"/>
      <c r="ABJ118" s="31"/>
      <c r="ABK118" s="31"/>
      <c r="ABL118" s="31"/>
      <c r="ABM118" s="31"/>
      <c r="ABN118" s="31"/>
      <c r="ABO118" s="31"/>
      <c r="ABP118" s="31"/>
      <c r="ABQ118" s="31"/>
      <c r="ABR118" s="31"/>
      <c r="ABS118" s="31"/>
      <c r="ABT118" s="31"/>
      <c r="ABU118" s="31"/>
      <c r="ABV118" s="31"/>
      <c r="ABW118" s="31"/>
      <c r="ABX118" s="31"/>
      <c r="ABY118" s="31"/>
      <c r="ABZ118" s="31"/>
      <c r="ACA118" s="31"/>
      <c r="ACB118" s="31"/>
      <c r="ACC118" s="31"/>
      <c r="ACD118" s="31"/>
      <c r="ACE118" s="31"/>
      <c r="ACF118" s="31"/>
      <c r="ACG118" s="31"/>
      <c r="ACH118" s="31"/>
      <c r="ACI118" s="31"/>
      <c r="ACJ118" s="31"/>
      <c r="ACK118" s="31"/>
      <c r="ACL118" s="31"/>
      <c r="ACM118" s="31"/>
      <c r="ACN118" s="31"/>
      <c r="ACO118" s="31"/>
      <c r="ACP118" s="31"/>
      <c r="ACQ118" s="31"/>
      <c r="ACR118" s="31"/>
      <c r="ACS118" s="31"/>
      <c r="ACT118" s="31"/>
      <c r="ACU118" s="31"/>
      <c r="ACV118" s="31"/>
      <c r="ACW118" s="31"/>
      <c r="ACX118" s="31"/>
      <c r="ACY118" s="31"/>
      <c r="ACZ118" s="31"/>
      <c r="ADA118" s="31"/>
      <c r="ADB118" s="31"/>
      <c r="ADC118" s="31"/>
      <c r="ADD118" s="31"/>
      <c r="ADE118" s="31"/>
      <c r="ADF118" s="31"/>
      <c r="ADG118" s="31"/>
      <c r="ADH118" s="31"/>
      <c r="ADI118" s="31"/>
      <c r="ADJ118" s="31"/>
      <c r="ADK118" s="31"/>
      <c r="ADL118" s="31"/>
      <c r="ADM118" s="31"/>
      <c r="ADN118" s="31"/>
      <c r="ADO118" s="31"/>
      <c r="ADP118" s="31"/>
      <c r="ADQ118" s="31"/>
      <c r="ADR118" s="31"/>
      <c r="ADS118" s="31"/>
      <c r="ADT118" s="31"/>
      <c r="ADU118" s="31"/>
      <c r="ADV118" s="31"/>
      <c r="ADW118" s="31"/>
      <c r="ADX118" s="31"/>
      <c r="ADY118" s="31"/>
      <c r="ADZ118" s="31"/>
      <c r="AEA118" s="31"/>
      <c r="AEB118" s="31"/>
      <c r="AEC118" s="31"/>
      <c r="AED118" s="31"/>
      <c r="AEE118" s="31"/>
      <c r="AEF118" s="31"/>
      <c r="AEG118" s="31"/>
      <c r="AEH118" s="31"/>
      <c r="AEI118" s="31"/>
      <c r="AEJ118" s="31"/>
      <c r="AEK118" s="31"/>
      <c r="AEL118" s="31"/>
      <c r="AEM118" s="31"/>
      <c r="AEN118" s="31"/>
      <c r="AEO118" s="31"/>
      <c r="AEP118" s="31"/>
      <c r="AEQ118" s="31"/>
      <c r="AER118" s="31"/>
      <c r="AES118" s="31"/>
      <c r="AET118" s="31"/>
      <c r="AEU118" s="31"/>
      <c r="AEV118" s="31"/>
      <c r="AEW118" s="31"/>
      <c r="AEX118" s="31"/>
      <c r="AEY118" s="31"/>
      <c r="AEZ118" s="31"/>
      <c r="AFA118" s="31"/>
      <c r="AFB118" s="31"/>
      <c r="AFC118" s="31"/>
      <c r="AFD118" s="31"/>
      <c r="AFE118" s="31"/>
      <c r="AFF118" s="31"/>
      <c r="AFG118" s="31"/>
      <c r="AFH118" s="31"/>
      <c r="AFI118" s="31"/>
      <c r="AFJ118" s="31"/>
      <c r="AFK118" s="31"/>
      <c r="AFL118" s="31"/>
      <c r="AFM118" s="31"/>
      <c r="AFN118" s="31"/>
      <c r="AFO118" s="31"/>
      <c r="AFP118" s="31"/>
      <c r="AFQ118" s="31"/>
      <c r="AFR118" s="31"/>
      <c r="AFS118" s="31"/>
      <c r="AFT118" s="31"/>
      <c r="AFU118" s="31"/>
      <c r="AFV118" s="31"/>
      <c r="AFW118" s="31"/>
      <c r="AFX118" s="31"/>
      <c r="AFY118" s="31"/>
      <c r="AFZ118" s="31"/>
      <c r="AGA118" s="31"/>
      <c r="AGB118" s="31"/>
      <c r="AGC118" s="31"/>
      <c r="AGD118" s="31"/>
      <c r="AGE118" s="31"/>
      <c r="AGF118" s="31"/>
      <c r="AGG118" s="31"/>
      <c r="AGH118" s="31"/>
      <c r="AGI118" s="31"/>
      <c r="AGJ118" s="31"/>
      <c r="AGK118" s="31"/>
      <c r="AGL118" s="31"/>
      <c r="AGM118" s="31"/>
      <c r="AGN118" s="31"/>
      <c r="AGO118" s="31"/>
      <c r="AGP118" s="31"/>
      <c r="AGQ118" s="31"/>
      <c r="AGR118" s="31"/>
      <c r="AGS118" s="31"/>
      <c r="AGT118" s="31"/>
      <c r="AGU118" s="31"/>
      <c r="AGV118" s="31"/>
      <c r="AGW118" s="31"/>
      <c r="AGX118" s="31"/>
      <c r="AGY118" s="31"/>
      <c r="AGZ118" s="31"/>
      <c r="AHA118" s="31"/>
      <c r="AHB118" s="31"/>
      <c r="AHC118" s="31"/>
      <c r="AHD118" s="31"/>
      <c r="AHE118" s="31"/>
      <c r="AHF118" s="31"/>
      <c r="AHG118" s="31"/>
      <c r="AHH118" s="31"/>
      <c r="AHI118" s="31"/>
      <c r="AHJ118" s="31"/>
      <c r="AHK118" s="31"/>
      <c r="AHL118" s="31"/>
      <c r="AHM118" s="31"/>
      <c r="AHN118" s="31"/>
      <c r="AHO118" s="31"/>
      <c r="AHP118" s="31"/>
      <c r="AHQ118" s="31"/>
      <c r="AHR118" s="31"/>
      <c r="AHS118" s="31"/>
      <c r="AHT118" s="31"/>
      <c r="AHU118" s="31"/>
      <c r="AHV118" s="31"/>
      <c r="AHW118" s="31"/>
      <c r="AHX118" s="31"/>
      <c r="AHY118" s="31"/>
      <c r="AHZ118" s="31"/>
      <c r="AIA118" s="31"/>
      <c r="AIB118" s="31"/>
      <c r="AIC118" s="31"/>
      <c r="AID118" s="31"/>
      <c r="AIE118" s="31"/>
      <c r="AIF118" s="31"/>
      <c r="AIG118" s="31"/>
      <c r="AIH118" s="31"/>
      <c r="AII118" s="31"/>
      <c r="AIJ118" s="31"/>
      <c r="AIK118" s="31"/>
      <c r="AIL118" s="31"/>
      <c r="AIM118" s="31"/>
      <c r="AIN118" s="31"/>
      <c r="AIO118" s="31"/>
      <c r="AIP118" s="31"/>
      <c r="AIQ118" s="31"/>
      <c r="AIR118" s="31"/>
      <c r="AIS118" s="31"/>
      <c r="AIT118" s="31"/>
      <c r="AIU118" s="31"/>
      <c r="AIV118" s="31"/>
      <c r="AIW118" s="31"/>
      <c r="AIX118" s="31"/>
      <c r="AIY118" s="31"/>
      <c r="AIZ118" s="31"/>
      <c r="AJA118" s="31"/>
      <c r="AJB118" s="31"/>
      <c r="AJC118" s="31"/>
      <c r="AJD118" s="31"/>
      <c r="AJE118" s="31"/>
      <c r="AJF118" s="31"/>
      <c r="AJG118" s="31"/>
      <c r="AJH118" s="31"/>
      <c r="AJI118" s="31"/>
      <c r="AJJ118" s="31"/>
      <c r="AJK118" s="31"/>
      <c r="AJL118" s="31"/>
      <c r="AJM118" s="31"/>
      <c r="AJN118" s="31"/>
      <c r="AJO118" s="31"/>
      <c r="AJP118" s="31"/>
      <c r="AJQ118" s="31"/>
      <c r="AJR118" s="31"/>
      <c r="AJS118" s="31"/>
      <c r="AJT118" s="31"/>
      <c r="AJU118" s="31"/>
      <c r="AJV118" s="31"/>
      <c r="AJW118" s="31"/>
      <c r="AJX118" s="31"/>
      <c r="AJY118" s="31"/>
      <c r="AJZ118" s="31"/>
      <c r="AKA118" s="31"/>
      <c r="AKB118" s="31"/>
      <c r="AKC118" s="31"/>
      <c r="AKD118" s="31"/>
      <c r="AKE118" s="31"/>
      <c r="AKF118" s="31"/>
      <c r="AKG118" s="31"/>
      <c r="AKH118" s="31"/>
      <c r="AKI118" s="31"/>
      <c r="AKJ118" s="31"/>
      <c r="AKK118" s="31"/>
      <c r="AKL118" s="31"/>
      <c r="AKM118" s="31"/>
      <c r="AKN118" s="31"/>
      <c r="AKO118" s="31"/>
      <c r="AKP118" s="31"/>
      <c r="AKQ118" s="31"/>
      <c r="AKR118" s="31"/>
      <c r="AKS118" s="31"/>
      <c r="AKT118" s="31"/>
      <c r="AKU118" s="31"/>
      <c r="AKV118" s="31"/>
      <c r="AKW118" s="31"/>
      <c r="AKX118" s="31"/>
      <c r="AKY118" s="31"/>
      <c r="AKZ118" s="31"/>
      <c r="ALA118" s="31"/>
      <c r="ALB118" s="31"/>
      <c r="ALC118" s="31"/>
      <c r="ALD118" s="31"/>
      <c r="ALE118" s="31"/>
      <c r="ALF118" s="31"/>
      <c r="ALG118" s="31"/>
      <c r="ALH118" s="31"/>
      <c r="ALI118" s="31"/>
      <c r="ALJ118" s="31"/>
      <c r="ALK118" s="31"/>
      <c r="ALL118" s="31"/>
      <c r="ALM118" s="31"/>
      <c r="ALN118" s="31"/>
      <c r="ALO118" s="31"/>
      <c r="ALP118" s="31"/>
      <c r="ALQ118" s="31"/>
      <c r="ALR118" s="31"/>
      <c r="ALS118" s="31"/>
      <c r="ALT118" s="31"/>
      <c r="ALU118" s="31"/>
      <c r="ALV118" s="31"/>
      <c r="ALW118" s="31"/>
      <c r="ALX118" s="31"/>
      <c r="ALY118" s="31"/>
      <c r="ALZ118" s="31"/>
      <c r="AMA118" s="31"/>
      <c r="AMB118" s="31"/>
      <c r="AMC118" s="31"/>
      <c r="AMD118" s="31"/>
      <c r="AME118" s="31"/>
      <c r="AMF118" s="31"/>
      <c r="AMG118" s="31"/>
      <c r="AMH118" s="31"/>
      <c r="AMI118" s="31"/>
      <c r="AMJ118" s="31"/>
      <c r="AMK118" s="31"/>
      <c r="AML118" s="31"/>
      <c r="AMM118" s="31"/>
      <c r="AMN118" s="31"/>
      <c r="AMO118" s="31"/>
      <c r="AMP118" s="31"/>
      <c r="AMQ118" s="31"/>
      <c r="AMR118" s="31"/>
      <c r="AMS118" s="31"/>
      <c r="AMT118" s="31"/>
      <c r="AMU118" s="31"/>
      <c r="AMV118" s="31"/>
      <c r="AMW118" s="31"/>
      <c r="AMX118" s="31"/>
      <c r="AMY118" s="31"/>
      <c r="AMZ118" s="31"/>
      <c r="ANA118" s="31"/>
    </row>
    <row r="119" spans="3:1044" s="6" customFormat="1" ht="15" customHeight="1" x14ac:dyDescent="0.25">
      <c r="C119" s="6" t="str">
        <f t="shared" si="75"/>
        <v>Lochinvar</v>
      </c>
      <c r="D119" s="6" t="str">
        <f t="shared" si="76"/>
        <v>HPA052KD 120  (50 gal)</v>
      </c>
      <c r="E119" s="72">
        <f t="shared" si="77"/>
        <v>50</v>
      </c>
      <c r="F119" s="20" t="str">
        <f t="shared" si="78"/>
        <v>AOSmithHPTU50</v>
      </c>
      <c r="G119" s="74">
        <v>0</v>
      </c>
      <c r="H119" s="72">
        <v>1</v>
      </c>
      <c r="I119" s="73">
        <f t="shared" si="39"/>
        <v>0</v>
      </c>
      <c r="J119" s="129">
        <f t="shared" si="40"/>
        <v>2.9</v>
      </c>
      <c r="K119" s="149">
        <f t="shared" si="10"/>
        <v>0</v>
      </c>
      <c r="L119" s="111" t="s">
        <v>196</v>
      </c>
      <c r="M119" s="39">
        <v>3</v>
      </c>
      <c r="N119" s="95">
        <f t="shared" si="11"/>
        <v>17</v>
      </c>
      <c r="O119" s="9" t="s">
        <v>27</v>
      </c>
      <c r="P119" s="82">
        <f t="shared" ref="P119:P123" si="83">P118+1</f>
        <v>2</v>
      </c>
      <c r="Q119" s="82">
        <f t="shared" si="73"/>
        <v>170213</v>
      </c>
      <c r="R119" s="77" t="str">
        <f t="shared" si="82"/>
        <v>HPA052KD 120  (50 gal)</v>
      </c>
      <c r="S119" s="10" t="s">
        <v>29</v>
      </c>
      <c r="T119" s="11">
        <v>50</v>
      </c>
      <c r="U119" s="37" t="s">
        <v>84</v>
      </c>
      <c r="V119" s="100" t="s">
        <v>109</v>
      </c>
      <c r="W119" s="105" t="str">
        <f t="shared" si="74"/>
        <v>AOSmithHPTU50</v>
      </c>
      <c r="X119" s="148">
        <v>0</v>
      </c>
      <c r="Y119" s="47" t="s">
        <v>10</v>
      </c>
      <c r="Z119" s="55" t="s">
        <v>9</v>
      </c>
      <c r="AA119" s="56">
        <v>2.9</v>
      </c>
      <c r="AB119" s="57">
        <v>42545</v>
      </c>
      <c r="AC119" s="58" t="s">
        <v>83</v>
      </c>
      <c r="AD119" s="160" t="str">
        <f t="shared" si="79"/>
        <v>2,     Lochinvar,   "HPA052KD 120  (50 gal)"</v>
      </c>
      <c r="AE119" s="162" t="str">
        <f t="shared" si="67"/>
        <v>Lochinvar</v>
      </c>
      <c r="AF119" s="163" t="s">
        <v>504</v>
      </c>
      <c r="AG119" s="160" t="str">
        <f t="shared" si="80"/>
        <v xml:space="preserve">          case  Lochinvar   :   "LochinvarHPA052"</v>
      </c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  <c r="LH119" s="31"/>
      <c r="LI119" s="31"/>
      <c r="LJ119" s="31"/>
      <c r="LK119" s="31"/>
      <c r="LL119" s="31"/>
      <c r="LM119" s="31"/>
      <c r="LN119" s="31"/>
      <c r="LO119" s="31"/>
      <c r="LP119" s="31"/>
      <c r="LQ119" s="31"/>
      <c r="LR119" s="31"/>
      <c r="LS119" s="31"/>
      <c r="LT119" s="31"/>
      <c r="LU119" s="31"/>
      <c r="LV119" s="31"/>
      <c r="LW119" s="31"/>
      <c r="LX119" s="31"/>
      <c r="LY119" s="31"/>
      <c r="LZ119" s="31"/>
      <c r="MA119" s="31"/>
      <c r="MB119" s="31"/>
      <c r="MC119" s="31"/>
      <c r="MD119" s="31"/>
      <c r="ME119" s="31"/>
      <c r="MF119" s="31"/>
      <c r="MG119" s="31"/>
      <c r="MH119" s="31"/>
      <c r="MI119" s="31"/>
      <c r="MJ119" s="31"/>
      <c r="MK119" s="31"/>
      <c r="ML119" s="31"/>
      <c r="MM119" s="31"/>
      <c r="MN119" s="31"/>
      <c r="MO119" s="31"/>
      <c r="MP119" s="31"/>
      <c r="MQ119" s="31"/>
      <c r="MR119" s="31"/>
      <c r="MS119" s="31"/>
      <c r="MT119" s="31"/>
      <c r="MU119" s="31"/>
      <c r="MV119" s="31"/>
      <c r="MW119" s="31"/>
      <c r="MX119" s="31"/>
      <c r="MY119" s="31"/>
      <c r="MZ119" s="31"/>
      <c r="NA119" s="31"/>
      <c r="NB119" s="31"/>
      <c r="NC119" s="31"/>
      <c r="ND119" s="31"/>
      <c r="NE119" s="31"/>
      <c r="NF119" s="31"/>
      <c r="NG119" s="31"/>
      <c r="NH119" s="31"/>
      <c r="NI119" s="31"/>
      <c r="NJ119" s="31"/>
      <c r="NK119" s="31"/>
      <c r="NL119" s="31"/>
      <c r="NM119" s="31"/>
      <c r="NN119" s="31"/>
      <c r="NO119" s="31"/>
      <c r="NP119" s="31"/>
      <c r="NQ119" s="31"/>
      <c r="NR119" s="31"/>
      <c r="NS119" s="31"/>
      <c r="NT119" s="31"/>
      <c r="NU119" s="31"/>
      <c r="NV119" s="31"/>
      <c r="NW119" s="31"/>
      <c r="NX119" s="31"/>
      <c r="NY119" s="31"/>
      <c r="NZ119" s="31"/>
      <c r="OA119" s="31"/>
      <c r="OB119" s="31"/>
      <c r="OC119" s="31"/>
      <c r="OD119" s="31"/>
      <c r="OE119" s="31"/>
      <c r="OF119" s="31"/>
      <c r="OG119" s="31"/>
      <c r="OH119" s="31"/>
      <c r="OI119" s="31"/>
      <c r="OJ119" s="31"/>
      <c r="OK119" s="31"/>
      <c r="OL119" s="31"/>
      <c r="OM119" s="31"/>
      <c r="ON119" s="31"/>
      <c r="OO119" s="31"/>
      <c r="OP119" s="31"/>
      <c r="OQ119" s="31"/>
      <c r="OR119" s="31"/>
      <c r="OS119" s="31"/>
      <c r="OT119" s="31"/>
      <c r="OU119" s="31"/>
      <c r="OV119" s="31"/>
      <c r="OW119" s="31"/>
      <c r="OX119" s="31"/>
      <c r="OY119" s="31"/>
      <c r="OZ119" s="31"/>
      <c r="PA119" s="31"/>
      <c r="PB119" s="31"/>
      <c r="PC119" s="31"/>
      <c r="PD119" s="31"/>
      <c r="PE119" s="31"/>
      <c r="PF119" s="31"/>
      <c r="PG119" s="31"/>
      <c r="PH119" s="31"/>
      <c r="PI119" s="31"/>
      <c r="PJ119" s="31"/>
      <c r="PK119" s="31"/>
      <c r="PL119" s="31"/>
      <c r="PM119" s="31"/>
      <c r="PN119" s="31"/>
      <c r="PO119" s="31"/>
      <c r="PP119" s="31"/>
      <c r="PQ119" s="31"/>
      <c r="PR119" s="31"/>
      <c r="PS119" s="31"/>
      <c r="PT119" s="31"/>
      <c r="PU119" s="31"/>
      <c r="PV119" s="31"/>
      <c r="PW119" s="31"/>
      <c r="PX119" s="31"/>
      <c r="PY119" s="31"/>
      <c r="PZ119" s="31"/>
      <c r="QA119" s="31"/>
      <c r="QB119" s="31"/>
      <c r="QC119" s="31"/>
      <c r="QD119" s="31"/>
      <c r="QE119" s="31"/>
      <c r="QF119" s="31"/>
      <c r="QG119" s="31"/>
      <c r="QH119" s="31"/>
      <c r="QI119" s="31"/>
      <c r="QJ119" s="31"/>
      <c r="QK119" s="31"/>
      <c r="QL119" s="31"/>
      <c r="QM119" s="31"/>
      <c r="QN119" s="31"/>
      <c r="QO119" s="31"/>
      <c r="QP119" s="31"/>
      <c r="QQ119" s="31"/>
      <c r="QR119" s="31"/>
      <c r="QS119" s="31"/>
      <c r="QT119" s="31"/>
      <c r="QU119" s="31"/>
      <c r="QV119" s="31"/>
      <c r="QW119" s="31"/>
      <c r="QX119" s="31"/>
      <c r="QY119" s="31"/>
      <c r="QZ119" s="31"/>
      <c r="RA119" s="31"/>
      <c r="RB119" s="31"/>
      <c r="RC119" s="31"/>
      <c r="RD119" s="31"/>
      <c r="RE119" s="31"/>
      <c r="RF119" s="31"/>
      <c r="RG119" s="31"/>
      <c r="RH119" s="31"/>
      <c r="RI119" s="31"/>
      <c r="RJ119" s="31"/>
      <c r="RK119" s="31"/>
      <c r="RL119" s="31"/>
      <c r="RM119" s="31"/>
      <c r="RN119" s="31"/>
      <c r="RO119" s="31"/>
      <c r="RP119" s="31"/>
      <c r="RQ119" s="31"/>
      <c r="RR119" s="31"/>
      <c r="RS119" s="31"/>
      <c r="RT119" s="31"/>
      <c r="RU119" s="31"/>
      <c r="RV119" s="31"/>
      <c r="RW119" s="31"/>
      <c r="RX119" s="31"/>
      <c r="RY119" s="31"/>
      <c r="RZ119" s="31"/>
      <c r="SA119" s="31"/>
      <c r="SB119" s="31"/>
      <c r="SC119" s="31"/>
      <c r="SD119" s="31"/>
      <c r="SE119" s="31"/>
      <c r="SF119" s="31"/>
      <c r="SG119" s="31"/>
      <c r="SH119" s="31"/>
      <c r="SI119" s="31"/>
      <c r="SJ119" s="31"/>
      <c r="SK119" s="31"/>
      <c r="SL119" s="31"/>
      <c r="SM119" s="31"/>
      <c r="SN119" s="31"/>
      <c r="SO119" s="31"/>
      <c r="SP119" s="31"/>
      <c r="SQ119" s="31"/>
      <c r="SR119" s="31"/>
      <c r="SS119" s="31"/>
      <c r="ST119" s="31"/>
      <c r="SU119" s="31"/>
      <c r="SV119" s="31"/>
      <c r="SW119" s="31"/>
      <c r="SX119" s="31"/>
      <c r="SY119" s="31"/>
      <c r="SZ119" s="31"/>
      <c r="TA119" s="31"/>
      <c r="TB119" s="31"/>
      <c r="TC119" s="31"/>
      <c r="TD119" s="31"/>
      <c r="TE119" s="31"/>
      <c r="TF119" s="31"/>
      <c r="TG119" s="31"/>
      <c r="TH119" s="31"/>
      <c r="TI119" s="31"/>
      <c r="TJ119" s="31"/>
      <c r="TK119" s="31"/>
      <c r="TL119" s="31"/>
      <c r="TM119" s="31"/>
      <c r="TN119" s="31"/>
      <c r="TO119" s="31"/>
      <c r="TP119" s="31"/>
      <c r="TQ119" s="31"/>
      <c r="TR119" s="31"/>
      <c r="TS119" s="31"/>
      <c r="TT119" s="31"/>
      <c r="TU119" s="31"/>
      <c r="TV119" s="31"/>
      <c r="TW119" s="31"/>
      <c r="TX119" s="31"/>
      <c r="TY119" s="31"/>
      <c r="TZ119" s="31"/>
      <c r="UA119" s="31"/>
      <c r="UB119" s="31"/>
      <c r="UC119" s="31"/>
      <c r="UD119" s="31"/>
      <c r="UE119" s="31"/>
      <c r="UF119" s="31"/>
      <c r="UG119" s="31"/>
      <c r="UH119" s="31"/>
      <c r="UI119" s="31"/>
      <c r="UJ119" s="31"/>
      <c r="UK119" s="31"/>
      <c r="UL119" s="31"/>
      <c r="UM119" s="31"/>
      <c r="UN119" s="31"/>
      <c r="UO119" s="31"/>
      <c r="UP119" s="31"/>
      <c r="UQ119" s="31"/>
      <c r="UR119" s="31"/>
      <c r="US119" s="31"/>
      <c r="UT119" s="31"/>
      <c r="UU119" s="31"/>
      <c r="UV119" s="31"/>
      <c r="UW119" s="31"/>
      <c r="UX119" s="31"/>
      <c r="UY119" s="31"/>
      <c r="UZ119" s="31"/>
      <c r="VA119" s="31"/>
      <c r="VB119" s="31"/>
      <c r="VC119" s="31"/>
      <c r="VD119" s="31"/>
      <c r="VE119" s="31"/>
      <c r="VF119" s="31"/>
      <c r="VG119" s="31"/>
      <c r="VH119" s="31"/>
      <c r="VI119" s="31"/>
      <c r="VJ119" s="31"/>
      <c r="VK119" s="31"/>
      <c r="VL119" s="31"/>
      <c r="VM119" s="31"/>
      <c r="VN119" s="31"/>
      <c r="VO119" s="31"/>
      <c r="VP119" s="31"/>
      <c r="VQ119" s="31"/>
      <c r="VR119" s="31"/>
      <c r="VS119" s="31"/>
      <c r="VT119" s="31"/>
      <c r="VU119" s="31"/>
      <c r="VV119" s="31"/>
      <c r="VW119" s="31"/>
      <c r="VX119" s="31"/>
      <c r="VY119" s="31"/>
      <c r="VZ119" s="31"/>
      <c r="WA119" s="31"/>
      <c r="WB119" s="31"/>
      <c r="WC119" s="31"/>
      <c r="WD119" s="31"/>
      <c r="WE119" s="31"/>
      <c r="WF119" s="31"/>
      <c r="WG119" s="31"/>
      <c r="WH119" s="31"/>
      <c r="WI119" s="31"/>
      <c r="WJ119" s="31"/>
      <c r="WK119" s="31"/>
      <c r="WL119" s="31"/>
      <c r="WM119" s="31"/>
      <c r="WN119" s="31"/>
      <c r="WO119" s="31"/>
      <c r="WP119" s="31"/>
      <c r="WQ119" s="31"/>
      <c r="WR119" s="31"/>
      <c r="WS119" s="31"/>
      <c r="WT119" s="31"/>
      <c r="WU119" s="31"/>
      <c r="WV119" s="31"/>
      <c r="WW119" s="31"/>
      <c r="WX119" s="31"/>
      <c r="WY119" s="31"/>
      <c r="WZ119" s="31"/>
      <c r="XA119" s="31"/>
      <c r="XB119" s="31"/>
      <c r="XC119" s="31"/>
      <c r="XD119" s="31"/>
      <c r="XE119" s="31"/>
      <c r="XF119" s="31"/>
      <c r="XG119" s="31"/>
      <c r="XH119" s="31"/>
      <c r="XI119" s="31"/>
      <c r="XJ119" s="31"/>
      <c r="XK119" s="31"/>
      <c r="XL119" s="31"/>
      <c r="XM119" s="31"/>
      <c r="XN119" s="31"/>
      <c r="XO119" s="31"/>
      <c r="XP119" s="31"/>
      <c r="XQ119" s="31"/>
      <c r="XR119" s="31"/>
      <c r="XS119" s="31"/>
      <c r="XT119" s="31"/>
      <c r="XU119" s="31"/>
      <c r="XV119" s="31"/>
      <c r="XW119" s="31"/>
      <c r="XX119" s="31"/>
      <c r="XY119" s="31"/>
      <c r="XZ119" s="31"/>
      <c r="YA119" s="31"/>
      <c r="YB119" s="31"/>
      <c r="YC119" s="31"/>
      <c r="YD119" s="31"/>
      <c r="YE119" s="31"/>
      <c r="YF119" s="31"/>
      <c r="YG119" s="31"/>
      <c r="YH119" s="31"/>
      <c r="YI119" s="31"/>
      <c r="YJ119" s="31"/>
      <c r="YK119" s="31"/>
      <c r="YL119" s="31"/>
      <c r="YM119" s="31"/>
      <c r="YN119" s="31"/>
      <c r="YO119" s="31"/>
      <c r="YP119" s="31"/>
      <c r="YQ119" s="31"/>
      <c r="YR119" s="31"/>
      <c r="YS119" s="31"/>
      <c r="YT119" s="31"/>
      <c r="YU119" s="31"/>
      <c r="YV119" s="31"/>
      <c r="YW119" s="31"/>
      <c r="YX119" s="31"/>
      <c r="YY119" s="31"/>
      <c r="YZ119" s="31"/>
      <c r="ZA119" s="31"/>
      <c r="ZB119" s="31"/>
      <c r="ZC119" s="31"/>
      <c r="ZD119" s="31"/>
      <c r="ZE119" s="31"/>
      <c r="ZF119" s="31"/>
      <c r="ZG119" s="31"/>
      <c r="ZH119" s="31"/>
      <c r="ZI119" s="31"/>
      <c r="ZJ119" s="31"/>
      <c r="ZK119" s="31"/>
      <c r="ZL119" s="31"/>
      <c r="ZM119" s="31"/>
      <c r="ZN119" s="31"/>
      <c r="ZO119" s="31"/>
      <c r="ZP119" s="31"/>
      <c r="ZQ119" s="31"/>
      <c r="ZR119" s="31"/>
      <c r="ZS119" s="31"/>
      <c r="ZT119" s="31"/>
      <c r="ZU119" s="31"/>
      <c r="ZV119" s="31"/>
      <c r="ZW119" s="31"/>
      <c r="ZX119" s="31"/>
      <c r="ZY119" s="31"/>
      <c r="ZZ119" s="31"/>
      <c r="AAA119" s="31"/>
      <c r="AAB119" s="31"/>
      <c r="AAC119" s="31"/>
      <c r="AAD119" s="31"/>
      <c r="AAE119" s="31"/>
      <c r="AAF119" s="31"/>
      <c r="AAG119" s="31"/>
      <c r="AAH119" s="31"/>
      <c r="AAI119" s="31"/>
      <c r="AAJ119" s="31"/>
      <c r="AAK119" s="31"/>
      <c r="AAL119" s="31"/>
      <c r="AAM119" s="31"/>
      <c r="AAN119" s="31"/>
      <c r="AAO119" s="31"/>
      <c r="AAP119" s="31"/>
      <c r="AAQ119" s="31"/>
      <c r="AAR119" s="31"/>
      <c r="AAS119" s="31"/>
      <c r="AAT119" s="31"/>
      <c r="AAU119" s="31"/>
      <c r="AAV119" s="31"/>
      <c r="AAW119" s="31"/>
      <c r="AAX119" s="31"/>
      <c r="AAY119" s="31"/>
      <c r="AAZ119" s="31"/>
      <c r="ABA119" s="31"/>
      <c r="ABB119" s="31"/>
      <c r="ABC119" s="31"/>
      <c r="ABD119" s="31"/>
      <c r="ABE119" s="31"/>
      <c r="ABF119" s="31"/>
      <c r="ABG119" s="31"/>
      <c r="ABH119" s="31"/>
      <c r="ABI119" s="31"/>
      <c r="ABJ119" s="31"/>
      <c r="ABK119" s="31"/>
      <c r="ABL119" s="31"/>
      <c r="ABM119" s="31"/>
      <c r="ABN119" s="31"/>
      <c r="ABO119" s="31"/>
      <c r="ABP119" s="31"/>
      <c r="ABQ119" s="31"/>
      <c r="ABR119" s="31"/>
      <c r="ABS119" s="31"/>
      <c r="ABT119" s="31"/>
      <c r="ABU119" s="31"/>
      <c r="ABV119" s="31"/>
      <c r="ABW119" s="31"/>
      <c r="ABX119" s="31"/>
      <c r="ABY119" s="31"/>
      <c r="ABZ119" s="31"/>
      <c r="ACA119" s="31"/>
      <c r="ACB119" s="31"/>
      <c r="ACC119" s="31"/>
      <c r="ACD119" s="31"/>
      <c r="ACE119" s="31"/>
      <c r="ACF119" s="31"/>
      <c r="ACG119" s="31"/>
      <c r="ACH119" s="31"/>
      <c r="ACI119" s="31"/>
      <c r="ACJ119" s="31"/>
      <c r="ACK119" s="31"/>
      <c r="ACL119" s="31"/>
      <c r="ACM119" s="31"/>
      <c r="ACN119" s="31"/>
      <c r="ACO119" s="31"/>
      <c r="ACP119" s="31"/>
      <c r="ACQ119" s="31"/>
      <c r="ACR119" s="31"/>
      <c r="ACS119" s="31"/>
      <c r="ACT119" s="31"/>
      <c r="ACU119" s="31"/>
      <c r="ACV119" s="31"/>
      <c r="ACW119" s="31"/>
      <c r="ACX119" s="31"/>
      <c r="ACY119" s="31"/>
      <c r="ACZ119" s="31"/>
      <c r="ADA119" s="31"/>
      <c r="ADB119" s="31"/>
      <c r="ADC119" s="31"/>
      <c r="ADD119" s="31"/>
      <c r="ADE119" s="31"/>
      <c r="ADF119" s="31"/>
      <c r="ADG119" s="31"/>
      <c r="ADH119" s="31"/>
      <c r="ADI119" s="31"/>
      <c r="ADJ119" s="31"/>
      <c r="ADK119" s="31"/>
      <c r="ADL119" s="31"/>
      <c r="ADM119" s="31"/>
      <c r="ADN119" s="31"/>
      <c r="ADO119" s="31"/>
      <c r="ADP119" s="31"/>
      <c r="ADQ119" s="31"/>
      <c r="ADR119" s="31"/>
      <c r="ADS119" s="31"/>
      <c r="ADT119" s="31"/>
      <c r="ADU119" s="31"/>
      <c r="ADV119" s="31"/>
      <c r="ADW119" s="31"/>
      <c r="ADX119" s="31"/>
      <c r="ADY119" s="31"/>
      <c r="ADZ119" s="31"/>
      <c r="AEA119" s="31"/>
      <c r="AEB119" s="31"/>
      <c r="AEC119" s="31"/>
      <c r="AED119" s="31"/>
      <c r="AEE119" s="31"/>
      <c r="AEF119" s="31"/>
      <c r="AEG119" s="31"/>
      <c r="AEH119" s="31"/>
      <c r="AEI119" s="31"/>
      <c r="AEJ119" s="31"/>
      <c r="AEK119" s="31"/>
      <c r="AEL119" s="31"/>
      <c r="AEM119" s="31"/>
      <c r="AEN119" s="31"/>
      <c r="AEO119" s="31"/>
      <c r="AEP119" s="31"/>
      <c r="AEQ119" s="31"/>
      <c r="AER119" s="31"/>
      <c r="AES119" s="31"/>
      <c r="AET119" s="31"/>
      <c r="AEU119" s="31"/>
      <c r="AEV119" s="31"/>
      <c r="AEW119" s="31"/>
      <c r="AEX119" s="31"/>
      <c r="AEY119" s="31"/>
      <c r="AEZ119" s="31"/>
      <c r="AFA119" s="31"/>
      <c r="AFB119" s="31"/>
      <c r="AFC119" s="31"/>
      <c r="AFD119" s="31"/>
      <c r="AFE119" s="31"/>
      <c r="AFF119" s="31"/>
      <c r="AFG119" s="31"/>
      <c r="AFH119" s="31"/>
      <c r="AFI119" s="31"/>
      <c r="AFJ119" s="31"/>
      <c r="AFK119" s="31"/>
      <c r="AFL119" s="31"/>
      <c r="AFM119" s="31"/>
      <c r="AFN119" s="31"/>
      <c r="AFO119" s="31"/>
      <c r="AFP119" s="31"/>
      <c r="AFQ119" s="31"/>
      <c r="AFR119" s="31"/>
      <c r="AFS119" s="31"/>
      <c r="AFT119" s="31"/>
      <c r="AFU119" s="31"/>
      <c r="AFV119" s="31"/>
      <c r="AFW119" s="31"/>
      <c r="AFX119" s="31"/>
      <c r="AFY119" s="31"/>
      <c r="AFZ119" s="31"/>
      <c r="AGA119" s="31"/>
      <c r="AGB119" s="31"/>
      <c r="AGC119" s="31"/>
      <c r="AGD119" s="31"/>
      <c r="AGE119" s="31"/>
      <c r="AGF119" s="31"/>
      <c r="AGG119" s="31"/>
      <c r="AGH119" s="31"/>
      <c r="AGI119" s="31"/>
      <c r="AGJ119" s="31"/>
      <c r="AGK119" s="31"/>
      <c r="AGL119" s="31"/>
      <c r="AGM119" s="31"/>
      <c r="AGN119" s="31"/>
      <c r="AGO119" s="31"/>
      <c r="AGP119" s="31"/>
      <c r="AGQ119" s="31"/>
      <c r="AGR119" s="31"/>
      <c r="AGS119" s="31"/>
      <c r="AGT119" s="31"/>
      <c r="AGU119" s="31"/>
      <c r="AGV119" s="31"/>
      <c r="AGW119" s="31"/>
      <c r="AGX119" s="31"/>
      <c r="AGY119" s="31"/>
      <c r="AGZ119" s="31"/>
      <c r="AHA119" s="31"/>
      <c r="AHB119" s="31"/>
      <c r="AHC119" s="31"/>
      <c r="AHD119" s="31"/>
      <c r="AHE119" s="31"/>
      <c r="AHF119" s="31"/>
      <c r="AHG119" s="31"/>
      <c r="AHH119" s="31"/>
      <c r="AHI119" s="31"/>
      <c r="AHJ119" s="31"/>
      <c r="AHK119" s="31"/>
      <c r="AHL119" s="31"/>
      <c r="AHM119" s="31"/>
      <c r="AHN119" s="31"/>
      <c r="AHO119" s="31"/>
      <c r="AHP119" s="31"/>
      <c r="AHQ119" s="31"/>
      <c r="AHR119" s="31"/>
      <c r="AHS119" s="31"/>
      <c r="AHT119" s="31"/>
      <c r="AHU119" s="31"/>
      <c r="AHV119" s="31"/>
      <c r="AHW119" s="31"/>
      <c r="AHX119" s="31"/>
      <c r="AHY119" s="31"/>
      <c r="AHZ119" s="31"/>
      <c r="AIA119" s="31"/>
      <c r="AIB119" s="31"/>
      <c r="AIC119" s="31"/>
      <c r="AID119" s="31"/>
      <c r="AIE119" s="31"/>
      <c r="AIF119" s="31"/>
      <c r="AIG119" s="31"/>
      <c r="AIH119" s="31"/>
      <c r="AII119" s="31"/>
      <c r="AIJ119" s="31"/>
      <c r="AIK119" s="31"/>
      <c r="AIL119" s="31"/>
      <c r="AIM119" s="31"/>
      <c r="AIN119" s="31"/>
      <c r="AIO119" s="31"/>
      <c r="AIP119" s="31"/>
      <c r="AIQ119" s="31"/>
      <c r="AIR119" s="31"/>
      <c r="AIS119" s="31"/>
      <c r="AIT119" s="31"/>
      <c r="AIU119" s="31"/>
      <c r="AIV119" s="31"/>
      <c r="AIW119" s="31"/>
      <c r="AIX119" s="31"/>
      <c r="AIY119" s="31"/>
      <c r="AIZ119" s="31"/>
      <c r="AJA119" s="31"/>
      <c r="AJB119" s="31"/>
      <c r="AJC119" s="31"/>
      <c r="AJD119" s="31"/>
      <c r="AJE119" s="31"/>
      <c r="AJF119" s="31"/>
      <c r="AJG119" s="31"/>
      <c r="AJH119" s="31"/>
      <c r="AJI119" s="31"/>
      <c r="AJJ119" s="31"/>
      <c r="AJK119" s="31"/>
      <c r="AJL119" s="31"/>
      <c r="AJM119" s="31"/>
      <c r="AJN119" s="31"/>
      <c r="AJO119" s="31"/>
      <c r="AJP119" s="31"/>
      <c r="AJQ119" s="31"/>
      <c r="AJR119" s="31"/>
      <c r="AJS119" s="31"/>
      <c r="AJT119" s="31"/>
      <c r="AJU119" s="31"/>
      <c r="AJV119" s="31"/>
      <c r="AJW119" s="31"/>
      <c r="AJX119" s="31"/>
      <c r="AJY119" s="31"/>
      <c r="AJZ119" s="31"/>
      <c r="AKA119" s="31"/>
      <c r="AKB119" s="31"/>
      <c r="AKC119" s="31"/>
      <c r="AKD119" s="31"/>
      <c r="AKE119" s="31"/>
      <c r="AKF119" s="31"/>
      <c r="AKG119" s="31"/>
      <c r="AKH119" s="31"/>
      <c r="AKI119" s="31"/>
      <c r="AKJ119" s="31"/>
      <c r="AKK119" s="31"/>
      <c r="AKL119" s="31"/>
      <c r="AKM119" s="31"/>
      <c r="AKN119" s="31"/>
      <c r="AKO119" s="31"/>
      <c r="AKP119" s="31"/>
      <c r="AKQ119" s="31"/>
      <c r="AKR119" s="31"/>
      <c r="AKS119" s="31"/>
      <c r="AKT119" s="31"/>
      <c r="AKU119" s="31"/>
      <c r="AKV119" s="31"/>
      <c r="AKW119" s="31"/>
      <c r="AKX119" s="31"/>
      <c r="AKY119" s="31"/>
      <c r="AKZ119" s="31"/>
      <c r="ALA119" s="31"/>
      <c r="ALB119" s="31"/>
      <c r="ALC119" s="31"/>
      <c r="ALD119" s="31"/>
      <c r="ALE119" s="31"/>
      <c r="ALF119" s="31"/>
      <c r="ALG119" s="31"/>
      <c r="ALH119" s="31"/>
      <c r="ALI119" s="31"/>
      <c r="ALJ119" s="31"/>
      <c r="ALK119" s="31"/>
      <c r="ALL119" s="31"/>
      <c r="ALM119" s="31"/>
      <c r="ALN119" s="31"/>
      <c r="ALO119" s="31"/>
      <c r="ALP119" s="31"/>
      <c r="ALQ119" s="31"/>
      <c r="ALR119" s="31"/>
      <c r="ALS119" s="31"/>
      <c r="ALT119" s="31"/>
      <c r="ALU119" s="31"/>
      <c r="ALV119" s="31"/>
      <c r="ALW119" s="31"/>
      <c r="ALX119" s="31"/>
      <c r="ALY119" s="31"/>
      <c r="ALZ119" s="31"/>
      <c r="AMA119" s="31"/>
      <c r="AMB119" s="31"/>
      <c r="AMC119" s="31"/>
      <c r="AMD119" s="31"/>
      <c r="AME119" s="31"/>
      <c r="AMF119" s="31"/>
      <c r="AMG119" s="31"/>
      <c r="AMH119" s="31"/>
      <c r="AMI119" s="31"/>
      <c r="AMJ119" s="31"/>
      <c r="AMK119" s="31"/>
      <c r="AML119" s="31"/>
      <c r="AMM119" s="31"/>
      <c r="AMN119" s="31"/>
      <c r="AMO119" s="31"/>
      <c r="AMP119" s="31"/>
      <c r="AMQ119" s="31"/>
      <c r="AMR119" s="31"/>
      <c r="AMS119" s="31"/>
      <c r="AMT119" s="31"/>
      <c r="AMU119" s="31"/>
      <c r="AMV119" s="31"/>
      <c r="AMW119" s="31"/>
      <c r="AMX119" s="31"/>
      <c r="AMY119" s="31"/>
      <c r="AMZ119" s="31"/>
      <c r="ANA119" s="31"/>
    </row>
    <row r="120" spans="3:1044" s="6" customFormat="1" ht="15" customHeight="1" x14ac:dyDescent="0.25">
      <c r="C120" s="6" t="str">
        <f t="shared" si="75"/>
        <v>Lochinvar</v>
      </c>
      <c r="D120" s="6" t="str">
        <f t="shared" si="76"/>
        <v>HPA067KD 120  (66 gal)</v>
      </c>
      <c r="E120" s="72">
        <f t="shared" si="77"/>
        <v>66</v>
      </c>
      <c r="F120" s="20" t="str">
        <f t="shared" si="78"/>
        <v>AOSmithHPTU66</v>
      </c>
      <c r="G120" s="74">
        <v>0</v>
      </c>
      <c r="H120" s="72">
        <v>1</v>
      </c>
      <c r="I120" s="73">
        <f t="shared" si="39"/>
        <v>0</v>
      </c>
      <c r="J120" s="129">
        <f t="shared" si="40"/>
        <v>3.1</v>
      </c>
      <c r="K120" s="149">
        <f t="shared" si="10"/>
        <v>0</v>
      </c>
      <c r="L120" s="111" t="s">
        <v>196</v>
      </c>
      <c r="M120" s="39">
        <v>3</v>
      </c>
      <c r="N120" s="95">
        <f t="shared" si="11"/>
        <v>17</v>
      </c>
      <c r="O120" s="9" t="s">
        <v>27</v>
      </c>
      <c r="P120" s="82">
        <f t="shared" si="83"/>
        <v>3</v>
      </c>
      <c r="Q120" s="82">
        <f t="shared" si="73"/>
        <v>170314</v>
      </c>
      <c r="R120" s="77" t="str">
        <f t="shared" si="82"/>
        <v>HPA067KD 120  (66 gal)</v>
      </c>
      <c r="S120" s="10" t="s">
        <v>30</v>
      </c>
      <c r="T120" s="11">
        <v>66</v>
      </c>
      <c r="U120" s="37" t="s">
        <v>85</v>
      </c>
      <c r="V120" s="100" t="s">
        <v>105</v>
      </c>
      <c r="W120" s="105" t="str">
        <f t="shared" si="74"/>
        <v>AOSmithHPTU66</v>
      </c>
      <c r="X120" s="148">
        <v>0</v>
      </c>
      <c r="Y120" s="47" t="s">
        <v>10</v>
      </c>
      <c r="Z120" s="55">
        <v>3</v>
      </c>
      <c r="AA120" s="56">
        <v>3.1</v>
      </c>
      <c r="AB120" s="57">
        <v>42545</v>
      </c>
      <c r="AC120" s="58" t="s">
        <v>83</v>
      </c>
      <c r="AD120" s="160" t="str">
        <f t="shared" si="79"/>
        <v>2,     Lochinvar,   "HPA067KD 120  (66 gal)"</v>
      </c>
      <c r="AE120" s="162" t="str">
        <f t="shared" si="67"/>
        <v>Lochinvar</v>
      </c>
      <c r="AF120" s="163" t="s">
        <v>505</v>
      </c>
      <c r="AG120" s="160" t="str">
        <f t="shared" si="80"/>
        <v xml:space="preserve">          case  Lochinvar   :   "LochinvarHPA067"</v>
      </c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  <c r="LH120" s="31"/>
      <c r="LI120" s="31"/>
      <c r="LJ120" s="31"/>
      <c r="LK120" s="31"/>
      <c r="LL120" s="31"/>
      <c r="LM120" s="31"/>
      <c r="LN120" s="31"/>
      <c r="LO120" s="31"/>
      <c r="LP120" s="31"/>
      <c r="LQ120" s="31"/>
      <c r="LR120" s="31"/>
      <c r="LS120" s="31"/>
      <c r="LT120" s="31"/>
      <c r="LU120" s="31"/>
      <c r="LV120" s="31"/>
      <c r="LW120" s="31"/>
      <c r="LX120" s="31"/>
      <c r="LY120" s="31"/>
      <c r="LZ120" s="31"/>
      <c r="MA120" s="31"/>
      <c r="MB120" s="31"/>
      <c r="MC120" s="31"/>
      <c r="MD120" s="31"/>
      <c r="ME120" s="31"/>
      <c r="MF120" s="31"/>
      <c r="MG120" s="31"/>
      <c r="MH120" s="31"/>
      <c r="MI120" s="31"/>
      <c r="MJ120" s="31"/>
      <c r="MK120" s="31"/>
      <c r="ML120" s="31"/>
      <c r="MM120" s="31"/>
      <c r="MN120" s="31"/>
      <c r="MO120" s="31"/>
      <c r="MP120" s="31"/>
      <c r="MQ120" s="31"/>
      <c r="MR120" s="31"/>
      <c r="MS120" s="31"/>
      <c r="MT120" s="31"/>
      <c r="MU120" s="31"/>
      <c r="MV120" s="31"/>
      <c r="MW120" s="31"/>
      <c r="MX120" s="31"/>
      <c r="MY120" s="31"/>
      <c r="MZ120" s="31"/>
      <c r="NA120" s="31"/>
      <c r="NB120" s="31"/>
      <c r="NC120" s="31"/>
      <c r="ND120" s="31"/>
      <c r="NE120" s="31"/>
      <c r="NF120" s="31"/>
      <c r="NG120" s="31"/>
      <c r="NH120" s="31"/>
      <c r="NI120" s="31"/>
      <c r="NJ120" s="31"/>
      <c r="NK120" s="31"/>
      <c r="NL120" s="31"/>
      <c r="NM120" s="31"/>
      <c r="NN120" s="31"/>
      <c r="NO120" s="31"/>
      <c r="NP120" s="31"/>
      <c r="NQ120" s="31"/>
      <c r="NR120" s="31"/>
      <c r="NS120" s="31"/>
      <c r="NT120" s="31"/>
      <c r="NU120" s="31"/>
      <c r="NV120" s="31"/>
      <c r="NW120" s="31"/>
      <c r="NX120" s="31"/>
      <c r="NY120" s="31"/>
      <c r="NZ120" s="31"/>
      <c r="OA120" s="31"/>
      <c r="OB120" s="31"/>
      <c r="OC120" s="31"/>
      <c r="OD120" s="31"/>
      <c r="OE120" s="31"/>
      <c r="OF120" s="31"/>
      <c r="OG120" s="31"/>
      <c r="OH120" s="31"/>
      <c r="OI120" s="31"/>
      <c r="OJ120" s="31"/>
      <c r="OK120" s="31"/>
      <c r="OL120" s="31"/>
      <c r="OM120" s="31"/>
      <c r="ON120" s="31"/>
      <c r="OO120" s="31"/>
      <c r="OP120" s="31"/>
      <c r="OQ120" s="31"/>
      <c r="OR120" s="31"/>
      <c r="OS120" s="31"/>
      <c r="OT120" s="31"/>
      <c r="OU120" s="31"/>
      <c r="OV120" s="31"/>
      <c r="OW120" s="31"/>
      <c r="OX120" s="31"/>
      <c r="OY120" s="31"/>
      <c r="OZ120" s="31"/>
      <c r="PA120" s="31"/>
      <c r="PB120" s="31"/>
      <c r="PC120" s="31"/>
      <c r="PD120" s="31"/>
      <c r="PE120" s="31"/>
      <c r="PF120" s="31"/>
      <c r="PG120" s="31"/>
      <c r="PH120" s="31"/>
      <c r="PI120" s="31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31"/>
      <c r="RE120" s="31"/>
      <c r="RF120" s="31"/>
      <c r="RG120" s="31"/>
      <c r="RH120" s="31"/>
      <c r="RI120" s="31"/>
      <c r="RJ120" s="31"/>
      <c r="RK120" s="31"/>
      <c r="RL120" s="31"/>
      <c r="RM120" s="31"/>
      <c r="RN120" s="31"/>
      <c r="RO120" s="31"/>
      <c r="RP120" s="31"/>
      <c r="RQ120" s="31"/>
      <c r="RR120" s="31"/>
      <c r="RS120" s="31"/>
      <c r="RT120" s="31"/>
      <c r="RU120" s="31"/>
      <c r="RV120" s="31"/>
      <c r="RW120" s="31"/>
      <c r="RX120" s="31"/>
      <c r="RY120" s="31"/>
      <c r="RZ120" s="31"/>
      <c r="SA120" s="31"/>
      <c r="SB120" s="31"/>
      <c r="SC120" s="31"/>
      <c r="SD120" s="31"/>
      <c r="SE120" s="31"/>
      <c r="SF120" s="31"/>
      <c r="SG120" s="31"/>
      <c r="SH120" s="31"/>
      <c r="SI120" s="31"/>
      <c r="SJ120" s="31"/>
      <c r="SK120" s="31"/>
      <c r="SL120" s="31"/>
      <c r="SM120" s="31"/>
      <c r="SN120" s="31"/>
      <c r="SO120" s="31"/>
      <c r="SP120" s="31"/>
      <c r="SQ120" s="31"/>
      <c r="SR120" s="31"/>
      <c r="SS120" s="31"/>
      <c r="ST120" s="31"/>
      <c r="SU120" s="31"/>
      <c r="SV120" s="31"/>
      <c r="SW120" s="31"/>
      <c r="SX120" s="31"/>
      <c r="SY120" s="31"/>
      <c r="SZ120" s="31"/>
      <c r="TA120" s="31"/>
      <c r="TB120" s="31"/>
      <c r="TC120" s="31"/>
      <c r="TD120" s="31"/>
      <c r="TE120" s="31"/>
      <c r="TF120" s="31"/>
      <c r="TG120" s="31"/>
      <c r="TH120" s="31"/>
      <c r="TI120" s="31"/>
      <c r="TJ120" s="31"/>
      <c r="TK120" s="31"/>
      <c r="TL120" s="31"/>
      <c r="TM120" s="31"/>
      <c r="TN120" s="31"/>
      <c r="TO120" s="31"/>
      <c r="TP120" s="31"/>
      <c r="TQ120" s="31"/>
      <c r="TR120" s="31"/>
      <c r="TS120" s="31"/>
      <c r="TT120" s="31"/>
      <c r="TU120" s="31"/>
      <c r="TV120" s="31"/>
      <c r="TW120" s="31"/>
      <c r="TX120" s="31"/>
      <c r="TY120" s="31"/>
      <c r="TZ120" s="31"/>
      <c r="UA120" s="31"/>
      <c r="UB120" s="31"/>
      <c r="UC120" s="31"/>
      <c r="UD120" s="31"/>
      <c r="UE120" s="31"/>
      <c r="UF120" s="31"/>
      <c r="UG120" s="31"/>
      <c r="UH120" s="31"/>
      <c r="UI120" s="31"/>
      <c r="UJ120" s="31"/>
      <c r="UK120" s="31"/>
      <c r="UL120" s="31"/>
      <c r="UM120" s="31"/>
      <c r="UN120" s="31"/>
      <c r="UO120" s="31"/>
      <c r="UP120" s="31"/>
      <c r="UQ120" s="31"/>
      <c r="UR120" s="31"/>
      <c r="US120" s="31"/>
      <c r="UT120" s="31"/>
      <c r="UU120" s="31"/>
      <c r="UV120" s="31"/>
      <c r="UW120" s="31"/>
      <c r="UX120" s="31"/>
      <c r="UY120" s="31"/>
      <c r="UZ120" s="31"/>
      <c r="VA120" s="31"/>
      <c r="VB120" s="31"/>
      <c r="VC120" s="31"/>
      <c r="VD120" s="31"/>
      <c r="VE120" s="31"/>
      <c r="VF120" s="31"/>
      <c r="VG120" s="31"/>
      <c r="VH120" s="31"/>
      <c r="VI120" s="31"/>
      <c r="VJ120" s="31"/>
      <c r="VK120" s="31"/>
      <c r="VL120" s="31"/>
      <c r="VM120" s="31"/>
      <c r="VN120" s="31"/>
      <c r="VO120" s="31"/>
      <c r="VP120" s="31"/>
      <c r="VQ120" s="31"/>
      <c r="VR120" s="31"/>
      <c r="VS120" s="31"/>
      <c r="VT120" s="31"/>
      <c r="VU120" s="31"/>
      <c r="VV120" s="31"/>
      <c r="VW120" s="31"/>
      <c r="VX120" s="31"/>
      <c r="VY120" s="31"/>
      <c r="VZ120" s="31"/>
      <c r="WA120" s="31"/>
      <c r="WB120" s="31"/>
      <c r="WC120" s="31"/>
      <c r="WD120" s="31"/>
      <c r="WE120" s="31"/>
      <c r="WF120" s="31"/>
      <c r="WG120" s="31"/>
      <c r="WH120" s="31"/>
      <c r="WI120" s="31"/>
      <c r="WJ120" s="31"/>
      <c r="WK120" s="31"/>
      <c r="WL120" s="31"/>
      <c r="WM120" s="31"/>
      <c r="WN120" s="31"/>
      <c r="WO120" s="31"/>
      <c r="WP120" s="31"/>
      <c r="WQ120" s="31"/>
      <c r="WR120" s="31"/>
      <c r="WS120" s="31"/>
      <c r="WT120" s="31"/>
      <c r="WU120" s="31"/>
      <c r="WV120" s="31"/>
      <c r="WW120" s="31"/>
      <c r="WX120" s="31"/>
      <c r="WY120" s="31"/>
      <c r="WZ120" s="31"/>
      <c r="XA120" s="31"/>
      <c r="XB120" s="31"/>
      <c r="XC120" s="31"/>
      <c r="XD120" s="31"/>
      <c r="XE120" s="31"/>
      <c r="XF120" s="31"/>
      <c r="XG120" s="31"/>
      <c r="XH120" s="31"/>
      <c r="XI120" s="31"/>
      <c r="XJ120" s="31"/>
      <c r="XK120" s="31"/>
      <c r="XL120" s="31"/>
      <c r="XM120" s="31"/>
      <c r="XN120" s="31"/>
      <c r="XO120" s="31"/>
      <c r="XP120" s="31"/>
      <c r="XQ120" s="31"/>
      <c r="XR120" s="31"/>
      <c r="XS120" s="31"/>
      <c r="XT120" s="31"/>
      <c r="XU120" s="31"/>
      <c r="XV120" s="31"/>
      <c r="XW120" s="31"/>
      <c r="XX120" s="31"/>
      <c r="XY120" s="31"/>
      <c r="XZ120" s="31"/>
      <c r="YA120" s="31"/>
      <c r="YB120" s="31"/>
      <c r="YC120" s="31"/>
      <c r="YD120" s="31"/>
      <c r="YE120" s="31"/>
      <c r="YF120" s="31"/>
      <c r="YG120" s="31"/>
      <c r="YH120" s="31"/>
      <c r="YI120" s="31"/>
      <c r="YJ120" s="31"/>
      <c r="YK120" s="31"/>
      <c r="YL120" s="31"/>
      <c r="YM120" s="31"/>
      <c r="YN120" s="31"/>
      <c r="YO120" s="31"/>
      <c r="YP120" s="31"/>
      <c r="YQ120" s="31"/>
      <c r="YR120" s="31"/>
      <c r="YS120" s="31"/>
      <c r="YT120" s="31"/>
      <c r="YU120" s="31"/>
      <c r="YV120" s="31"/>
      <c r="YW120" s="31"/>
      <c r="YX120" s="31"/>
      <c r="YY120" s="31"/>
      <c r="YZ120" s="31"/>
      <c r="ZA120" s="31"/>
      <c r="ZB120" s="31"/>
      <c r="ZC120" s="31"/>
      <c r="ZD120" s="31"/>
      <c r="ZE120" s="31"/>
      <c r="ZF120" s="31"/>
      <c r="ZG120" s="31"/>
      <c r="ZH120" s="31"/>
      <c r="ZI120" s="31"/>
      <c r="ZJ120" s="31"/>
      <c r="ZK120" s="31"/>
      <c r="ZL120" s="31"/>
      <c r="ZM120" s="31"/>
      <c r="ZN120" s="31"/>
      <c r="ZO120" s="31"/>
      <c r="ZP120" s="31"/>
      <c r="ZQ120" s="31"/>
      <c r="ZR120" s="31"/>
      <c r="ZS120" s="31"/>
      <c r="ZT120" s="31"/>
      <c r="ZU120" s="31"/>
      <c r="ZV120" s="31"/>
      <c r="ZW120" s="31"/>
      <c r="ZX120" s="31"/>
      <c r="ZY120" s="31"/>
      <c r="ZZ120" s="31"/>
      <c r="AAA120" s="31"/>
      <c r="AAB120" s="31"/>
      <c r="AAC120" s="31"/>
      <c r="AAD120" s="31"/>
      <c r="AAE120" s="31"/>
      <c r="AAF120" s="31"/>
      <c r="AAG120" s="31"/>
      <c r="AAH120" s="31"/>
      <c r="AAI120" s="31"/>
      <c r="AAJ120" s="31"/>
      <c r="AAK120" s="31"/>
      <c r="AAL120" s="31"/>
      <c r="AAM120" s="31"/>
      <c r="AAN120" s="31"/>
      <c r="AAO120" s="31"/>
      <c r="AAP120" s="31"/>
      <c r="AAQ120" s="31"/>
      <c r="AAR120" s="31"/>
      <c r="AAS120" s="31"/>
      <c r="AAT120" s="31"/>
      <c r="AAU120" s="31"/>
      <c r="AAV120" s="31"/>
      <c r="AAW120" s="31"/>
      <c r="AAX120" s="31"/>
      <c r="AAY120" s="31"/>
      <c r="AAZ120" s="31"/>
      <c r="ABA120" s="31"/>
      <c r="ABB120" s="31"/>
      <c r="ABC120" s="31"/>
      <c r="ABD120" s="31"/>
      <c r="ABE120" s="31"/>
      <c r="ABF120" s="31"/>
      <c r="ABG120" s="31"/>
      <c r="ABH120" s="31"/>
      <c r="ABI120" s="31"/>
      <c r="ABJ120" s="31"/>
      <c r="ABK120" s="31"/>
      <c r="ABL120" s="31"/>
      <c r="ABM120" s="31"/>
      <c r="ABN120" s="31"/>
      <c r="ABO120" s="31"/>
      <c r="ABP120" s="31"/>
      <c r="ABQ120" s="31"/>
      <c r="ABR120" s="31"/>
      <c r="ABS120" s="31"/>
      <c r="ABT120" s="31"/>
      <c r="ABU120" s="31"/>
      <c r="ABV120" s="31"/>
      <c r="ABW120" s="31"/>
      <c r="ABX120" s="31"/>
      <c r="ABY120" s="31"/>
      <c r="ABZ120" s="31"/>
      <c r="ACA120" s="31"/>
      <c r="ACB120" s="31"/>
      <c r="ACC120" s="31"/>
      <c r="ACD120" s="31"/>
      <c r="ACE120" s="31"/>
      <c r="ACF120" s="31"/>
      <c r="ACG120" s="31"/>
      <c r="ACH120" s="31"/>
      <c r="ACI120" s="31"/>
      <c r="ACJ120" s="31"/>
      <c r="ACK120" s="31"/>
      <c r="ACL120" s="31"/>
      <c r="ACM120" s="31"/>
      <c r="ACN120" s="31"/>
      <c r="ACO120" s="31"/>
      <c r="ACP120" s="31"/>
      <c r="ACQ120" s="31"/>
      <c r="ACR120" s="31"/>
      <c r="ACS120" s="31"/>
      <c r="ACT120" s="31"/>
      <c r="ACU120" s="31"/>
      <c r="ACV120" s="31"/>
      <c r="ACW120" s="31"/>
      <c r="ACX120" s="31"/>
      <c r="ACY120" s="31"/>
      <c r="ACZ120" s="31"/>
      <c r="ADA120" s="31"/>
      <c r="ADB120" s="31"/>
      <c r="ADC120" s="31"/>
      <c r="ADD120" s="31"/>
      <c r="ADE120" s="31"/>
      <c r="ADF120" s="31"/>
      <c r="ADG120" s="31"/>
      <c r="ADH120" s="31"/>
      <c r="ADI120" s="31"/>
      <c r="ADJ120" s="31"/>
      <c r="ADK120" s="31"/>
      <c r="ADL120" s="31"/>
      <c r="ADM120" s="31"/>
      <c r="ADN120" s="31"/>
      <c r="ADO120" s="31"/>
      <c r="ADP120" s="31"/>
      <c r="ADQ120" s="31"/>
      <c r="ADR120" s="31"/>
      <c r="ADS120" s="31"/>
      <c r="ADT120" s="31"/>
      <c r="ADU120" s="31"/>
      <c r="ADV120" s="31"/>
      <c r="ADW120" s="31"/>
      <c r="ADX120" s="31"/>
      <c r="ADY120" s="31"/>
      <c r="ADZ120" s="31"/>
      <c r="AEA120" s="31"/>
      <c r="AEB120" s="31"/>
      <c r="AEC120" s="31"/>
      <c r="AED120" s="31"/>
      <c r="AEE120" s="31"/>
      <c r="AEF120" s="31"/>
      <c r="AEG120" s="31"/>
      <c r="AEH120" s="31"/>
      <c r="AEI120" s="31"/>
      <c r="AEJ120" s="31"/>
      <c r="AEK120" s="31"/>
      <c r="AEL120" s="31"/>
      <c r="AEM120" s="31"/>
      <c r="AEN120" s="31"/>
      <c r="AEO120" s="31"/>
      <c r="AEP120" s="31"/>
      <c r="AEQ120" s="31"/>
      <c r="AER120" s="31"/>
      <c r="AES120" s="31"/>
      <c r="AET120" s="31"/>
      <c r="AEU120" s="31"/>
      <c r="AEV120" s="31"/>
      <c r="AEW120" s="31"/>
      <c r="AEX120" s="31"/>
      <c r="AEY120" s="31"/>
      <c r="AEZ120" s="31"/>
      <c r="AFA120" s="31"/>
      <c r="AFB120" s="31"/>
      <c r="AFC120" s="31"/>
      <c r="AFD120" s="31"/>
      <c r="AFE120" s="31"/>
      <c r="AFF120" s="31"/>
      <c r="AFG120" s="31"/>
      <c r="AFH120" s="31"/>
      <c r="AFI120" s="31"/>
      <c r="AFJ120" s="31"/>
      <c r="AFK120" s="31"/>
      <c r="AFL120" s="31"/>
      <c r="AFM120" s="31"/>
      <c r="AFN120" s="31"/>
      <c r="AFO120" s="31"/>
      <c r="AFP120" s="31"/>
      <c r="AFQ120" s="31"/>
      <c r="AFR120" s="31"/>
      <c r="AFS120" s="31"/>
      <c r="AFT120" s="31"/>
      <c r="AFU120" s="31"/>
      <c r="AFV120" s="31"/>
      <c r="AFW120" s="31"/>
      <c r="AFX120" s="31"/>
      <c r="AFY120" s="31"/>
      <c r="AFZ120" s="31"/>
      <c r="AGA120" s="31"/>
      <c r="AGB120" s="31"/>
      <c r="AGC120" s="31"/>
      <c r="AGD120" s="31"/>
      <c r="AGE120" s="31"/>
      <c r="AGF120" s="31"/>
      <c r="AGG120" s="31"/>
      <c r="AGH120" s="31"/>
      <c r="AGI120" s="31"/>
      <c r="AGJ120" s="31"/>
      <c r="AGK120" s="31"/>
      <c r="AGL120" s="31"/>
      <c r="AGM120" s="31"/>
      <c r="AGN120" s="31"/>
      <c r="AGO120" s="31"/>
      <c r="AGP120" s="31"/>
      <c r="AGQ120" s="31"/>
      <c r="AGR120" s="31"/>
      <c r="AGS120" s="31"/>
      <c r="AGT120" s="31"/>
      <c r="AGU120" s="31"/>
      <c r="AGV120" s="31"/>
      <c r="AGW120" s="31"/>
      <c r="AGX120" s="31"/>
      <c r="AGY120" s="31"/>
      <c r="AGZ120" s="31"/>
      <c r="AHA120" s="31"/>
      <c r="AHB120" s="31"/>
      <c r="AHC120" s="31"/>
      <c r="AHD120" s="31"/>
      <c r="AHE120" s="31"/>
      <c r="AHF120" s="31"/>
      <c r="AHG120" s="31"/>
      <c r="AHH120" s="31"/>
      <c r="AHI120" s="31"/>
      <c r="AHJ120" s="31"/>
      <c r="AHK120" s="31"/>
      <c r="AHL120" s="31"/>
      <c r="AHM120" s="31"/>
      <c r="AHN120" s="31"/>
      <c r="AHO120" s="31"/>
      <c r="AHP120" s="31"/>
      <c r="AHQ120" s="31"/>
      <c r="AHR120" s="31"/>
      <c r="AHS120" s="31"/>
      <c r="AHT120" s="31"/>
      <c r="AHU120" s="31"/>
      <c r="AHV120" s="31"/>
      <c r="AHW120" s="31"/>
      <c r="AHX120" s="31"/>
      <c r="AHY120" s="31"/>
      <c r="AHZ120" s="31"/>
      <c r="AIA120" s="31"/>
      <c r="AIB120" s="31"/>
      <c r="AIC120" s="31"/>
      <c r="AID120" s="31"/>
      <c r="AIE120" s="31"/>
      <c r="AIF120" s="31"/>
      <c r="AIG120" s="31"/>
      <c r="AIH120" s="31"/>
      <c r="AII120" s="31"/>
      <c r="AIJ120" s="31"/>
      <c r="AIK120" s="31"/>
      <c r="AIL120" s="31"/>
      <c r="AIM120" s="31"/>
      <c r="AIN120" s="31"/>
      <c r="AIO120" s="31"/>
      <c r="AIP120" s="31"/>
      <c r="AIQ120" s="31"/>
      <c r="AIR120" s="31"/>
      <c r="AIS120" s="31"/>
      <c r="AIT120" s="31"/>
      <c r="AIU120" s="31"/>
      <c r="AIV120" s="31"/>
      <c r="AIW120" s="31"/>
      <c r="AIX120" s="31"/>
      <c r="AIY120" s="31"/>
      <c r="AIZ120" s="31"/>
      <c r="AJA120" s="31"/>
      <c r="AJB120" s="31"/>
      <c r="AJC120" s="31"/>
      <c r="AJD120" s="31"/>
      <c r="AJE120" s="31"/>
      <c r="AJF120" s="31"/>
      <c r="AJG120" s="31"/>
      <c r="AJH120" s="31"/>
      <c r="AJI120" s="31"/>
      <c r="AJJ120" s="31"/>
      <c r="AJK120" s="31"/>
      <c r="AJL120" s="31"/>
      <c r="AJM120" s="31"/>
      <c r="AJN120" s="31"/>
      <c r="AJO120" s="31"/>
      <c r="AJP120" s="31"/>
      <c r="AJQ120" s="31"/>
      <c r="AJR120" s="31"/>
      <c r="AJS120" s="31"/>
      <c r="AJT120" s="31"/>
      <c r="AJU120" s="31"/>
      <c r="AJV120" s="31"/>
      <c r="AJW120" s="31"/>
      <c r="AJX120" s="31"/>
      <c r="AJY120" s="31"/>
      <c r="AJZ120" s="31"/>
      <c r="AKA120" s="31"/>
      <c r="AKB120" s="31"/>
      <c r="AKC120" s="31"/>
      <c r="AKD120" s="31"/>
      <c r="AKE120" s="31"/>
      <c r="AKF120" s="31"/>
      <c r="AKG120" s="31"/>
      <c r="AKH120" s="31"/>
      <c r="AKI120" s="31"/>
      <c r="AKJ120" s="31"/>
      <c r="AKK120" s="31"/>
      <c r="AKL120" s="31"/>
      <c r="AKM120" s="31"/>
      <c r="AKN120" s="31"/>
      <c r="AKO120" s="31"/>
      <c r="AKP120" s="31"/>
      <c r="AKQ120" s="31"/>
      <c r="AKR120" s="31"/>
      <c r="AKS120" s="31"/>
      <c r="AKT120" s="31"/>
      <c r="AKU120" s="31"/>
      <c r="AKV120" s="31"/>
      <c r="AKW120" s="31"/>
      <c r="AKX120" s="31"/>
      <c r="AKY120" s="31"/>
      <c r="AKZ120" s="31"/>
      <c r="ALA120" s="31"/>
      <c r="ALB120" s="31"/>
      <c r="ALC120" s="31"/>
      <c r="ALD120" s="31"/>
      <c r="ALE120" s="31"/>
      <c r="ALF120" s="31"/>
      <c r="ALG120" s="31"/>
      <c r="ALH120" s="31"/>
      <c r="ALI120" s="31"/>
      <c r="ALJ120" s="31"/>
      <c r="ALK120" s="31"/>
      <c r="ALL120" s="31"/>
      <c r="ALM120" s="31"/>
      <c r="ALN120" s="31"/>
      <c r="ALO120" s="31"/>
      <c r="ALP120" s="31"/>
      <c r="ALQ120" s="31"/>
      <c r="ALR120" s="31"/>
      <c r="ALS120" s="31"/>
      <c r="ALT120" s="31"/>
      <c r="ALU120" s="31"/>
      <c r="ALV120" s="31"/>
      <c r="ALW120" s="31"/>
      <c r="ALX120" s="31"/>
      <c r="ALY120" s="31"/>
      <c r="ALZ120" s="31"/>
      <c r="AMA120" s="31"/>
      <c r="AMB120" s="31"/>
      <c r="AMC120" s="31"/>
      <c r="AMD120" s="31"/>
      <c r="AME120" s="31"/>
      <c r="AMF120" s="31"/>
      <c r="AMG120" s="31"/>
      <c r="AMH120" s="31"/>
      <c r="AMI120" s="31"/>
      <c r="AMJ120" s="31"/>
      <c r="AMK120" s="31"/>
      <c r="AML120" s="31"/>
      <c r="AMM120" s="31"/>
      <c r="AMN120" s="31"/>
      <c r="AMO120" s="31"/>
      <c r="AMP120" s="31"/>
      <c r="AMQ120" s="31"/>
      <c r="AMR120" s="31"/>
      <c r="AMS120" s="31"/>
      <c r="AMT120" s="31"/>
      <c r="AMU120" s="31"/>
      <c r="AMV120" s="31"/>
      <c r="AMW120" s="31"/>
      <c r="AMX120" s="31"/>
      <c r="AMY120" s="31"/>
      <c r="AMZ120" s="31"/>
      <c r="ANA120" s="31"/>
    </row>
    <row r="121" spans="3:1044" s="6" customFormat="1" ht="15" customHeight="1" x14ac:dyDescent="0.25">
      <c r="C121" s="6" t="str">
        <f t="shared" si="75"/>
        <v>Lochinvar</v>
      </c>
      <c r="D121" s="6" t="str">
        <f t="shared" si="76"/>
        <v>HPA068KD 120  (66 gal)</v>
      </c>
      <c r="E121" s="72">
        <f t="shared" si="77"/>
        <v>66</v>
      </c>
      <c r="F121" s="20" t="str">
        <f t="shared" si="78"/>
        <v>AOSmithHPTU66</v>
      </c>
      <c r="G121" s="74">
        <v>0</v>
      </c>
      <c r="H121" s="72">
        <v>1</v>
      </c>
      <c r="I121" s="73">
        <f t="shared" si="39"/>
        <v>0</v>
      </c>
      <c r="J121" s="129">
        <f t="shared" si="40"/>
        <v>3.1</v>
      </c>
      <c r="K121" s="149">
        <f t="shared" si="10"/>
        <v>0</v>
      </c>
      <c r="L121" s="111" t="s">
        <v>196</v>
      </c>
      <c r="M121" s="39">
        <v>3</v>
      </c>
      <c r="N121" s="95">
        <f t="shared" si="11"/>
        <v>17</v>
      </c>
      <c r="O121" s="9" t="s">
        <v>27</v>
      </c>
      <c r="P121" s="82">
        <f t="shared" si="83"/>
        <v>4</v>
      </c>
      <c r="Q121" s="82">
        <f t="shared" si="73"/>
        <v>170414</v>
      </c>
      <c r="R121" s="77" t="str">
        <f t="shared" si="82"/>
        <v>HPA068KD 120  (66 gal)</v>
      </c>
      <c r="S121" s="10" t="s">
        <v>31</v>
      </c>
      <c r="T121" s="11">
        <v>66</v>
      </c>
      <c r="U121" s="37" t="s">
        <v>85</v>
      </c>
      <c r="V121" s="100" t="s">
        <v>105</v>
      </c>
      <c r="W121" s="105" t="str">
        <f t="shared" si="74"/>
        <v>AOSmithHPTU66</v>
      </c>
      <c r="X121" s="148">
        <v>0</v>
      </c>
      <c r="Y121" s="47" t="s">
        <v>10</v>
      </c>
      <c r="Z121" s="55">
        <v>3</v>
      </c>
      <c r="AA121" s="56">
        <v>3.1</v>
      </c>
      <c r="AB121" s="57">
        <v>42545</v>
      </c>
      <c r="AC121" s="58" t="s">
        <v>83</v>
      </c>
      <c r="AD121" s="160" t="str">
        <f t="shared" si="79"/>
        <v>2,     Lochinvar,   "HPA068KD 120  (66 gal)"</v>
      </c>
      <c r="AE121" s="162" t="str">
        <f t="shared" si="67"/>
        <v>Lochinvar</v>
      </c>
      <c r="AF121" s="163" t="s">
        <v>506</v>
      </c>
      <c r="AG121" s="160" t="str">
        <f t="shared" si="80"/>
        <v xml:space="preserve">          case  Lochinvar   :   "LochinvarHPA068"</v>
      </c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  <c r="LH121" s="31"/>
      <c r="LI121" s="31"/>
      <c r="LJ121" s="31"/>
      <c r="LK121" s="31"/>
      <c r="LL121" s="31"/>
      <c r="LM121" s="31"/>
      <c r="LN121" s="31"/>
      <c r="LO121" s="31"/>
      <c r="LP121" s="31"/>
      <c r="LQ121" s="31"/>
      <c r="LR121" s="31"/>
      <c r="LS121" s="31"/>
      <c r="LT121" s="31"/>
      <c r="LU121" s="31"/>
      <c r="LV121" s="31"/>
      <c r="LW121" s="31"/>
      <c r="LX121" s="31"/>
      <c r="LY121" s="31"/>
      <c r="LZ121" s="31"/>
      <c r="MA121" s="31"/>
      <c r="MB121" s="31"/>
      <c r="MC121" s="31"/>
      <c r="MD121" s="31"/>
      <c r="ME121" s="31"/>
      <c r="MF121" s="31"/>
      <c r="MG121" s="31"/>
      <c r="MH121" s="31"/>
      <c r="MI121" s="31"/>
      <c r="MJ121" s="31"/>
      <c r="MK121" s="31"/>
      <c r="ML121" s="31"/>
      <c r="MM121" s="31"/>
      <c r="MN121" s="31"/>
      <c r="MO121" s="31"/>
      <c r="MP121" s="31"/>
      <c r="MQ121" s="31"/>
      <c r="MR121" s="31"/>
      <c r="MS121" s="31"/>
      <c r="MT121" s="31"/>
      <c r="MU121" s="31"/>
      <c r="MV121" s="31"/>
      <c r="MW121" s="31"/>
      <c r="MX121" s="31"/>
      <c r="MY121" s="31"/>
      <c r="MZ121" s="31"/>
      <c r="NA121" s="31"/>
      <c r="NB121" s="31"/>
      <c r="NC121" s="31"/>
      <c r="ND121" s="31"/>
      <c r="NE121" s="31"/>
      <c r="NF121" s="31"/>
      <c r="NG121" s="31"/>
      <c r="NH121" s="31"/>
      <c r="NI121" s="31"/>
      <c r="NJ121" s="31"/>
      <c r="NK121" s="31"/>
      <c r="NL121" s="31"/>
      <c r="NM121" s="31"/>
      <c r="NN121" s="31"/>
      <c r="NO121" s="31"/>
      <c r="NP121" s="31"/>
      <c r="NQ121" s="31"/>
      <c r="NR121" s="31"/>
      <c r="NS121" s="31"/>
      <c r="NT121" s="31"/>
      <c r="NU121" s="31"/>
      <c r="NV121" s="31"/>
      <c r="NW121" s="31"/>
      <c r="NX121" s="31"/>
      <c r="NY121" s="31"/>
      <c r="NZ121" s="31"/>
      <c r="OA121" s="31"/>
      <c r="OB121" s="31"/>
      <c r="OC121" s="31"/>
      <c r="OD121" s="31"/>
      <c r="OE121" s="31"/>
      <c r="OF121" s="31"/>
      <c r="OG121" s="31"/>
      <c r="OH121" s="31"/>
      <c r="OI121" s="31"/>
      <c r="OJ121" s="31"/>
      <c r="OK121" s="31"/>
      <c r="OL121" s="31"/>
      <c r="OM121" s="31"/>
      <c r="ON121" s="31"/>
      <c r="OO121" s="31"/>
      <c r="OP121" s="31"/>
      <c r="OQ121" s="31"/>
      <c r="OR121" s="31"/>
      <c r="OS121" s="31"/>
      <c r="OT121" s="31"/>
      <c r="OU121" s="31"/>
      <c r="OV121" s="31"/>
      <c r="OW121" s="31"/>
      <c r="OX121" s="31"/>
      <c r="OY121" s="31"/>
      <c r="OZ121" s="31"/>
      <c r="PA121" s="31"/>
      <c r="PB121" s="31"/>
      <c r="PC121" s="31"/>
      <c r="PD121" s="31"/>
      <c r="PE121" s="31"/>
      <c r="PF121" s="31"/>
      <c r="PG121" s="31"/>
      <c r="PH121" s="31"/>
      <c r="PI121" s="31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31"/>
      <c r="RE121" s="31"/>
      <c r="RF121" s="31"/>
      <c r="RG121" s="31"/>
      <c r="RH121" s="31"/>
      <c r="RI121" s="31"/>
      <c r="RJ121" s="31"/>
      <c r="RK121" s="31"/>
      <c r="RL121" s="31"/>
      <c r="RM121" s="31"/>
      <c r="RN121" s="31"/>
      <c r="RO121" s="31"/>
      <c r="RP121" s="31"/>
      <c r="RQ121" s="31"/>
      <c r="RR121" s="31"/>
      <c r="RS121" s="31"/>
      <c r="RT121" s="31"/>
      <c r="RU121" s="31"/>
      <c r="RV121" s="31"/>
      <c r="RW121" s="31"/>
      <c r="RX121" s="31"/>
      <c r="RY121" s="31"/>
      <c r="RZ121" s="31"/>
      <c r="SA121" s="31"/>
      <c r="SB121" s="31"/>
      <c r="SC121" s="31"/>
      <c r="SD121" s="31"/>
      <c r="SE121" s="31"/>
      <c r="SF121" s="31"/>
      <c r="SG121" s="31"/>
      <c r="SH121" s="31"/>
      <c r="SI121" s="31"/>
      <c r="SJ121" s="31"/>
      <c r="SK121" s="31"/>
      <c r="SL121" s="31"/>
      <c r="SM121" s="31"/>
      <c r="SN121" s="31"/>
      <c r="SO121" s="31"/>
      <c r="SP121" s="31"/>
      <c r="SQ121" s="31"/>
      <c r="SR121" s="31"/>
      <c r="SS121" s="31"/>
      <c r="ST121" s="31"/>
      <c r="SU121" s="31"/>
      <c r="SV121" s="31"/>
      <c r="SW121" s="31"/>
      <c r="SX121" s="31"/>
      <c r="SY121" s="31"/>
      <c r="SZ121" s="31"/>
      <c r="TA121" s="31"/>
      <c r="TB121" s="31"/>
      <c r="TC121" s="31"/>
      <c r="TD121" s="31"/>
      <c r="TE121" s="31"/>
      <c r="TF121" s="31"/>
      <c r="TG121" s="31"/>
      <c r="TH121" s="31"/>
      <c r="TI121" s="31"/>
      <c r="TJ121" s="31"/>
      <c r="TK121" s="31"/>
      <c r="TL121" s="31"/>
      <c r="TM121" s="31"/>
      <c r="TN121" s="31"/>
      <c r="TO121" s="31"/>
      <c r="TP121" s="31"/>
      <c r="TQ121" s="31"/>
      <c r="TR121" s="31"/>
      <c r="TS121" s="31"/>
      <c r="TT121" s="31"/>
      <c r="TU121" s="31"/>
      <c r="TV121" s="31"/>
      <c r="TW121" s="31"/>
      <c r="TX121" s="31"/>
      <c r="TY121" s="31"/>
      <c r="TZ121" s="31"/>
      <c r="UA121" s="31"/>
      <c r="UB121" s="31"/>
      <c r="UC121" s="31"/>
      <c r="UD121" s="31"/>
      <c r="UE121" s="31"/>
      <c r="UF121" s="31"/>
      <c r="UG121" s="31"/>
      <c r="UH121" s="31"/>
      <c r="UI121" s="31"/>
      <c r="UJ121" s="31"/>
      <c r="UK121" s="31"/>
      <c r="UL121" s="31"/>
      <c r="UM121" s="31"/>
      <c r="UN121" s="31"/>
      <c r="UO121" s="31"/>
      <c r="UP121" s="31"/>
      <c r="UQ121" s="31"/>
      <c r="UR121" s="31"/>
      <c r="US121" s="31"/>
      <c r="UT121" s="31"/>
      <c r="UU121" s="31"/>
      <c r="UV121" s="31"/>
      <c r="UW121" s="31"/>
      <c r="UX121" s="31"/>
      <c r="UY121" s="31"/>
      <c r="UZ121" s="31"/>
      <c r="VA121" s="31"/>
      <c r="VB121" s="31"/>
      <c r="VC121" s="31"/>
      <c r="VD121" s="31"/>
      <c r="VE121" s="31"/>
      <c r="VF121" s="31"/>
      <c r="VG121" s="31"/>
      <c r="VH121" s="31"/>
      <c r="VI121" s="31"/>
      <c r="VJ121" s="31"/>
      <c r="VK121" s="31"/>
      <c r="VL121" s="31"/>
      <c r="VM121" s="31"/>
      <c r="VN121" s="31"/>
      <c r="VO121" s="31"/>
      <c r="VP121" s="31"/>
      <c r="VQ121" s="31"/>
      <c r="VR121" s="31"/>
      <c r="VS121" s="31"/>
      <c r="VT121" s="31"/>
      <c r="VU121" s="31"/>
      <c r="VV121" s="31"/>
      <c r="VW121" s="31"/>
      <c r="VX121" s="31"/>
      <c r="VY121" s="31"/>
      <c r="VZ121" s="31"/>
      <c r="WA121" s="31"/>
      <c r="WB121" s="31"/>
      <c r="WC121" s="31"/>
      <c r="WD121" s="31"/>
      <c r="WE121" s="31"/>
      <c r="WF121" s="31"/>
      <c r="WG121" s="31"/>
      <c r="WH121" s="31"/>
      <c r="WI121" s="31"/>
      <c r="WJ121" s="31"/>
      <c r="WK121" s="31"/>
      <c r="WL121" s="31"/>
      <c r="WM121" s="31"/>
      <c r="WN121" s="31"/>
      <c r="WO121" s="31"/>
      <c r="WP121" s="31"/>
      <c r="WQ121" s="31"/>
      <c r="WR121" s="31"/>
      <c r="WS121" s="31"/>
      <c r="WT121" s="31"/>
      <c r="WU121" s="31"/>
      <c r="WV121" s="31"/>
      <c r="WW121" s="31"/>
      <c r="WX121" s="31"/>
      <c r="WY121" s="31"/>
      <c r="WZ121" s="31"/>
      <c r="XA121" s="31"/>
      <c r="XB121" s="31"/>
      <c r="XC121" s="31"/>
      <c r="XD121" s="31"/>
      <c r="XE121" s="31"/>
      <c r="XF121" s="31"/>
      <c r="XG121" s="31"/>
      <c r="XH121" s="31"/>
      <c r="XI121" s="31"/>
      <c r="XJ121" s="31"/>
      <c r="XK121" s="31"/>
      <c r="XL121" s="31"/>
      <c r="XM121" s="31"/>
      <c r="XN121" s="31"/>
      <c r="XO121" s="31"/>
      <c r="XP121" s="31"/>
      <c r="XQ121" s="31"/>
      <c r="XR121" s="31"/>
      <c r="XS121" s="31"/>
      <c r="XT121" s="31"/>
      <c r="XU121" s="31"/>
      <c r="XV121" s="31"/>
      <c r="XW121" s="31"/>
      <c r="XX121" s="31"/>
      <c r="XY121" s="31"/>
      <c r="XZ121" s="31"/>
      <c r="YA121" s="31"/>
      <c r="YB121" s="31"/>
      <c r="YC121" s="31"/>
      <c r="YD121" s="31"/>
      <c r="YE121" s="31"/>
      <c r="YF121" s="31"/>
      <c r="YG121" s="31"/>
      <c r="YH121" s="31"/>
      <c r="YI121" s="31"/>
      <c r="YJ121" s="31"/>
      <c r="YK121" s="31"/>
      <c r="YL121" s="31"/>
      <c r="YM121" s="31"/>
      <c r="YN121" s="31"/>
      <c r="YO121" s="31"/>
      <c r="YP121" s="31"/>
      <c r="YQ121" s="31"/>
      <c r="YR121" s="31"/>
      <c r="YS121" s="31"/>
      <c r="YT121" s="31"/>
      <c r="YU121" s="31"/>
      <c r="YV121" s="31"/>
      <c r="YW121" s="31"/>
      <c r="YX121" s="31"/>
      <c r="YY121" s="31"/>
      <c r="YZ121" s="31"/>
      <c r="ZA121" s="31"/>
      <c r="ZB121" s="31"/>
      <c r="ZC121" s="31"/>
      <c r="ZD121" s="31"/>
      <c r="ZE121" s="31"/>
      <c r="ZF121" s="31"/>
      <c r="ZG121" s="31"/>
      <c r="ZH121" s="31"/>
      <c r="ZI121" s="31"/>
      <c r="ZJ121" s="31"/>
      <c r="ZK121" s="31"/>
      <c r="ZL121" s="31"/>
      <c r="ZM121" s="31"/>
      <c r="ZN121" s="31"/>
      <c r="ZO121" s="31"/>
      <c r="ZP121" s="31"/>
      <c r="ZQ121" s="31"/>
      <c r="ZR121" s="31"/>
      <c r="ZS121" s="31"/>
      <c r="ZT121" s="31"/>
      <c r="ZU121" s="31"/>
      <c r="ZV121" s="31"/>
      <c r="ZW121" s="31"/>
      <c r="ZX121" s="31"/>
      <c r="ZY121" s="31"/>
      <c r="ZZ121" s="31"/>
      <c r="AAA121" s="31"/>
      <c r="AAB121" s="31"/>
      <c r="AAC121" s="31"/>
      <c r="AAD121" s="31"/>
      <c r="AAE121" s="31"/>
      <c r="AAF121" s="31"/>
      <c r="AAG121" s="31"/>
      <c r="AAH121" s="31"/>
      <c r="AAI121" s="31"/>
      <c r="AAJ121" s="31"/>
      <c r="AAK121" s="31"/>
      <c r="AAL121" s="31"/>
      <c r="AAM121" s="31"/>
      <c r="AAN121" s="31"/>
      <c r="AAO121" s="31"/>
      <c r="AAP121" s="31"/>
      <c r="AAQ121" s="31"/>
      <c r="AAR121" s="31"/>
      <c r="AAS121" s="31"/>
      <c r="AAT121" s="31"/>
      <c r="AAU121" s="31"/>
      <c r="AAV121" s="31"/>
      <c r="AAW121" s="31"/>
      <c r="AAX121" s="31"/>
      <c r="AAY121" s="31"/>
      <c r="AAZ121" s="31"/>
      <c r="ABA121" s="31"/>
      <c r="ABB121" s="31"/>
      <c r="ABC121" s="31"/>
      <c r="ABD121" s="31"/>
      <c r="ABE121" s="31"/>
      <c r="ABF121" s="31"/>
      <c r="ABG121" s="31"/>
      <c r="ABH121" s="31"/>
      <c r="ABI121" s="31"/>
      <c r="ABJ121" s="31"/>
      <c r="ABK121" s="31"/>
      <c r="ABL121" s="31"/>
      <c r="ABM121" s="31"/>
      <c r="ABN121" s="31"/>
      <c r="ABO121" s="31"/>
      <c r="ABP121" s="31"/>
      <c r="ABQ121" s="31"/>
      <c r="ABR121" s="31"/>
      <c r="ABS121" s="31"/>
      <c r="ABT121" s="31"/>
      <c r="ABU121" s="31"/>
      <c r="ABV121" s="31"/>
      <c r="ABW121" s="31"/>
      <c r="ABX121" s="31"/>
      <c r="ABY121" s="31"/>
      <c r="ABZ121" s="31"/>
      <c r="ACA121" s="31"/>
      <c r="ACB121" s="31"/>
      <c r="ACC121" s="31"/>
      <c r="ACD121" s="31"/>
      <c r="ACE121" s="31"/>
      <c r="ACF121" s="31"/>
      <c r="ACG121" s="31"/>
      <c r="ACH121" s="31"/>
      <c r="ACI121" s="31"/>
      <c r="ACJ121" s="31"/>
      <c r="ACK121" s="31"/>
      <c r="ACL121" s="31"/>
      <c r="ACM121" s="31"/>
      <c r="ACN121" s="31"/>
      <c r="ACO121" s="31"/>
      <c r="ACP121" s="31"/>
      <c r="ACQ121" s="31"/>
      <c r="ACR121" s="31"/>
      <c r="ACS121" s="31"/>
      <c r="ACT121" s="31"/>
      <c r="ACU121" s="31"/>
      <c r="ACV121" s="31"/>
      <c r="ACW121" s="31"/>
      <c r="ACX121" s="31"/>
      <c r="ACY121" s="31"/>
      <c r="ACZ121" s="31"/>
      <c r="ADA121" s="31"/>
      <c r="ADB121" s="31"/>
      <c r="ADC121" s="31"/>
      <c r="ADD121" s="31"/>
      <c r="ADE121" s="31"/>
      <c r="ADF121" s="31"/>
      <c r="ADG121" s="31"/>
      <c r="ADH121" s="31"/>
      <c r="ADI121" s="31"/>
      <c r="ADJ121" s="31"/>
      <c r="ADK121" s="31"/>
      <c r="ADL121" s="31"/>
      <c r="ADM121" s="31"/>
      <c r="ADN121" s="31"/>
      <c r="ADO121" s="31"/>
      <c r="ADP121" s="31"/>
      <c r="ADQ121" s="31"/>
      <c r="ADR121" s="31"/>
      <c r="ADS121" s="31"/>
      <c r="ADT121" s="31"/>
      <c r="ADU121" s="31"/>
      <c r="ADV121" s="31"/>
      <c r="ADW121" s="31"/>
      <c r="ADX121" s="31"/>
      <c r="ADY121" s="31"/>
      <c r="ADZ121" s="31"/>
      <c r="AEA121" s="31"/>
      <c r="AEB121" s="31"/>
      <c r="AEC121" s="31"/>
      <c r="AED121" s="31"/>
      <c r="AEE121" s="31"/>
      <c r="AEF121" s="31"/>
      <c r="AEG121" s="31"/>
      <c r="AEH121" s="31"/>
      <c r="AEI121" s="31"/>
      <c r="AEJ121" s="31"/>
      <c r="AEK121" s="31"/>
      <c r="AEL121" s="31"/>
      <c r="AEM121" s="31"/>
      <c r="AEN121" s="31"/>
      <c r="AEO121" s="31"/>
      <c r="AEP121" s="31"/>
      <c r="AEQ121" s="31"/>
      <c r="AER121" s="31"/>
      <c r="AES121" s="31"/>
      <c r="AET121" s="31"/>
      <c r="AEU121" s="31"/>
      <c r="AEV121" s="31"/>
      <c r="AEW121" s="31"/>
      <c r="AEX121" s="31"/>
      <c r="AEY121" s="31"/>
      <c r="AEZ121" s="31"/>
      <c r="AFA121" s="31"/>
      <c r="AFB121" s="31"/>
      <c r="AFC121" s="31"/>
      <c r="AFD121" s="31"/>
      <c r="AFE121" s="31"/>
      <c r="AFF121" s="31"/>
      <c r="AFG121" s="31"/>
      <c r="AFH121" s="31"/>
      <c r="AFI121" s="31"/>
      <c r="AFJ121" s="31"/>
      <c r="AFK121" s="31"/>
      <c r="AFL121" s="31"/>
      <c r="AFM121" s="31"/>
      <c r="AFN121" s="31"/>
      <c r="AFO121" s="31"/>
      <c r="AFP121" s="31"/>
      <c r="AFQ121" s="31"/>
      <c r="AFR121" s="31"/>
      <c r="AFS121" s="31"/>
      <c r="AFT121" s="31"/>
      <c r="AFU121" s="31"/>
      <c r="AFV121" s="31"/>
      <c r="AFW121" s="31"/>
      <c r="AFX121" s="31"/>
      <c r="AFY121" s="31"/>
      <c r="AFZ121" s="31"/>
      <c r="AGA121" s="31"/>
      <c r="AGB121" s="31"/>
      <c r="AGC121" s="31"/>
      <c r="AGD121" s="31"/>
      <c r="AGE121" s="31"/>
      <c r="AGF121" s="31"/>
      <c r="AGG121" s="31"/>
      <c r="AGH121" s="31"/>
      <c r="AGI121" s="31"/>
      <c r="AGJ121" s="31"/>
      <c r="AGK121" s="31"/>
      <c r="AGL121" s="31"/>
      <c r="AGM121" s="31"/>
      <c r="AGN121" s="31"/>
      <c r="AGO121" s="31"/>
      <c r="AGP121" s="31"/>
      <c r="AGQ121" s="31"/>
      <c r="AGR121" s="31"/>
      <c r="AGS121" s="31"/>
      <c r="AGT121" s="31"/>
      <c r="AGU121" s="31"/>
      <c r="AGV121" s="31"/>
      <c r="AGW121" s="31"/>
      <c r="AGX121" s="31"/>
      <c r="AGY121" s="31"/>
      <c r="AGZ121" s="31"/>
      <c r="AHA121" s="31"/>
      <c r="AHB121" s="31"/>
      <c r="AHC121" s="31"/>
      <c r="AHD121" s="31"/>
      <c r="AHE121" s="31"/>
      <c r="AHF121" s="31"/>
      <c r="AHG121" s="31"/>
      <c r="AHH121" s="31"/>
      <c r="AHI121" s="31"/>
      <c r="AHJ121" s="31"/>
      <c r="AHK121" s="31"/>
      <c r="AHL121" s="31"/>
      <c r="AHM121" s="31"/>
      <c r="AHN121" s="31"/>
      <c r="AHO121" s="31"/>
      <c r="AHP121" s="31"/>
      <c r="AHQ121" s="31"/>
      <c r="AHR121" s="31"/>
      <c r="AHS121" s="31"/>
      <c r="AHT121" s="31"/>
      <c r="AHU121" s="31"/>
      <c r="AHV121" s="31"/>
      <c r="AHW121" s="31"/>
      <c r="AHX121" s="31"/>
      <c r="AHY121" s="31"/>
      <c r="AHZ121" s="31"/>
      <c r="AIA121" s="31"/>
      <c r="AIB121" s="31"/>
      <c r="AIC121" s="31"/>
      <c r="AID121" s="31"/>
      <c r="AIE121" s="31"/>
      <c r="AIF121" s="31"/>
      <c r="AIG121" s="31"/>
      <c r="AIH121" s="31"/>
      <c r="AII121" s="31"/>
      <c r="AIJ121" s="31"/>
      <c r="AIK121" s="31"/>
      <c r="AIL121" s="31"/>
      <c r="AIM121" s="31"/>
      <c r="AIN121" s="31"/>
      <c r="AIO121" s="31"/>
      <c r="AIP121" s="31"/>
      <c r="AIQ121" s="31"/>
      <c r="AIR121" s="31"/>
      <c r="AIS121" s="31"/>
      <c r="AIT121" s="31"/>
      <c r="AIU121" s="31"/>
      <c r="AIV121" s="31"/>
      <c r="AIW121" s="31"/>
      <c r="AIX121" s="31"/>
      <c r="AIY121" s="31"/>
      <c r="AIZ121" s="31"/>
      <c r="AJA121" s="31"/>
      <c r="AJB121" s="31"/>
      <c r="AJC121" s="31"/>
      <c r="AJD121" s="31"/>
      <c r="AJE121" s="31"/>
      <c r="AJF121" s="31"/>
      <c r="AJG121" s="31"/>
      <c r="AJH121" s="31"/>
      <c r="AJI121" s="31"/>
      <c r="AJJ121" s="31"/>
      <c r="AJK121" s="31"/>
      <c r="AJL121" s="31"/>
      <c r="AJM121" s="31"/>
      <c r="AJN121" s="31"/>
      <c r="AJO121" s="31"/>
      <c r="AJP121" s="31"/>
      <c r="AJQ121" s="31"/>
      <c r="AJR121" s="31"/>
      <c r="AJS121" s="31"/>
      <c r="AJT121" s="31"/>
      <c r="AJU121" s="31"/>
      <c r="AJV121" s="31"/>
      <c r="AJW121" s="31"/>
      <c r="AJX121" s="31"/>
      <c r="AJY121" s="31"/>
      <c r="AJZ121" s="31"/>
      <c r="AKA121" s="31"/>
      <c r="AKB121" s="31"/>
      <c r="AKC121" s="31"/>
      <c r="AKD121" s="31"/>
      <c r="AKE121" s="31"/>
      <c r="AKF121" s="31"/>
      <c r="AKG121" s="31"/>
      <c r="AKH121" s="31"/>
      <c r="AKI121" s="31"/>
      <c r="AKJ121" s="31"/>
      <c r="AKK121" s="31"/>
      <c r="AKL121" s="31"/>
      <c r="AKM121" s="31"/>
      <c r="AKN121" s="31"/>
      <c r="AKO121" s="31"/>
      <c r="AKP121" s="31"/>
      <c r="AKQ121" s="31"/>
      <c r="AKR121" s="31"/>
      <c r="AKS121" s="31"/>
      <c r="AKT121" s="31"/>
      <c r="AKU121" s="31"/>
      <c r="AKV121" s="31"/>
      <c r="AKW121" s="31"/>
      <c r="AKX121" s="31"/>
      <c r="AKY121" s="31"/>
      <c r="AKZ121" s="31"/>
      <c r="ALA121" s="31"/>
      <c r="ALB121" s="31"/>
      <c r="ALC121" s="31"/>
      <c r="ALD121" s="31"/>
      <c r="ALE121" s="31"/>
      <c r="ALF121" s="31"/>
      <c r="ALG121" s="31"/>
      <c r="ALH121" s="31"/>
      <c r="ALI121" s="31"/>
      <c r="ALJ121" s="31"/>
      <c r="ALK121" s="31"/>
      <c r="ALL121" s="31"/>
      <c r="ALM121" s="31"/>
      <c r="ALN121" s="31"/>
      <c r="ALO121" s="31"/>
      <c r="ALP121" s="31"/>
      <c r="ALQ121" s="31"/>
      <c r="ALR121" s="31"/>
      <c r="ALS121" s="31"/>
      <c r="ALT121" s="31"/>
      <c r="ALU121" s="31"/>
      <c r="ALV121" s="31"/>
      <c r="ALW121" s="31"/>
      <c r="ALX121" s="31"/>
      <c r="ALY121" s="31"/>
      <c r="ALZ121" s="31"/>
      <c r="AMA121" s="31"/>
      <c r="AMB121" s="31"/>
      <c r="AMC121" s="31"/>
      <c r="AMD121" s="31"/>
      <c r="AME121" s="31"/>
      <c r="AMF121" s="31"/>
      <c r="AMG121" s="31"/>
      <c r="AMH121" s="31"/>
      <c r="AMI121" s="31"/>
      <c r="AMJ121" s="31"/>
      <c r="AMK121" s="31"/>
      <c r="AML121" s="31"/>
      <c r="AMM121" s="31"/>
      <c r="AMN121" s="31"/>
      <c r="AMO121" s="31"/>
      <c r="AMP121" s="31"/>
      <c r="AMQ121" s="31"/>
      <c r="AMR121" s="31"/>
      <c r="AMS121" s="31"/>
      <c r="AMT121" s="31"/>
      <c r="AMU121" s="31"/>
      <c r="AMV121" s="31"/>
      <c r="AMW121" s="31"/>
      <c r="AMX121" s="31"/>
      <c r="AMY121" s="31"/>
      <c r="AMZ121" s="31"/>
      <c r="ANA121" s="31"/>
    </row>
    <row r="122" spans="3:1044" s="6" customFormat="1" ht="15" customHeight="1" x14ac:dyDescent="0.25">
      <c r="C122" s="6" t="str">
        <f t="shared" si="75"/>
        <v>Lochinvar</v>
      </c>
      <c r="D122" s="6" t="str">
        <f t="shared" si="76"/>
        <v>HPA081KD 120  (80 gal)</v>
      </c>
      <c r="E122" s="72">
        <f t="shared" si="77"/>
        <v>80</v>
      </c>
      <c r="F122" s="20" t="str">
        <f t="shared" si="78"/>
        <v>AOSmithHPTU80</v>
      </c>
      <c r="G122" s="74">
        <v>0</v>
      </c>
      <c r="H122" s="72">
        <v>1</v>
      </c>
      <c r="I122" s="73">
        <f t="shared" si="39"/>
        <v>0</v>
      </c>
      <c r="J122" s="129">
        <f t="shared" si="40"/>
        <v>2.9</v>
      </c>
      <c r="K122" s="149">
        <f t="shared" si="10"/>
        <v>0</v>
      </c>
      <c r="L122" s="111" t="s">
        <v>196</v>
      </c>
      <c r="M122" s="39">
        <v>3</v>
      </c>
      <c r="N122" s="95">
        <f t="shared" si="11"/>
        <v>17</v>
      </c>
      <c r="O122" s="9" t="s">
        <v>27</v>
      </c>
      <c r="P122" s="82">
        <f t="shared" si="83"/>
        <v>5</v>
      </c>
      <c r="Q122" s="82">
        <f t="shared" si="73"/>
        <v>170515</v>
      </c>
      <c r="R122" s="77" t="str">
        <f t="shared" si="82"/>
        <v>HPA081KD 120  (80 gal)</v>
      </c>
      <c r="S122" s="10" t="s">
        <v>32</v>
      </c>
      <c r="T122" s="11">
        <v>80</v>
      </c>
      <c r="U122" s="37" t="s">
        <v>86</v>
      </c>
      <c r="V122" s="100" t="s">
        <v>106</v>
      </c>
      <c r="W122" s="105" t="str">
        <f t="shared" si="74"/>
        <v>AOSmithHPTU80</v>
      </c>
      <c r="X122" s="148">
        <v>0</v>
      </c>
      <c r="Y122" s="47" t="s">
        <v>10</v>
      </c>
      <c r="Z122" s="55" t="s">
        <v>15</v>
      </c>
      <c r="AA122" s="56">
        <v>2.9</v>
      </c>
      <c r="AB122" s="57">
        <v>42545</v>
      </c>
      <c r="AC122" s="58" t="s">
        <v>83</v>
      </c>
      <c r="AD122" s="160" t="str">
        <f t="shared" si="79"/>
        <v>2,     Lochinvar,   "HPA081KD 120  (80 gal)"</v>
      </c>
      <c r="AE122" s="162" t="str">
        <f t="shared" si="67"/>
        <v>Lochinvar</v>
      </c>
      <c r="AF122" s="163" t="s">
        <v>507</v>
      </c>
      <c r="AG122" s="160" t="str">
        <f t="shared" si="80"/>
        <v xml:space="preserve">          case  Lochinvar   :   "LochinvarHPA081"</v>
      </c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</row>
    <row r="123" spans="3:1044" s="6" customFormat="1" ht="15" customHeight="1" x14ac:dyDescent="0.25">
      <c r="C123" s="6" t="str">
        <f t="shared" si="75"/>
        <v>Lochinvar</v>
      </c>
      <c r="D123" s="6" t="str">
        <f t="shared" si="76"/>
        <v>HPA082KD 120  (80 gal)</v>
      </c>
      <c r="E123" s="72">
        <f t="shared" si="77"/>
        <v>80</v>
      </c>
      <c r="F123" s="20" t="str">
        <f t="shared" si="78"/>
        <v>AOSmithHPTU80</v>
      </c>
      <c r="G123" s="74">
        <v>0</v>
      </c>
      <c r="H123" s="72">
        <v>1</v>
      </c>
      <c r="I123" s="73">
        <f t="shared" si="39"/>
        <v>0</v>
      </c>
      <c r="J123" s="129">
        <f t="shared" si="40"/>
        <v>2.9</v>
      </c>
      <c r="K123" s="149">
        <f t="shared" si="10"/>
        <v>0</v>
      </c>
      <c r="L123" s="111" t="s">
        <v>196</v>
      </c>
      <c r="M123" s="39">
        <v>3</v>
      </c>
      <c r="N123" s="95">
        <f t="shared" si="11"/>
        <v>17</v>
      </c>
      <c r="O123" s="9" t="s">
        <v>27</v>
      </c>
      <c r="P123" s="82">
        <f t="shared" si="83"/>
        <v>6</v>
      </c>
      <c r="Q123" s="82">
        <f t="shared" si="73"/>
        <v>170615</v>
      </c>
      <c r="R123" s="77" t="str">
        <f t="shared" si="82"/>
        <v>HPA082KD 120  (80 gal)</v>
      </c>
      <c r="S123" s="10" t="s">
        <v>33</v>
      </c>
      <c r="T123" s="11">
        <v>80</v>
      </c>
      <c r="U123" s="37" t="s">
        <v>86</v>
      </c>
      <c r="V123" s="100" t="s">
        <v>106</v>
      </c>
      <c r="W123" s="105" t="str">
        <f t="shared" si="74"/>
        <v>AOSmithHPTU80</v>
      </c>
      <c r="X123" s="148">
        <v>0</v>
      </c>
      <c r="Y123" s="47" t="s">
        <v>10</v>
      </c>
      <c r="Z123" s="55" t="s">
        <v>15</v>
      </c>
      <c r="AA123" s="56">
        <v>2.9</v>
      </c>
      <c r="AB123" s="57">
        <v>42545</v>
      </c>
      <c r="AC123" s="58" t="s">
        <v>83</v>
      </c>
      <c r="AD123" s="160" t="str">
        <f t="shared" si="79"/>
        <v>2,     Lochinvar,   "HPA082KD 120  (80 gal)"</v>
      </c>
      <c r="AE123" s="162" t="str">
        <f t="shared" si="67"/>
        <v>Lochinvar</v>
      </c>
      <c r="AF123" s="163" t="s">
        <v>508</v>
      </c>
      <c r="AG123" s="160" t="str">
        <f t="shared" si="80"/>
        <v xml:space="preserve">          case  Lochinvar   :   "LochinvarHPA082"</v>
      </c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</row>
    <row r="124" spans="3:1044" s="6" customFormat="1" ht="15" customHeight="1" x14ac:dyDescent="0.25">
      <c r="C124" s="6" t="str">
        <f t="shared" si="75"/>
        <v>Reliance</v>
      </c>
      <c r="D124" s="6" t="str">
        <f t="shared" si="76"/>
        <v>10 50 DHPHT 120  (50 gal)</v>
      </c>
      <c r="E124" s="72">
        <f t="shared" si="77"/>
        <v>50</v>
      </c>
      <c r="F124" s="20" t="str">
        <f t="shared" si="78"/>
        <v>AOSmithHPTU50</v>
      </c>
      <c r="G124" s="74">
        <v>0</v>
      </c>
      <c r="H124" s="72">
        <v>1</v>
      </c>
      <c r="I124" s="73">
        <f t="shared" si="39"/>
        <v>0</v>
      </c>
      <c r="J124" s="129">
        <f t="shared" si="40"/>
        <v>2.9</v>
      </c>
      <c r="K124" s="149">
        <f t="shared" si="10"/>
        <v>0</v>
      </c>
      <c r="L124" s="111" t="s">
        <v>196</v>
      </c>
      <c r="M124" s="39">
        <v>3</v>
      </c>
      <c r="N124" s="95">
        <f t="shared" si="11"/>
        <v>18</v>
      </c>
      <c r="O124" s="9" t="s">
        <v>34</v>
      </c>
      <c r="P124" s="81">
        <v>1</v>
      </c>
      <c r="Q124" s="82">
        <f t="shared" si="73"/>
        <v>180113</v>
      </c>
      <c r="R124" s="77" t="str">
        <f t="shared" si="82"/>
        <v>10 50 DHPHT 120  (50 gal)</v>
      </c>
      <c r="S124" s="10" t="s">
        <v>35</v>
      </c>
      <c r="T124" s="11">
        <v>50</v>
      </c>
      <c r="U124" s="37" t="s">
        <v>84</v>
      </c>
      <c r="V124" s="100" t="s">
        <v>109</v>
      </c>
      <c r="W124" s="105" t="str">
        <f t="shared" si="74"/>
        <v>AOSmithHPTU50</v>
      </c>
      <c r="X124" s="148">
        <v>0</v>
      </c>
      <c r="Y124" s="47" t="s">
        <v>10</v>
      </c>
      <c r="Z124" s="55" t="s">
        <v>9</v>
      </c>
      <c r="AA124" s="56">
        <v>2.9</v>
      </c>
      <c r="AB124" s="57">
        <v>42545</v>
      </c>
      <c r="AC124" s="58" t="s">
        <v>83</v>
      </c>
      <c r="AD124" s="160" t="str">
        <f t="shared" si="79"/>
        <v>2,     Reliance,   "10 50 DHPHT 120  (50 gal)"</v>
      </c>
      <c r="AE124" s="161" t="str">
        <f>O124</f>
        <v>Reliance</v>
      </c>
      <c r="AF124" s="163" t="s">
        <v>509</v>
      </c>
      <c r="AG124" s="160" t="str">
        <f t="shared" si="80"/>
        <v xml:space="preserve">          case  Reliance   :   "Reliance1050DHPHT"</v>
      </c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  <c r="LH124" s="31"/>
      <c r="LI124" s="31"/>
      <c r="LJ124" s="31"/>
      <c r="LK124" s="31"/>
      <c r="LL124" s="31"/>
      <c r="LM124" s="31"/>
      <c r="LN124" s="31"/>
      <c r="LO124" s="31"/>
      <c r="LP124" s="31"/>
      <c r="LQ124" s="31"/>
      <c r="LR124" s="31"/>
      <c r="LS124" s="31"/>
      <c r="LT124" s="31"/>
      <c r="LU124" s="31"/>
      <c r="LV124" s="31"/>
      <c r="LW124" s="31"/>
      <c r="LX124" s="31"/>
      <c r="LY124" s="31"/>
      <c r="LZ124" s="31"/>
      <c r="MA124" s="31"/>
      <c r="MB124" s="31"/>
      <c r="MC124" s="31"/>
      <c r="MD124" s="31"/>
      <c r="ME124" s="31"/>
      <c r="MF124" s="31"/>
      <c r="MG124" s="31"/>
      <c r="MH124" s="31"/>
      <c r="MI124" s="31"/>
      <c r="MJ124" s="31"/>
      <c r="MK124" s="31"/>
      <c r="ML124" s="31"/>
      <c r="MM124" s="31"/>
      <c r="MN124" s="31"/>
      <c r="MO124" s="31"/>
      <c r="MP124" s="31"/>
      <c r="MQ124" s="31"/>
      <c r="MR124" s="31"/>
      <c r="MS124" s="31"/>
      <c r="MT124" s="31"/>
      <c r="MU124" s="31"/>
      <c r="MV124" s="31"/>
      <c r="MW124" s="31"/>
      <c r="MX124" s="31"/>
      <c r="MY124" s="31"/>
      <c r="MZ124" s="31"/>
      <c r="NA124" s="31"/>
      <c r="NB124" s="31"/>
      <c r="NC124" s="31"/>
      <c r="ND124" s="31"/>
      <c r="NE124" s="31"/>
      <c r="NF124" s="31"/>
      <c r="NG124" s="31"/>
      <c r="NH124" s="31"/>
      <c r="NI124" s="31"/>
      <c r="NJ124" s="31"/>
      <c r="NK124" s="31"/>
      <c r="NL124" s="31"/>
      <c r="NM124" s="31"/>
      <c r="NN124" s="31"/>
      <c r="NO124" s="31"/>
      <c r="NP124" s="31"/>
      <c r="NQ124" s="31"/>
      <c r="NR124" s="31"/>
      <c r="NS124" s="31"/>
      <c r="NT124" s="31"/>
      <c r="NU124" s="31"/>
      <c r="NV124" s="31"/>
      <c r="NW124" s="31"/>
      <c r="NX124" s="31"/>
      <c r="NY124" s="31"/>
      <c r="NZ124" s="31"/>
      <c r="OA124" s="31"/>
      <c r="OB124" s="31"/>
      <c r="OC124" s="31"/>
      <c r="OD124" s="31"/>
      <c r="OE124" s="31"/>
      <c r="OF124" s="31"/>
      <c r="OG124" s="31"/>
      <c r="OH124" s="31"/>
      <c r="OI124" s="31"/>
      <c r="OJ124" s="31"/>
      <c r="OK124" s="31"/>
      <c r="OL124" s="31"/>
      <c r="OM124" s="31"/>
      <c r="ON124" s="31"/>
      <c r="OO124" s="31"/>
      <c r="OP124" s="31"/>
      <c r="OQ124" s="31"/>
      <c r="OR124" s="31"/>
      <c r="OS124" s="31"/>
      <c r="OT124" s="31"/>
      <c r="OU124" s="31"/>
      <c r="OV124" s="31"/>
      <c r="OW124" s="31"/>
      <c r="OX124" s="31"/>
      <c r="OY124" s="31"/>
      <c r="OZ124" s="31"/>
      <c r="PA124" s="31"/>
      <c r="PB124" s="31"/>
      <c r="PC124" s="31"/>
      <c r="PD124" s="31"/>
      <c r="PE124" s="31"/>
      <c r="PF124" s="31"/>
      <c r="PG124" s="31"/>
      <c r="PH124" s="31"/>
      <c r="PI124" s="31"/>
      <c r="PJ124" s="31"/>
      <c r="PK124" s="31"/>
      <c r="PL124" s="31"/>
      <c r="PM124" s="31"/>
      <c r="PN124" s="31"/>
      <c r="PO124" s="31"/>
      <c r="PP124" s="31"/>
      <c r="PQ124" s="31"/>
      <c r="PR124" s="31"/>
      <c r="PS124" s="31"/>
      <c r="PT124" s="31"/>
      <c r="PU124" s="31"/>
      <c r="PV124" s="31"/>
      <c r="PW124" s="31"/>
      <c r="PX124" s="31"/>
      <c r="PY124" s="31"/>
      <c r="PZ124" s="31"/>
      <c r="QA124" s="31"/>
      <c r="QB124" s="31"/>
      <c r="QC124" s="31"/>
      <c r="QD124" s="31"/>
      <c r="QE124" s="31"/>
      <c r="QF124" s="31"/>
      <c r="QG124" s="31"/>
      <c r="QH124" s="31"/>
      <c r="QI124" s="31"/>
      <c r="QJ124" s="31"/>
      <c r="QK124" s="31"/>
      <c r="QL124" s="31"/>
      <c r="QM124" s="31"/>
      <c r="QN124" s="31"/>
      <c r="QO124" s="31"/>
      <c r="QP124" s="31"/>
      <c r="QQ124" s="31"/>
      <c r="QR124" s="31"/>
      <c r="QS124" s="31"/>
      <c r="QT124" s="31"/>
      <c r="QU124" s="31"/>
      <c r="QV124" s="31"/>
      <c r="QW124" s="31"/>
      <c r="QX124" s="31"/>
      <c r="QY124" s="31"/>
      <c r="QZ124" s="31"/>
      <c r="RA124" s="31"/>
      <c r="RB124" s="31"/>
      <c r="RC124" s="31"/>
      <c r="RD124" s="31"/>
      <c r="RE124" s="31"/>
      <c r="RF124" s="31"/>
      <c r="RG124" s="31"/>
      <c r="RH124" s="31"/>
      <c r="RI124" s="31"/>
      <c r="RJ124" s="31"/>
      <c r="RK124" s="31"/>
      <c r="RL124" s="31"/>
      <c r="RM124" s="31"/>
      <c r="RN124" s="31"/>
      <c r="RO124" s="31"/>
      <c r="RP124" s="31"/>
      <c r="RQ124" s="31"/>
      <c r="RR124" s="31"/>
      <c r="RS124" s="31"/>
      <c r="RT124" s="31"/>
      <c r="RU124" s="31"/>
      <c r="RV124" s="31"/>
      <c r="RW124" s="31"/>
      <c r="RX124" s="31"/>
      <c r="RY124" s="31"/>
      <c r="RZ124" s="31"/>
      <c r="SA124" s="31"/>
      <c r="SB124" s="31"/>
      <c r="SC124" s="31"/>
      <c r="SD124" s="31"/>
      <c r="SE124" s="31"/>
      <c r="SF124" s="31"/>
      <c r="SG124" s="31"/>
      <c r="SH124" s="31"/>
      <c r="SI124" s="31"/>
      <c r="SJ124" s="31"/>
      <c r="SK124" s="31"/>
      <c r="SL124" s="31"/>
      <c r="SM124" s="31"/>
      <c r="SN124" s="31"/>
      <c r="SO124" s="31"/>
      <c r="SP124" s="31"/>
      <c r="SQ124" s="31"/>
      <c r="SR124" s="31"/>
      <c r="SS124" s="31"/>
      <c r="ST124" s="31"/>
      <c r="SU124" s="31"/>
      <c r="SV124" s="31"/>
      <c r="SW124" s="31"/>
      <c r="SX124" s="31"/>
      <c r="SY124" s="31"/>
      <c r="SZ124" s="31"/>
      <c r="TA124" s="31"/>
      <c r="TB124" s="31"/>
      <c r="TC124" s="31"/>
      <c r="TD124" s="31"/>
      <c r="TE124" s="31"/>
      <c r="TF124" s="31"/>
      <c r="TG124" s="31"/>
      <c r="TH124" s="31"/>
      <c r="TI124" s="31"/>
      <c r="TJ124" s="31"/>
      <c r="TK124" s="31"/>
      <c r="TL124" s="31"/>
      <c r="TM124" s="31"/>
      <c r="TN124" s="31"/>
      <c r="TO124" s="31"/>
      <c r="TP124" s="31"/>
      <c r="TQ124" s="31"/>
      <c r="TR124" s="31"/>
      <c r="TS124" s="31"/>
      <c r="TT124" s="31"/>
      <c r="TU124" s="31"/>
      <c r="TV124" s="31"/>
      <c r="TW124" s="31"/>
      <c r="TX124" s="31"/>
      <c r="TY124" s="31"/>
      <c r="TZ124" s="31"/>
      <c r="UA124" s="31"/>
      <c r="UB124" s="31"/>
      <c r="UC124" s="31"/>
      <c r="UD124" s="31"/>
      <c r="UE124" s="31"/>
      <c r="UF124" s="31"/>
      <c r="UG124" s="31"/>
      <c r="UH124" s="31"/>
      <c r="UI124" s="31"/>
      <c r="UJ124" s="31"/>
      <c r="UK124" s="31"/>
      <c r="UL124" s="31"/>
      <c r="UM124" s="31"/>
      <c r="UN124" s="31"/>
      <c r="UO124" s="31"/>
      <c r="UP124" s="31"/>
      <c r="UQ124" s="31"/>
      <c r="UR124" s="31"/>
      <c r="US124" s="31"/>
      <c r="UT124" s="31"/>
      <c r="UU124" s="31"/>
      <c r="UV124" s="31"/>
      <c r="UW124" s="31"/>
      <c r="UX124" s="31"/>
      <c r="UY124" s="31"/>
      <c r="UZ124" s="31"/>
      <c r="VA124" s="31"/>
      <c r="VB124" s="31"/>
      <c r="VC124" s="31"/>
      <c r="VD124" s="31"/>
      <c r="VE124" s="31"/>
      <c r="VF124" s="31"/>
      <c r="VG124" s="31"/>
      <c r="VH124" s="31"/>
      <c r="VI124" s="31"/>
      <c r="VJ124" s="31"/>
      <c r="VK124" s="31"/>
      <c r="VL124" s="31"/>
      <c r="VM124" s="31"/>
      <c r="VN124" s="31"/>
      <c r="VO124" s="31"/>
      <c r="VP124" s="31"/>
      <c r="VQ124" s="31"/>
      <c r="VR124" s="31"/>
      <c r="VS124" s="31"/>
      <c r="VT124" s="31"/>
      <c r="VU124" s="31"/>
      <c r="VV124" s="31"/>
      <c r="VW124" s="31"/>
      <c r="VX124" s="31"/>
      <c r="VY124" s="31"/>
      <c r="VZ124" s="31"/>
      <c r="WA124" s="31"/>
      <c r="WB124" s="31"/>
      <c r="WC124" s="31"/>
      <c r="WD124" s="31"/>
      <c r="WE124" s="31"/>
      <c r="WF124" s="31"/>
      <c r="WG124" s="31"/>
      <c r="WH124" s="31"/>
      <c r="WI124" s="31"/>
      <c r="WJ124" s="31"/>
      <c r="WK124" s="31"/>
      <c r="WL124" s="31"/>
      <c r="WM124" s="31"/>
      <c r="WN124" s="31"/>
      <c r="WO124" s="31"/>
      <c r="WP124" s="31"/>
      <c r="WQ124" s="31"/>
      <c r="WR124" s="31"/>
      <c r="WS124" s="31"/>
      <c r="WT124" s="31"/>
      <c r="WU124" s="31"/>
      <c r="WV124" s="31"/>
      <c r="WW124" s="31"/>
      <c r="WX124" s="31"/>
      <c r="WY124" s="31"/>
      <c r="WZ124" s="31"/>
      <c r="XA124" s="31"/>
      <c r="XB124" s="31"/>
      <c r="XC124" s="31"/>
      <c r="XD124" s="31"/>
      <c r="XE124" s="31"/>
      <c r="XF124" s="31"/>
      <c r="XG124" s="31"/>
      <c r="XH124" s="31"/>
      <c r="XI124" s="31"/>
      <c r="XJ124" s="31"/>
      <c r="XK124" s="31"/>
      <c r="XL124" s="31"/>
      <c r="XM124" s="31"/>
      <c r="XN124" s="31"/>
      <c r="XO124" s="31"/>
      <c r="XP124" s="31"/>
      <c r="XQ124" s="31"/>
      <c r="XR124" s="31"/>
      <c r="XS124" s="31"/>
      <c r="XT124" s="31"/>
      <c r="XU124" s="31"/>
      <c r="XV124" s="31"/>
      <c r="XW124" s="31"/>
      <c r="XX124" s="31"/>
      <c r="XY124" s="31"/>
      <c r="XZ124" s="31"/>
      <c r="YA124" s="31"/>
      <c r="YB124" s="31"/>
      <c r="YC124" s="31"/>
      <c r="YD124" s="31"/>
      <c r="YE124" s="31"/>
      <c r="YF124" s="31"/>
      <c r="YG124" s="31"/>
      <c r="YH124" s="31"/>
      <c r="YI124" s="31"/>
      <c r="YJ124" s="31"/>
      <c r="YK124" s="31"/>
      <c r="YL124" s="31"/>
      <c r="YM124" s="31"/>
      <c r="YN124" s="31"/>
      <c r="YO124" s="31"/>
      <c r="YP124" s="31"/>
      <c r="YQ124" s="31"/>
      <c r="YR124" s="31"/>
      <c r="YS124" s="31"/>
      <c r="YT124" s="31"/>
      <c r="YU124" s="31"/>
      <c r="YV124" s="31"/>
      <c r="YW124" s="31"/>
      <c r="YX124" s="31"/>
      <c r="YY124" s="31"/>
      <c r="YZ124" s="31"/>
      <c r="ZA124" s="31"/>
      <c r="ZB124" s="31"/>
      <c r="ZC124" s="31"/>
      <c r="ZD124" s="31"/>
      <c r="ZE124" s="31"/>
      <c r="ZF124" s="31"/>
      <c r="ZG124" s="31"/>
      <c r="ZH124" s="31"/>
      <c r="ZI124" s="31"/>
      <c r="ZJ124" s="31"/>
      <c r="ZK124" s="31"/>
      <c r="ZL124" s="31"/>
      <c r="ZM124" s="31"/>
      <c r="ZN124" s="31"/>
      <c r="ZO124" s="31"/>
      <c r="ZP124" s="31"/>
      <c r="ZQ124" s="31"/>
      <c r="ZR124" s="31"/>
      <c r="ZS124" s="31"/>
      <c r="ZT124" s="31"/>
      <c r="ZU124" s="31"/>
      <c r="ZV124" s="31"/>
      <c r="ZW124" s="31"/>
      <c r="ZX124" s="31"/>
      <c r="ZY124" s="31"/>
      <c r="ZZ124" s="31"/>
      <c r="AAA124" s="31"/>
      <c r="AAB124" s="31"/>
      <c r="AAC124" s="31"/>
      <c r="AAD124" s="31"/>
      <c r="AAE124" s="31"/>
      <c r="AAF124" s="31"/>
      <c r="AAG124" s="31"/>
      <c r="AAH124" s="31"/>
      <c r="AAI124" s="31"/>
      <c r="AAJ124" s="31"/>
      <c r="AAK124" s="31"/>
      <c r="AAL124" s="31"/>
      <c r="AAM124" s="31"/>
      <c r="AAN124" s="31"/>
      <c r="AAO124" s="31"/>
      <c r="AAP124" s="31"/>
      <c r="AAQ124" s="31"/>
      <c r="AAR124" s="31"/>
      <c r="AAS124" s="31"/>
      <c r="AAT124" s="31"/>
      <c r="AAU124" s="31"/>
      <c r="AAV124" s="31"/>
      <c r="AAW124" s="31"/>
      <c r="AAX124" s="31"/>
      <c r="AAY124" s="31"/>
      <c r="AAZ124" s="31"/>
      <c r="ABA124" s="31"/>
      <c r="ABB124" s="31"/>
      <c r="ABC124" s="31"/>
      <c r="ABD124" s="31"/>
      <c r="ABE124" s="31"/>
      <c r="ABF124" s="31"/>
      <c r="ABG124" s="31"/>
      <c r="ABH124" s="31"/>
      <c r="ABI124" s="31"/>
      <c r="ABJ124" s="31"/>
      <c r="ABK124" s="31"/>
      <c r="ABL124" s="31"/>
      <c r="ABM124" s="31"/>
      <c r="ABN124" s="31"/>
      <c r="ABO124" s="31"/>
      <c r="ABP124" s="31"/>
      <c r="ABQ124" s="31"/>
      <c r="ABR124" s="31"/>
      <c r="ABS124" s="31"/>
      <c r="ABT124" s="31"/>
      <c r="ABU124" s="31"/>
      <c r="ABV124" s="31"/>
      <c r="ABW124" s="31"/>
      <c r="ABX124" s="31"/>
      <c r="ABY124" s="31"/>
      <c r="ABZ124" s="31"/>
      <c r="ACA124" s="31"/>
      <c r="ACB124" s="31"/>
      <c r="ACC124" s="31"/>
      <c r="ACD124" s="31"/>
      <c r="ACE124" s="31"/>
      <c r="ACF124" s="31"/>
      <c r="ACG124" s="31"/>
      <c r="ACH124" s="31"/>
      <c r="ACI124" s="31"/>
      <c r="ACJ124" s="31"/>
      <c r="ACK124" s="31"/>
      <c r="ACL124" s="31"/>
      <c r="ACM124" s="31"/>
      <c r="ACN124" s="31"/>
      <c r="ACO124" s="31"/>
      <c r="ACP124" s="31"/>
      <c r="ACQ124" s="31"/>
      <c r="ACR124" s="31"/>
      <c r="ACS124" s="31"/>
      <c r="ACT124" s="31"/>
      <c r="ACU124" s="31"/>
      <c r="ACV124" s="31"/>
      <c r="ACW124" s="31"/>
      <c r="ACX124" s="31"/>
      <c r="ACY124" s="31"/>
      <c r="ACZ124" s="31"/>
      <c r="ADA124" s="31"/>
      <c r="ADB124" s="31"/>
      <c r="ADC124" s="31"/>
      <c r="ADD124" s="31"/>
      <c r="ADE124" s="31"/>
      <c r="ADF124" s="31"/>
      <c r="ADG124" s="31"/>
      <c r="ADH124" s="31"/>
      <c r="ADI124" s="31"/>
      <c r="ADJ124" s="31"/>
      <c r="ADK124" s="31"/>
      <c r="ADL124" s="31"/>
      <c r="ADM124" s="31"/>
      <c r="ADN124" s="31"/>
      <c r="ADO124" s="31"/>
      <c r="ADP124" s="31"/>
      <c r="ADQ124" s="31"/>
      <c r="ADR124" s="31"/>
      <c r="ADS124" s="31"/>
      <c r="ADT124" s="31"/>
      <c r="ADU124" s="31"/>
      <c r="ADV124" s="31"/>
      <c r="ADW124" s="31"/>
      <c r="ADX124" s="31"/>
      <c r="ADY124" s="31"/>
      <c r="ADZ124" s="31"/>
      <c r="AEA124" s="31"/>
      <c r="AEB124" s="31"/>
      <c r="AEC124" s="31"/>
      <c r="AED124" s="31"/>
      <c r="AEE124" s="31"/>
      <c r="AEF124" s="31"/>
      <c r="AEG124" s="31"/>
      <c r="AEH124" s="31"/>
      <c r="AEI124" s="31"/>
      <c r="AEJ124" s="31"/>
      <c r="AEK124" s="31"/>
      <c r="AEL124" s="31"/>
      <c r="AEM124" s="31"/>
      <c r="AEN124" s="31"/>
      <c r="AEO124" s="31"/>
      <c r="AEP124" s="31"/>
      <c r="AEQ124" s="31"/>
      <c r="AER124" s="31"/>
      <c r="AES124" s="31"/>
      <c r="AET124" s="31"/>
      <c r="AEU124" s="31"/>
      <c r="AEV124" s="31"/>
      <c r="AEW124" s="31"/>
      <c r="AEX124" s="31"/>
      <c r="AEY124" s="31"/>
      <c r="AEZ124" s="31"/>
      <c r="AFA124" s="31"/>
      <c r="AFB124" s="31"/>
      <c r="AFC124" s="31"/>
      <c r="AFD124" s="31"/>
      <c r="AFE124" s="31"/>
      <c r="AFF124" s="31"/>
      <c r="AFG124" s="31"/>
      <c r="AFH124" s="31"/>
      <c r="AFI124" s="31"/>
      <c r="AFJ124" s="31"/>
      <c r="AFK124" s="31"/>
      <c r="AFL124" s="31"/>
      <c r="AFM124" s="31"/>
      <c r="AFN124" s="31"/>
      <c r="AFO124" s="31"/>
      <c r="AFP124" s="31"/>
      <c r="AFQ124" s="31"/>
      <c r="AFR124" s="31"/>
      <c r="AFS124" s="31"/>
      <c r="AFT124" s="31"/>
      <c r="AFU124" s="31"/>
      <c r="AFV124" s="31"/>
      <c r="AFW124" s="31"/>
      <c r="AFX124" s="31"/>
      <c r="AFY124" s="31"/>
      <c r="AFZ124" s="31"/>
      <c r="AGA124" s="31"/>
      <c r="AGB124" s="31"/>
      <c r="AGC124" s="31"/>
      <c r="AGD124" s="31"/>
      <c r="AGE124" s="31"/>
      <c r="AGF124" s="31"/>
      <c r="AGG124" s="31"/>
      <c r="AGH124" s="31"/>
      <c r="AGI124" s="31"/>
      <c r="AGJ124" s="31"/>
      <c r="AGK124" s="31"/>
      <c r="AGL124" s="31"/>
      <c r="AGM124" s="31"/>
      <c r="AGN124" s="31"/>
      <c r="AGO124" s="31"/>
      <c r="AGP124" s="31"/>
      <c r="AGQ124" s="31"/>
      <c r="AGR124" s="31"/>
      <c r="AGS124" s="31"/>
      <c r="AGT124" s="31"/>
      <c r="AGU124" s="31"/>
      <c r="AGV124" s="31"/>
      <c r="AGW124" s="31"/>
      <c r="AGX124" s="31"/>
      <c r="AGY124" s="31"/>
      <c r="AGZ124" s="31"/>
      <c r="AHA124" s="31"/>
      <c r="AHB124" s="31"/>
      <c r="AHC124" s="31"/>
      <c r="AHD124" s="31"/>
      <c r="AHE124" s="31"/>
      <c r="AHF124" s="31"/>
      <c r="AHG124" s="31"/>
      <c r="AHH124" s="31"/>
      <c r="AHI124" s="31"/>
      <c r="AHJ124" s="31"/>
      <c r="AHK124" s="31"/>
      <c r="AHL124" s="31"/>
      <c r="AHM124" s="31"/>
      <c r="AHN124" s="31"/>
      <c r="AHO124" s="31"/>
      <c r="AHP124" s="31"/>
      <c r="AHQ124" s="31"/>
      <c r="AHR124" s="31"/>
      <c r="AHS124" s="31"/>
      <c r="AHT124" s="31"/>
      <c r="AHU124" s="31"/>
      <c r="AHV124" s="31"/>
      <c r="AHW124" s="31"/>
      <c r="AHX124" s="31"/>
      <c r="AHY124" s="31"/>
      <c r="AHZ124" s="31"/>
      <c r="AIA124" s="31"/>
      <c r="AIB124" s="31"/>
      <c r="AIC124" s="31"/>
      <c r="AID124" s="31"/>
      <c r="AIE124" s="31"/>
      <c r="AIF124" s="31"/>
      <c r="AIG124" s="31"/>
      <c r="AIH124" s="31"/>
      <c r="AII124" s="31"/>
      <c r="AIJ124" s="31"/>
      <c r="AIK124" s="31"/>
      <c r="AIL124" s="31"/>
      <c r="AIM124" s="31"/>
      <c r="AIN124" s="31"/>
      <c r="AIO124" s="31"/>
      <c r="AIP124" s="31"/>
      <c r="AIQ124" s="31"/>
      <c r="AIR124" s="31"/>
      <c r="AIS124" s="31"/>
      <c r="AIT124" s="31"/>
      <c r="AIU124" s="31"/>
      <c r="AIV124" s="31"/>
      <c r="AIW124" s="31"/>
      <c r="AIX124" s="31"/>
      <c r="AIY124" s="31"/>
      <c r="AIZ124" s="31"/>
      <c r="AJA124" s="31"/>
      <c r="AJB124" s="31"/>
      <c r="AJC124" s="31"/>
      <c r="AJD124" s="31"/>
      <c r="AJE124" s="31"/>
      <c r="AJF124" s="31"/>
      <c r="AJG124" s="31"/>
      <c r="AJH124" s="31"/>
      <c r="AJI124" s="31"/>
      <c r="AJJ124" s="31"/>
      <c r="AJK124" s="31"/>
      <c r="AJL124" s="31"/>
      <c r="AJM124" s="31"/>
      <c r="AJN124" s="31"/>
      <c r="AJO124" s="31"/>
      <c r="AJP124" s="31"/>
      <c r="AJQ124" s="31"/>
      <c r="AJR124" s="31"/>
      <c r="AJS124" s="31"/>
      <c r="AJT124" s="31"/>
      <c r="AJU124" s="31"/>
      <c r="AJV124" s="31"/>
      <c r="AJW124" s="31"/>
      <c r="AJX124" s="31"/>
      <c r="AJY124" s="31"/>
      <c r="AJZ124" s="31"/>
      <c r="AKA124" s="31"/>
      <c r="AKB124" s="31"/>
      <c r="AKC124" s="31"/>
      <c r="AKD124" s="31"/>
      <c r="AKE124" s="31"/>
      <c r="AKF124" s="31"/>
      <c r="AKG124" s="31"/>
      <c r="AKH124" s="31"/>
      <c r="AKI124" s="31"/>
      <c r="AKJ124" s="31"/>
      <c r="AKK124" s="31"/>
      <c r="AKL124" s="31"/>
      <c r="AKM124" s="31"/>
      <c r="AKN124" s="31"/>
      <c r="AKO124" s="31"/>
      <c r="AKP124" s="31"/>
      <c r="AKQ124" s="31"/>
      <c r="AKR124" s="31"/>
      <c r="AKS124" s="31"/>
      <c r="AKT124" s="31"/>
      <c r="AKU124" s="31"/>
      <c r="AKV124" s="31"/>
      <c r="AKW124" s="31"/>
      <c r="AKX124" s="31"/>
      <c r="AKY124" s="31"/>
      <c r="AKZ124" s="31"/>
      <c r="ALA124" s="31"/>
      <c r="ALB124" s="31"/>
      <c r="ALC124" s="31"/>
      <c r="ALD124" s="31"/>
      <c r="ALE124" s="31"/>
      <c r="ALF124" s="31"/>
      <c r="ALG124" s="31"/>
      <c r="ALH124" s="31"/>
      <c r="ALI124" s="31"/>
      <c r="ALJ124" s="31"/>
      <c r="ALK124" s="31"/>
      <c r="ALL124" s="31"/>
      <c r="ALM124" s="31"/>
      <c r="ALN124" s="31"/>
      <c r="ALO124" s="31"/>
      <c r="ALP124" s="31"/>
      <c r="ALQ124" s="31"/>
      <c r="ALR124" s="31"/>
      <c r="ALS124" s="31"/>
      <c r="ALT124" s="31"/>
      <c r="ALU124" s="31"/>
      <c r="ALV124" s="31"/>
      <c r="ALW124" s="31"/>
      <c r="ALX124" s="31"/>
      <c r="ALY124" s="31"/>
      <c r="ALZ124" s="31"/>
      <c r="AMA124" s="31"/>
      <c r="AMB124" s="31"/>
      <c r="AMC124" s="31"/>
      <c r="AMD124" s="31"/>
      <c r="AME124" s="31"/>
      <c r="AMF124" s="31"/>
      <c r="AMG124" s="31"/>
      <c r="AMH124" s="31"/>
      <c r="AMI124" s="31"/>
      <c r="AMJ124" s="31"/>
      <c r="AMK124" s="31"/>
      <c r="AML124" s="31"/>
      <c r="AMM124" s="31"/>
      <c r="AMN124" s="31"/>
      <c r="AMO124" s="31"/>
      <c r="AMP124" s="31"/>
      <c r="AMQ124" s="31"/>
      <c r="AMR124" s="31"/>
      <c r="AMS124" s="31"/>
      <c r="AMT124" s="31"/>
      <c r="AMU124" s="31"/>
      <c r="AMV124" s="31"/>
      <c r="AMW124" s="31"/>
      <c r="AMX124" s="31"/>
      <c r="AMY124" s="31"/>
      <c r="AMZ124" s="31"/>
      <c r="ANA124" s="31"/>
    </row>
    <row r="125" spans="3:1044" s="6" customFormat="1" ht="15" customHeight="1" x14ac:dyDescent="0.25">
      <c r="C125" s="6" t="str">
        <f t="shared" si="75"/>
        <v>Reliance</v>
      </c>
      <c r="D125" s="6" t="str">
        <f t="shared" si="76"/>
        <v>10 50 DHPHTNE 120  (50 gal)</v>
      </c>
      <c r="E125" s="72">
        <f t="shared" si="77"/>
        <v>50</v>
      </c>
      <c r="F125" s="20" t="str">
        <f t="shared" si="78"/>
        <v>AOSmithHPTU50</v>
      </c>
      <c r="G125" s="74">
        <v>0</v>
      </c>
      <c r="H125" s="72">
        <v>1</v>
      </c>
      <c r="I125" s="73">
        <f t="shared" si="39"/>
        <v>0</v>
      </c>
      <c r="J125" s="129">
        <f t="shared" si="40"/>
        <v>2.9</v>
      </c>
      <c r="K125" s="149">
        <f t="shared" si="10"/>
        <v>0</v>
      </c>
      <c r="L125" s="111" t="s">
        <v>196</v>
      </c>
      <c r="M125" s="39">
        <v>3</v>
      </c>
      <c r="N125" s="95">
        <f t="shared" si="11"/>
        <v>18</v>
      </c>
      <c r="O125" s="9" t="s">
        <v>34</v>
      </c>
      <c r="P125" s="82">
        <f t="shared" ref="P125:P138" si="84">P124+1</f>
        <v>2</v>
      </c>
      <c r="Q125" s="82">
        <f t="shared" si="73"/>
        <v>180213</v>
      </c>
      <c r="R125" s="77" t="str">
        <f t="shared" si="82"/>
        <v>10 50 DHPHTNE 120  (50 gal)</v>
      </c>
      <c r="S125" s="10" t="s">
        <v>36</v>
      </c>
      <c r="T125" s="11">
        <v>50</v>
      </c>
      <c r="U125" s="37" t="s">
        <v>84</v>
      </c>
      <c r="V125" s="100" t="s">
        <v>109</v>
      </c>
      <c r="W125" s="105" t="str">
        <f t="shared" si="74"/>
        <v>AOSmithHPTU50</v>
      </c>
      <c r="X125" s="148">
        <v>0</v>
      </c>
      <c r="Y125" s="47" t="s">
        <v>10</v>
      </c>
      <c r="Z125" s="55" t="s">
        <v>9</v>
      </c>
      <c r="AA125" s="56">
        <v>2.9</v>
      </c>
      <c r="AB125" s="57">
        <v>42545</v>
      </c>
      <c r="AC125" s="58" t="s">
        <v>83</v>
      </c>
      <c r="AD125" s="160" t="str">
        <f t="shared" si="79"/>
        <v>2,     Reliance,   "10 50 DHPHTNE 120  (50 gal)"</v>
      </c>
      <c r="AE125" s="162" t="str">
        <f t="shared" si="67"/>
        <v>Reliance</v>
      </c>
      <c r="AF125" s="163" t="s">
        <v>510</v>
      </c>
      <c r="AG125" s="160" t="str">
        <f t="shared" si="80"/>
        <v xml:space="preserve">          case  Reliance   :   "Reliance1050DHPHTNE"</v>
      </c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  <c r="LH125" s="31"/>
      <c r="LI125" s="31"/>
      <c r="LJ125" s="31"/>
      <c r="LK125" s="31"/>
      <c r="LL125" s="31"/>
      <c r="LM125" s="31"/>
      <c r="LN125" s="31"/>
      <c r="LO125" s="31"/>
      <c r="LP125" s="31"/>
      <c r="LQ125" s="31"/>
      <c r="LR125" s="31"/>
      <c r="LS125" s="31"/>
      <c r="LT125" s="31"/>
      <c r="LU125" s="31"/>
      <c r="LV125" s="31"/>
      <c r="LW125" s="31"/>
      <c r="LX125" s="31"/>
      <c r="LY125" s="31"/>
      <c r="LZ125" s="31"/>
      <c r="MA125" s="31"/>
      <c r="MB125" s="31"/>
      <c r="MC125" s="31"/>
      <c r="MD125" s="31"/>
      <c r="ME125" s="31"/>
      <c r="MF125" s="31"/>
      <c r="MG125" s="31"/>
      <c r="MH125" s="31"/>
      <c r="MI125" s="31"/>
      <c r="MJ125" s="31"/>
      <c r="MK125" s="31"/>
      <c r="ML125" s="31"/>
      <c r="MM125" s="31"/>
      <c r="MN125" s="31"/>
      <c r="MO125" s="31"/>
      <c r="MP125" s="31"/>
      <c r="MQ125" s="31"/>
      <c r="MR125" s="31"/>
      <c r="MS125" s="31"/>
      <c r="MT125" s="31"/>
      <c r="MU125" s="31"/>
      <c r="MV125" s="31"/>
      <c r="MW125" s="31"/>
      <c r="MX125" s="31"/>
      <c r="MY125" s="31"/>
      <c r="MZ125" s="31"/>
      <c r="NA125" s="31"/>
      <c r="NB125" s="31"/>
      <c r="NC125" s="31"/>
      <c r="ND125" s="31"/>
      <c r="NE125" s="31"/>
      <c r="NF125" s="31"/>
      <c r="NG125" s="31"/>
      <c r="NH125" s="31"/>
      <c r="NI125" s="31"/>
      <c r="NJ125" s="31"/>
      <c r="NK125" s="31"/>
      <c r="NL125" s="31"/>
      <c r="NM125" s="31"/>
      <c r="NN125" s="31"/>
      <c r="NO125" s="31"/>
      <c r="NP125" s="31"/>
      <c r="NQ125" s="31"/>
      <c r="NR125" s="31"/>
      <c r="NS125" s="31"/>
      <c r="NT125" s="31"/>
      <c r="NU125" s="31"/>
      <c r="NV125" s="31"/>
      <c r="NW125" s="31"/>
      <c r="NX125" s="31"/>
      <c r="NY125" s="31"/>
      <c r="NZ125" s="31"/>
      <c r="OA125" s="31"/>
      <c r="OB125" s="31"/>
      <c r="OC125" s="31"/>
      <c r="OD125" s="31"/>
      <c r="OE125" s="31"/>
      <c r="OF125" s="31"/>
      <c r="OG125" s="31"/>
      <c r="OH125" s="31"/>
      <c r="OI125" s="31"/>
      <c r="OJ125" s="31"/>
      <c r="OK125" s="31"/>
      <c r="OL125" s="31"/>
      <c r="OM125" s="31"/>
      <c r="ON125" s="31"/>
      <c r="OO125" s="31"/>
      <c r="OP125" s="31"/>
      <c r="OQ125" s="31"/>
      <c r="OR125" s="31"/>
      <c r="OS125" s="31"/>
      <c r="OT125" s="31"/>
      <c r="OU125" s="31"/>
      <c r="OV125" s="31"/>
      <c r="OW125" s="31"/>
      <c r="OX125" s="31"/>
      <c r="OY125" s="31"/>
      <c r="OZ125" s="31"/>
      <c r="PA125" s="31"/>
      <c r="PB125" s="31"/>
      <c r="PC125" s="31"/>
      <c r="PD125" s="31"/>
      <c r="PE125" s="31"/>
      <c r="PF125" s="31"/>
      <c r="PG125" s="31"/>
      <c r="PH125" s="31"/>
      <c r="PI125" s="31"/>
      <c r="PJ125" s="31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1"/>
      <c r="QW125" s="31"/>
      <c r="QX125" s="31"/>
      <c r="QY125" s="31"/>
      <c r="QZ125" s="31"/>
      <c r="RA125" s="31"/>
      <c r="RB125" s="31"/>
      <c r="RC125" s="31"/>
      <c r="RD125" s="31"/>
      <c r="RE125" s="31"/>
      <c r="RF125" s="31"/>
      <c r="RG125" s="31"/>
      <c r="RH125" s="31"/>
      <c r="RI125" s="31"/>
      <c r="RJ125" s="31"/>
      <c r="RK125" s="31"/>
      <c r="RL125" s="31"/>
      <c r="RM125" s="31"/>
      <c r="RN125" s="31"/>
      <c r="RO125" s="31"/>
      <c r="RP125" s="31"/>
      <c r="RQ125" s="31"/>
      <c r="RR125" s="31"/>
      <c r="RS125" s="31"/>
      <c r="RT125" s="31"/>
      <c r="RU125" s="31"/>
      <c r="RV125" s="31"/>
      <c r="RW125" s="31"/>
      <c r="RX125" s="31"/>
      <c r="RY125" s="31"/>
      <c r="RZ125" s="31"/>
      <c r="SA125" s="31"/>
      <c r="SB125" s="31"/>
      <c r="SC125" s="31"/>
      <c r="SD125" s="31"/>
      <c r="SE125" s="31"/>
      <c r="SF125" s="31"/>
      <c r="SG125" s="31"/>
      <c r="SH125" s="31"/>
      <c r="SI125" s="31"/>
      <c r="SJ125" s="31"/>
      <c r="SK125" s="31"/>
      <c r="SL125" s="31"/>
      <c r="SM125" s="31"/>
      <c r="SN125" s="31"/>
      <c r="SO125" s="31"/>
      <c r="SP125" s="31"/>
      <c r="SQ125" s="31"/>
      <c r="SR125" s="31"/>
      <c r="SS125" s="31"/>
      <c r="ST125" s="31"/>
      <c r="SU125" s="31"/>
      <c r="SV125" s="31"/>
      <c r="SW125" s="31"/>
      <c r="SX125" s="31"/>
      <c r="SY125" s="31"/>
      <c r="SZ125" s="31"/>
      <c r="TA125" s="31"/>
      <c r="TB125" s="31"/>
      <c r="TC125" s="31"/>
      <c r="TD125" s="31"/>
      <c r="TE125" s="31"/>
      <c r="TF125" s="31"/>
      <c r="TG125" s="31"/>
      <c r="TH125" s="31"/>
      <c r="TI125" s="31"/>
      <c r="TJ125" s="31"/>
      <c r="TK125" s="31"/>
      <c r="TL125" s="31"/>
      <c r="TM125" s="31"/>
      <c r="TN125" s="31"/>
      <c r="TO125" s="31"/>
      <c r="TP125" s="31"/>
      <c r="TQ125" s="31"/>
      <c r="TR125" s="31"/>
      <c r="TS125" s="31"/>
      <c r="TT125" s="31"/>
      <c r="TU125" s="31"/>
      <c r="TV125" s="31"/>
      <c r="TW125" s="31"/>
      <c r="TX125" s="31"/>
      <c r="TY125" s="31"/>
      <c r="TZ125" s="31"/>
      <c r="UA125" s="31"/>
      <c r="UB125" s="31"/>
      <c r="UC125" s="31"/>
      <c r="UD125" s="31"/>
      <c r="UE125" s="31"/>
      <c r="UF125" s="31"/>
      <c r="UG125" s="31"/>
      <c r="UH125" s="31"/>
      <c r="UI125" s="31"/>
      <c r="UJ125" s="31"/>
      <c r="UK125" s="31"/>
      <c r="UL125" s="31"/>
      <c r="UM125" s="31"/>
      <c r="UN125" s="31"/>
      <c r="UO125" s="31"/>
      <c r="UP125" s="31"/>
      <c r="UQ125" s="31"/>
      <c r="UR125" s="31"/>
      <c r="US125" s="31"/>
      <c r="UT125" s="31"/>
      <c r="UU125" s="31"/>
      <c r="UV125" s="31"/>
      <c r="UW125" s="31"/>
      <c r="UX125" s="31"/>
      <c r="UY125" s="31"/>
      <c r="UZ125" s="31"/>
      <c r="VA125" s="31"/>
      <c r="VB125" s="31"/>
      <c r="VC125" s="31"/>
      <c r="VD125" s="31"/>
      <c r="VE125" s="31"/>
      <c r="VF125" s="31"/>
      <c r="VG125" s="31"/>
      <c r="VH125" s="31"/>
      <c r="VI125" s="31"/>
      <c r="VJ125" s="31"/>
      <c r="VK125" s="31"/>
      <c r="VL125" s="31"/>
      <c r="VM125" s="31"/>
      <c r="VN125" s="31"/>
      <c r="VO125" s="31"/>
      <c r="VP125" s="31"/>
      <c r="VQ125" s="31"/>
      <c r="VR125" s="31"/>
      <c r="VS125" s="31"/>
      <c r="VT125" s="31"/>
      <c r="VU125" s="31"/>
      <c r="VV125" s="31"/>
      <c r="VW125" s="31"/>
      <c r="VX125" s="31"/>
      <c r="VY125" s="31"/>
      <c r="VZ125" s="31"/>
      <c r="WA125" s="31"/>
      <c r="WB125" s="31"/>
      <c r="WC125" s="31"/>
      <c r="WD125" s="31"/>
      <c r="WE125" s="31"/>
      <c r="WF125" s="31"/>
      <c r="WG125" s="31"/>
      <c r="WH125" s="31"/>
      <c r="WI125" s="31"/>
      <c r="WJ125" s="31"/>
      <c r="WK125" s="31"/>
      <c r="WL125" s="31"/>
      <c r="WM125" s="31"/>
      <c r="WN125" s="31"/>
      <c r="WO125" s="31"/>
      <c r="WP125" s="31"/>
      <c r="WQ125" s="31"/>
      <c r="WR125" s="31"/>
      <c r="WS125" s="31"/>
      <c r="WT125" s="31"/>
      <c r="WU125" s="31"/>
      <c r="WV125" s="31"/>
      <c r="WW125" s="31"/>
      <c r="WX125" s="31"/>
      <c r="WY125" s="31"/>
      <c r="WZ125" s="31"/>
      <c r="XA125" s="31"/>
      <c r="XB125" s="31"/>
      <c r="XC125" s="31"/>
      <c r="XD125" s="31"/>
      <c r="XE125" s="31"/>
      <c r="XF125" s="31"/>
      <c r="XG125" s="31"/>
      <c r="XH125" s="31"/>
      <c r="XI125" s="31"/>
      <c r="XJ125" s="31"/>
      <c r="XK125" s="31"/>
      <c r="XL125" s="31"/>
      <c r="XM125" s="31"/>
      <c r="XN125" s="31"/>
      <c r="XO125" s="31"/>
      <c r="XP125" s="31"/>
      <c r="XQ125" s="31"/>
      <c r="XR125" s="31"/>
      <c r="XS125" s="31"/>
      <c r="XT125" s="31"/>
      <c r="XU125" s="31"/>
      <c r="XV125" s="31"/>
      <c r="XW125" s="31"/>
      <c r="XX125" s="31"/>
      <c r="XY125" s="31"/>
      <c r="XZ125" s="31"/>
      <c r="YA125" s="31"/>
      <c r="YB125" s="31"/>
      <c r="YC125" s="31"/>
      <c r="YD125" s="31"/>
      <c r="YE125" s="31"/>
      <c r="YF125" s="31"/>
      <c r="YG125" s="31"/>
      <c r="YH125" s="31"/>
      <c r="YI125" s="31"/>
      <c r="YJ125" s="31"/>
      <c r="YK125" s="31"/>
      <c r="YL125" s="31"/>
      <c r="YM125" s="31"/>
      <c r="YN125" s="31"/>
      <c r="YO125" s="31"/>
      <c r="YP125" s="31"/>
      <c r="YQ125" s="31"/>
      <c r="YR125" s="31"/>
      <c r="YS125" s="31"/>
      <c r="YT125" s="31"/>
      <c r="YU125" s="31"/>
      <c r="YV125" s="31"/>
      <c r="YW125" s="31"/>
      <c r="YX125" s="31"/>
      <c r="YY125" s="31"/>
      <c r="YZ125" s="31"/>
      <c r="ZA125" s="31"/>
      <c r="ZB125" s="31"/>
      <c r="ZC125" s="31"/>
      <c r="ZD125" s="31"/>
      <c r="ZE125" s="31"/>
      <c r="ZF125" s="31"/>
      <c r="ZG125" s="31"/>
      <c r="ZH125" s="31"/>
      <c r="ZI125" s="31"/>
      <c r="ZJ125" s="31"/>
      <c r="ZK125" s="31"/>
      <c r="ZL125" s="31"/>
      <c r="ZM125" s="31"/>
      <c r="ZN125" s="31"/>
      <c r="ZO125" s="31"/>
      <c r="ZP125" s="31"/>
      <c r="ZQ125" s="31"/>
      <c r="ZR125" s="31"/>
      <c r="ZS125" s="31"/>
      <c r="ZT125" s="31"/>
      <c r="ZU125" s="31"/>
      <c r="ZV125" s="31"/>
      <c r="ZW125" s="31"/>
      <c r="ZX125" s="31"/>
      <c r="ZY125" s="31"/>
      <c r="ZZ125" s="31"/>
      <c r="AAA125" s="31"/>
      <c r="AAB125" s="31"/>
      <c r="AAC125" s="31"/>
      <c r="AAD125" s="31"/>
      <c r="AAE125" s="31"/>
      <c r="AAF125" s="31"/>
      <c r="AAG125" s="31"/>
      <c r="AAH125" s="31"/>
      <c r="AAI125" s="31"/>
      <c r="AAJ125" s="31"/>
      <c r="AAK125" s="31"/>
      <c r="AAL125" s="31"/>
      <c r="AAM125" s="31"/>
      <c r="AAN125" s="31"/>
      <c r="AAO125" s="31"/>
      <c r="AAP125" s="31"/>
      <c r="AAQ125" s="31"/>
      <c r="AAR125" s="31"/>
      <c r="AAS125" s="31"/>
      <c r="AAT125" s="31"/>
      <c r="AAU125" s="31"/>
      <c r="AAV125" s="31"/>
      <c r="AAW125" s="31"/>
      <c r="AAX125" s="31"/>
      <c r="AAY125" s="31"/>
      <c r="AAZ125" s="31"/>
      <c r="ABA125" s="31"/>
      <c r="ABB125" s="31"/>
      <c r="ABC125" s="31"/>
      <c r="ABD125" s="31"/>
      <c r="ABE125" s="31"/>
      <c r="ABF125" s="31"/>
      <c r="ABG125" s="31"/>
      <c r="ABH125" s="31"/>
      <c r="ABI125" s="31"/>
      <c r="ABJ125" s="31"/>
      <c r="ABK125" s="31"/>
      <c r="ABL125" s="31"/>
      <c r="ABM125" s="31"/>
      <c r="ABN125" s="31"/>
      <c r="ABO125" s="31"/>
      <c r="ABP125" s="31"/>
      <c r="ABQ125" s="31"/>
      <c r="ABR125" s="31"/>
      <c r="ABS125" s="31"/>
      <c r="ABT125" s="31"/>
      <c r="ABU125" s="31"/>
      <c r="ABV125" s="31"/>
      <c r="ABW125" s="31"/>
      <c r="ABX125" s="31"/>
      <c r="ABY125" s="31"/>
      <c r="ABZ125" s="31"/>
      <c r="ACA125" s="31"/>
      <c r="ACB125" s="31"/>
      <c r="ACC125" s="31"/>
      <c r="ACD125" s="31"/>
      <c r="ACE125" s="31"/>
      <c r="ACF125" s="31"/>
      <c r="ACG125" s="31"/>
      <c r="ACH125" s="31"/>
      <c r="ACI125" s="31"/>
      <c r="ACJ125" s="31"/>
      <c r="ACK125" s="31"/>
      <c r="ACL125" s="31"/>
      <c r="ACM125" s="31"/>
      <c r="ACN125" s="31"/>
      <c r="ACO125" s="31"/>
      <c r="ACP125" s="31"/>
      <c r="ACQ125" s="31"/>
      <c r="ACR125" s="31"/>
      <c r="ACS125" s="31"/>
      <c r="ACT125" s="31"/>
      <c r="ACU125" s="31"/>
      <c r="ACV125" s="31"/>
      <c r="ACW125" s="31"/>
      <c r="ACX125" s="31"/>
      <c r="ACY125" s="31"/>
      <c r="ACZ125" s="31"/>
      <c r="ADA125" s="31"/>
      <c r="ADB125" s="31"/>
      <c r="ADC125" s="31"/>
      <c r="ADD125" s="31"/>
      <c r="ADE125" s="31"/>
      <c r="ADF125" s="31"/>
      <c r="ADG125" s="31"/>
      <c r="ADH125" s="31"/>
      <c r="ADI125" s="31"/>
      <c r="ADJ125" s="31"/>
      <c r="ADK125" s="31"/>
      <c r="ADL125" s="31"/>
      <c r="ADM125" s="31"/>
      <c r="ADN125" s="31"/>
      <c r="ADO125" s="31"/>
      <c r="ADP125" s="31"/>
      <c r="ADQ125" s="31"/>
      <c r="ADR125" s="31"/>
      <c r="ADS125" s="31"/>
      <c r="ADT125" s="31"/>
      <c r="ADU125" s="31"/>
      <c r="ADV125" s="31"/>
      <c r="ADW125" s="31"/>
      <c r="ADX125" s="31"/>
      <c r="ADY125" s="31"/>
      <c r="ADZ125" s="31"/>
      <c r="AEA125" s="31"/>
      <c r="AEB125" s="31"/>
      <c r="AEC125" s="31"/>
      <c r="AED125" s="31"/>
      <c r="AEE125" s="31"/>
      <c r="AEF125" s="31"/>
      <c r="AEG125" s="31"/>
      <c r="AEH125" s="31"/>
      <c r="AEI125" s="31"/>
      <c r="AEJ125" s="31"/>
      <c r="AEK125" s="31"/>
      <c r="AEL125" s="31"/>
      <c r="AEM125" s="31"/>
      <c r="AEN125" s="31"/>
      <c r="AEO125" s="31"/>
      <c r="AEP125" s="31"/>
      <c r="AEQ125" s="31"/>
      <c r="AER125" s="31"/>
      <c r="AES125" s="31"/>
      <c r="AET125" s="31"/>
      <c r="AEU125" s="31"/>
      <c r="AEV125" s="31"/>
      <c r="AEW125" s="31"/>
      <c r="AEX125" s="31"/>
      <c r="AEY125" s="31"/>
      <c r="AEZ125" s="31"/>
      <c r="AFA125" s="31"/>
      <c r="AFB125" s="31"/>
      <c r="AFC125" s="31"/>
      <c r="AFD125" s="31"/>
      <c r="AFE125" s="31"/>
      <c r="AFF125" s="31"/>
      <c r="AFG125" s="31"/>
      <c r="AFH125" s="31"/>
      <c r="AFI125" s="31"/>
      <c r="AFJ125" s="31"/>
      <c r="AFK125" s="31"/>
      <c r="AFL125" s="31"/>
      <c r="AFM125" s="31"/>
      <c r="AFN125" s="31"/>
      <c r="AFO125" s="31"/>
      <c r="AFP125" s="31"/>
      <c r="AFQ125" s="31"/>
      <c r="AFR125" s="31"/>
      <c r="AFS125" s="31"/>
      <c r="AFT125" s="31"/>
      <c r="AFU125" s="31"/>
      <c r="AFV125" s="31"/>
      <c r="AFW125" s="31"/>
      <c r="AFX125" s="31"/>
      <c r="AFY125" s="31"/>
      <c r="AFZ125" s="31"/>
      <c r="AGA125" s="31"/>
      <c r="AGB125" s="31"/>
      <c r="AGC125" s="31"/>
      <c r="AGD125" s="31"/>
      <c r="AGE125" s="31"/>
      <c r="AGF125" s="31"/>
      <c r="AGG125" s="31"/>
      <c r="AGH125" s="31"/>
      <c r="AGI125" s="31"/>
      <c r="AGJ125" s="31"/>
      <c r="AGK125" s="31"/>
      <c r="AGL125" s="31"/>
      <c r="AGM125" s="31"/>
      <c r="AGN125" s="31"/>
      <c r="AGO125" s="31"/>
      <c r="AGP125" s="31"/>
      <c r="AGQ125" s="31"/>
      <c r="AGR125" s="31"/>
      <c r="AGS125" s="31"/>
      <c r="AGT125" s="31"/>
      <c r="AGU125" s="31"/>
      <c r="AGV125" s="31"/>
      <c r="AGW125" s="31"/>
      <c r="AGX125" s="31"/>
      <c r="AGY125" s="31"/>
      <c r="AGZ125" s="31"/>
      <c r="AHA125" s="31"/>
      <c r="AHB125" s="31"/>
      <c r="AHC125" s="31"/>
      <c r="AHD125" s="31"/>
      <c r="AHE125" s="31"/>
      <c r="AHF125" s="31"/>
      <c r="AHG125" s="31"/>
      <c r="AHH125" s="31"/>
      <c r="AHI125" s="31"/>
      <c r="AHJ125" s="31"/>
      <c r="AHK125" s="31"/>
      <c r="AHL125" s="31"/>
      <c r="AHM125" s="31"/>
      <c r="AHN125" s="31"/>
      <c r="AHO125" s="31"/>
      <c r="AHP125" s="31"/>
      <c r="AHQ125" s="31"/>
      <c r="AHR125" s="31"/>
      <c r="AHS125" s="31"/>
      <c r="AHT125" s="31"/>
      <c r="AHU125" s="31"/>
      <c r="AHV125" s="31"/>
      <c r="AHW125" s="31"/>
      <c r="AHX125" s="31"/>
      <c r="AHY125" s="31"/>
      <c r="AHZ125" s="31"/>
      <c r="AIA125" s="31"/>
      <c r="AIB125" s="31"/>
      <c r="AIC125" s="31"/>
      <c r="AID125" s="31"/>
      <c r="AIE125" s="31"/>
      <c r="AIF125" s="31"/>
      <c r="AIG125" s="31"/>
      <c r="AIH125" s="31"/>
      <c r="AII125" s="31"/>
      <c r="AIJ125" s="31"/>
      <c r="AIK125" s="31"/>
      <c r="AIL125" s="31"/>
      <c r="AIM125" s="31"/>
      <c r="AIN125" s="31"/>
      <c r="AIO125" s="31"/>
      <c r="AIP125" s="31"/>
      <c r="AIQ125" s="31"/>
      <c r="AIR125" s="31"/>
      <c r="AIS125" s="31"/>
      <c r="AIT125" s="31"/>
      <c r="AIU125" s="31"/>
      <c r="AIV125" s="31"/>
      <c r="AIW125" s="31"/>
      <c r="AIX125" s="31"/>
      <c r="AIY125" s="31"/>
      <c r="AIZ125" s="31"/>
      <c r="AJA125" s="31"/>
      <c r="AJB125" s="31"/>
      <c r="AJC125" s="31"/>
      <c r="AJD125" s="31"/>
      <c r="AJE125" s="31"/>
      <c r="AJF125" s="31"/>
      <c r="AJG125" s="31"/>
      <c r="AJH125" s="31"/>
      <c r="AJI125" s="31"/>
      <c r="AJJ125" s="31"/>
      <c r="AJK125" s="31"/>
      <c r="AJL125" s="31"/>
      <c r="AJM125" s="31"/>
      <c r="AJN125" s="31"/>
      <c r="AJO125" s="31"/>
      <c r="AJP125" s="31"/>
      <c r="AJQ125" s="31"/>
      <c r="AJR125" s="31"/>
      <c r="AJS125" s="31"/>
      <c r="AJT125" s="31"/>
      <c r="AJU125" s="31"/>
      <c r="AJV125" s="31"/>
      <c r="AJW125" s="31"/>
      <c r="AJX125" s="31"/>
      <c r="AJY125" s="31"/>
      <c r="AJZ125" s="31"/>
      <c r="AKA125" s="31"/>
      <c r="AKB125" s="31"/>
      <c r="AKC125" s="31"/>
      <c r="AKD125" s="31"/>
      <c r="AKE125" s="31"/>
      <c r="AKF125" s="31"/>
      <c r="AKG125" s="31"/>
      <c r="AKH125" s="31"/>
      <c r="AKI125" s="31"/>
      <c r="AKJ125" s="31"/>
      <c r="AKK125" s="31"/>
      <c r="AKL125" s="31"/>
      <c r="AKM125" s="31"/>
      <c r="AKN125" s="31"/>
      <c r="AKO125" s="31"/>
      <c r="AKP125" s="31"/>
      <c r="AKQ125" s="31"/>
      <c r="AKR125" s="31"/>
      <c r="AKS125" s="31"/>
      <c r="AKT125" s="31"/>
      <c r="AKU125" s="31"/>
      <c r="AKV125" s="31"/>
      <c r="AKW125" s="31"/>
      <c r="AKX125" s="31"/>
      <c r="AKY125" s="31"/>
      <c r="AKZ125" s="31"/>
      <c r="ALA125" s="31"/>
      <c r="ALB125" s="31"/>
      <c r="ALC125" s="31"/>
      <c r="ALD125" s="31"/>
      <c r="ALE125" s="31"/>
      <c r="ALF125" s="31"/>
      <c r="ALG125" s="31"/>
      <c r="ALH125" s="31"/>
      <c r="ALI125" s="31"/>
      <c r="ALJ125" s="31"/>
      <c r="ALK125" s="31"/>
      <c r="ALL125" s="31"/>
      <c r="ALM125" s="31"/>
      <c r="ALN125" s="31"/>
      <c r="ALO125" s="31"/>
      <c r="ALP125" s="31"/>
      <c r="ALQ125" s="31"/>
      <c r="ALR125" s="31"/>
      <c r="ALS125" s="31"/>
      <c r="ALT125" s="31"/>
      <c r="ALU125" s="31"/>
      <c r="ALV125" s="31"/>
      <c r="ALW125" s="31"/>
      <c r="ALX125" s="31"/>
      <c r="ALY125" s="31"/>
      <c r="ALZ125" s="31"/>
      <c r="AMA125" s="31"/>
      <c r="AMB125" s="31"/>
      <c r="AMC125" s="31"/>
      <c r="AMD125" s="31"/>
      <c r="AME125" s="31"/>
      <c r="AMF125" s="31"/>
      <c r="AMG125" s="31"/>
      <c r="AMH125" s="31"/>
      <c r="AMI125" s="31"/>
      <c r="AMJ125" s="31"/>
      <c r="AMK125" s="31"/>
      <c r="AML125" s="31"/>
      <c r="AMM125" s="31"/>
      <c r="AMN125" s="31"/>
      <c r="AMO125" s="31"/>
      <c r="AMP125" s="31"/>
      <c r="AMQ125" s="31"/>
      <c r="AMR125" s="31"/>
      <c r="AMS125" s="31"/>
      <c r="AMT125" s="31"/>
      <c r="AMU125" s="31"/>
      <c r="AMV125" s="31"/>
      <c r="AMW125" s="31"/>
      <c r="AMX125" s="31"/>
      <c r="AMY125" s="31"/>
      <c r="AMZ125" s="31"/>
      <c r="ANA125" s="31"/>
    </row>
    <row r="126" spans="3:1044" s="6" customFormat="1" ht="15" customHeight="1" x14ac:dyDescent="0.25">
      <c r="C126" s="153" t="str">
        <f t="shared" si="75"/>
        <v>Reliance</v>
      </c>
      <c r="D126" s="153" t="str">
        <f t="shared" si="76"/>
        <v>10-50-DHPHTDR 130  (50 gal, JA13)</v>
      </c>
      <c r="E126" s="72">
        <f t="shared" si="77"/>
        <v>50</v>
      </c>
      <c r="F126" s="20" t="str">
        <f t="shared" si="78"/>
        <v>AOSmithHPTU50</v>
      </c>
      <c r="G126" s="74">
        <v>0</v>
      </c>
      <c r="H126" s="72">
        <v>1</v>
      </c>
      <c r="I126" s="73">
        <f t="shared" ref="I126" si="85">IF(G126&gt;0,Y126,0)</f>
        <v>0</v>
      </c>
      <c r="J126" s="129">
        <f t="shared" ref="J126" si="86">IF(H126&gt;0,AA126,0)</f>
        <v>2.9</v>
      </c>
      <c r="K126" s="149">
        <f t="shared" ref="K126" si="87">X126</f>
        <v>1</v>
      </c>
      <c r="L126" s="111" t="s">
        <v>196</v>
      </c>
      <c r="M126" s="39">
        <v>3</v>
      </c>
      <c r="N126" s="95">
        <f t="shared" ref="N126" si="88">VLOOKUP( O126, $O$2:$P$21, 2, FALSE )</f>
        <v>18</v>
      </c>
      <c r="O126" s="9" t="s">
        <v>34</v>
      </c>
      <c r="P126" s="154">
        <v>13</v>
      </c>
      <c r="Q126" s="82">
        <f t="shared" ref="Q126" si="89" xml:space="preserve"> (N126*10000) + (P126*100) + VLOOKUP( V126, $S$2:$U$43, 2, FALSE )</f>
        <v>181313</v>
      </c>
      <c r="R126" s="77" t="str">
        <f t="shared" si="82"/>
        <v>10-50-DHPHTDR 130  (50 gal, JA13)</v>
      </c>
      <c r="S126" s="10" t="s">
        <v>370</v>
      </c>
      <c r="T126" s="11">
        <v>50</v>
      </c>
      <c r="U126" s="37" t="s">
        <v>84</v>
      </c>
      <c r="V126" s="100" t="s">
        <v>109</v>
      </c>
      <c r="W126" s="105" t="str">
        <f t="shared" ref="W126" si="90">VLOOKUP( V126, $S$2:$U$43, 3, FALSE )</f>
        <v>AOSmithHPTU50</v>
      </c>
      <c r="X126" s="150">
        <v>1</v>
      </c>
      <c r="Y126" s="47" t="s">
        <v>10</v>
      </c>
      <c r="Z126" s="55" t="s">
        <v>9</v>
      </c>
      <c r="AA126" s="56">
        <v>2.9</v>
      </c>
      <c r="AB126" s="57">
        <v>44118</v>
      </c>
      <c r="AC126" s="58" t="s">
        <v>83</v>
      </c>
      <c r="AD126" s="160" t="str">
        <f t="shared" si="79"/>
        <v>2,     Reliance,   "10-50-DHPHTDR 130  (50 gal, JA13)"</v>
      </c>
      <c r="AE126" s="162" t="str">
        <f t="shared" si="67"/>
        <v>Reliance</v>
      </c>
      <c r="AF126" s="165" t="s">
        <v>521</v>
      </c>
      <c r="AG126" s="160" t="str">
        <f t="shared" si="80"/>
        <v xml:space="preserve">          case  Reliance   :   "Reliance1050DHPHTDR"</v>
      </c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  <c r="ADU126" s="31"/>
      <c r="ADV126" s="31"/>
      <c r="ADW126" s="31"/>
      <c r="ADX126" s="31"/>
      <c r="ADY126" s="31"/>
      <c r="ADZ126" s="31"/>
      <c r="AEA126" s="31"/>
      <c r="AEB126" s="31"/>
      <c r="AEC126" s="31"/>
      <c r="AED126" s="31"/>
      <c r="AEE126" s="31"/>
      <c r="AEF126" s="31"/>
      <c r="AEG126" s="31"/>
      <c r="AEH126" s="31"/>
      <c r="AEI126" s="31"/>
      <c r="AEJ126" s="31"/>
      <c r="AEK126" s="31"/>
      <c r="AEL126" s="31"/>
      <c r="AEM126" s="31"/>
      <c r="AEN126" s="31"/>
      <c r="AEO126" s="31"/>
      <c r="AEP126" s="31"/>
      <c r="AEQ126" s="31"/>
      <c r="AER126" s="31"/>
      <c r="AES126" s="31"/>
      <c r="AET126" s="31"/>
      <c r="AEU126" s="31"/>
      <c r="AEV126" s="31"/>
      <c r="AEW126" s="31"/>
      <c r="AEX126" s="31"/>
      <c r="AEY126" s="31"/>
      <c r="AEZ126" s="31"/>
      <c r="AFA126" s="31"/>
      <c r="AFB126" s="31"/>
      <c r="AFC126" s="31"/>
      <c r="AFD126" s="31"/>
      <c r="AFE126" s="31"/>
      <c r="AFF126" s="31"/>
      <c r="AFG126" s="31"/>
      <c r="AFH126" s="31"/>
      <c r="AFI126" s="31"/>
      <c r="AFJ126" s="31"/>
      <c r="AFK126" s="31"/>
      <c r="AFL126" s="31"/>
      <c r="AFM126" s="31"/>
      <c r="AFN126" s="31"/>
      <c r="AFO126" s="31"/>
      <c r="AFP126" s="31"/>
      <c r="AFQ126" s="31"/>
      <c r="AFR126" s="31"/>
      <c r="AFS126" s="31"/>
      <c r="AFT126" s="31"/>
      <c r="AFU126" s="31"/>
      <c r="AFV126" s="31"/>
      <c r="AFW126" s="31"/>
      <c r="AFX126" s="31"/>
      <c r="AFY126" s="31"/>
      <c r="AFZ126" s="31"/>
      <c r="AGA126" s="31"/>
      <c r="AGB126" s="31"/>
      <c r="AGC126" s="31"/>
      <c r="AGD126" s="31"/>
      <c r="AGE126" s="31"/>
      <c r="AGF126" s="31"/>
      <c r="AGG126" s="31"/>
      <c r="AGH126" s="31"/>
      <c r="AGI126" s="31"/>
      <c r="AGJ126" s="31"/>
      <c r="AGK126" s="31"/>
      <c r="AGL126" s="31"/>
      <c r="AGM126" s="31"/>
      <c r="AGN126" s="31"/>
      <c r="AGO126" s="31"/>
      <c r="AGP126" s="31"/>
      <c r="AGQ126" s="31"/>
      <c r="AGR126" s="31"/>
      <c r="AGS126" s="31"/>
      <c r="AGT126" s="31"/>
      <c r="AGU126" s="31"/>
      <c r="AGV126" s="31"/>
      <c r="AGW126" s="31"/>
      <c r="AGX126" s="31"/>
      <c r="AGY126" s="31"/>
      <c r="AGZ126" s="31"/>
      <c r="AHA126" s="31"/>
      <c r="AHB126" s="31"/>
      <c r="AHC126" s="31"/>
      <c r="AHD126" s="31"/>
      <c r="AHE126" s="31"/>
      <c r="AHF126" s="31"/>
      <c r="AHG126" s="31"/>
      <c r="AHH126" s="31"/>
      <c r="AHI126" s="31"/>
      <c r="AHJ126" s="31"/>
      <c r="AHK126" s="31"/>
      <c r="AHL126" s="31"/>
      <c r="AHM126" s="31"/>
      <c r="AHN126" s="31"/>
      <c r="AHO126" s="31"/>
      <c r="AHP126" s="31"/>
      <c r="AHQ126" s="31"/>
      <c r="AHR126" s="31"/>
      <c r="AHS126" s="31"/>
      <c r="AHT126" s="31"/>
      <c r="AHU126" s="31"/>
      <c r="AHV126" s="31"/>
      <c r="AHW126" s="31"/>
      <c r="AHX126" s="31"/>
      <c r="AHY126" s="31"/>
      <c r="AHZ126" s="31"/>
      <c r="AIA126" s="31"/>
      <c r="AIB126" s="31"/>
      <c r="AIC126" s="31"/>
      <c r="AID126" s="31"/>
      <c r="AIE126" s="31"/>
      <c r="AIF126" s="31"/>
      <c r="AIG126" s="31"/>
      <c r="AIH126" s="31"/>
      <c r="AII126" s="31"/>
      <c r="AIJ126" s="31"/>
      <c r="AIK126" s="31"/>
      <c r="AIL126" s="31"/>
      <c r="AIM126" s="31"/>
      <c r="AIN126" s="31"/>
      <c r="AIO126" s="31"/>
      <c r="AIP126" s="31"/>
      <c r="AIQ126" s="31"/>
      <c r="AIR126" s="31"/>
      <c r="AIS126" s="31"/>
      <c r="AIT126" s="31"/>
      <c r="AIU126" s="31"/>
      <c r="AIV126" s="31"/>
      <c r="AIW126" s="31"/>
      <c r="AIX126" s="31"/>
      <c r="AIY126" s="31"/>
      <c r="AIZ126" s="31"/>
      <c r="AJA126" s="31"/>
      <c r="AJB126" s="31"/>
      <c r="AJC126" s="31"/>
      <c r="AJD126" s="31"/>
      <c r="AJE126" s="31"/>
      <c r="AJF126" s="31"/>
      <c r="AJG126" s="31"/>
      <c r="AJH126" s="31"/>
      <c r="AJI126" s="31"/>
      <c r="AJJ126" s="31"/>
      <c r="AJK126" s="31"/>
      <c r="AJL126" s="31"/>
      <c r="AJM126" s="31"/>
      <c r="AJN126" s="31"/>
      <c r="AJO126" s="31"/>
      <c r="AJP126" s="31"/>
      <c r="AJQ126" s="31"/>
      <c r="AJR126" s="31"/>
      <c r="AJS126" s="31"/>
      <c r="AJT126" s="31"/>
      <c r="AJU126" s="31"/>
      <c r="AJV126" s="31"/>
      <c r="AJW126" s="31"/>
      <c r="AJX126" s="31"/>
      <c r="AJY126" s="31"/>
      <c r="AJZ126" s="31"/>
      <c r="AKA126" s="31"/>
      <c r="AKB126" s="31"/>
      <c r="AKC126" s="31"/>
      <c r="AKD126" s="31"/>
      <c r="AKE126" s="31"/>
      <c r="AKF126" s="31"/>
      <c r="AKG126" s="31"/>
      <c r="AKH126" s="31"/>
      <c r="AKI126" s="31"/>
      <c r="AKJ126" s="31"/>
      <c r="AKK126" s="31"/>
      <c r="AKL126" s="31"/>
      <c r="AKM126" s="31"/>
      <c r="AKN126" s="31"/>
      <c r="AKO126" s="31"/>
      <c r="AKP126" s="31"/>
      <c r="AKQ126" s="31"/>
      <c r="AKR126" s="31"/>
      <c r="AKS126" s="31"/>
      <c r="AKT126" s="31"/>
      <c r="AKU126" s="31"/>
      <c r="AKV126" s="31"/>
      <c r="AKW126" s="31"/>
      <c r="AKX126" s="31"/>
      <c r="AKY126" s="31"/>
      <c r="AKZ126" s="31"/>
      <c r="ALA126" s="31"/>
      <c r="ALB126" s="31"/>
      <c r="ALC126" s="31"/>
      <c r="ALD126" s="31"/>
      <c r="ALE126" s="31"/>
      <c r="ALF126" s="31"/>
      <c r="ALG126" s="31"/>
      <c r="ALH126" s="31"/>
      <c r="ALI126" s="31"/>
      <c r="ALJ126" s="31"/>
      <c r="ALK126" s="31"/>
      <c r="ALL126" s="31"/>
      <c r="ALM126" s="31"/>
      <c r="ALN126" s="31"/>
      <c r="ALO126" s="31"/>
      <c r="ALP126" s="31"/>
      <c r="ALQ126" s="31"/>
      <c r="ALR126" s="31"/>
      <c r="ALS126" s="31"/>
      <c r="ALT126" s="31"/>
      <c r="ALU126" s="31"/>
      <c r="ALV126" s="31"/>
      <c r="ALW126" s="31"/>
      <c r="ALX126" s="31"/>
      <c r="ALY126" s="31"/>
      <c r="ALZ126" s="31"/>
      <c r="AMA126" s="31"/>
      <c r="AMB126" s="31"/>
      <c r="AMC126" s="31"/>
      <c r="AMD126" s="31"/>
      <c r="AME126" s="31"/>
      <c r="AMF126" s="31"/>
      <c r="AMG126" s="31"/>
      <c r="AMH126" s="31"/>
      <c r="AMI126" s="31"/>
      <c r="AMJ126" s="31"/>
      <c r="AMK126" s="31"/>
      <c r="AML126" s="31"/>
      <c r="AMM126" s="31"/>
      <c r="AMN126" s="31"/>
      <c r="AMO126" s="31"/>
      <c r="AMP126" s="31"/>
      <c r="AMQ126" s="31"/>
      <c r="AMR126" s="31"/>
      <c r="AMS126" s="31"/>
      <c r="AMT126" s="31"/>
      <c r="AMU126" s="31"/>
      <c r="AMV126" s="31"/>
      <c r="AMW126" s="31"/>
      <c r="AMX126" s="31"/>
      <c r="AMY126" s="31"/>
      <c r="AMZ126" s="31"/>
      <c r="ANA126" s="31"/>
    </row>
    <row r="127" spans="3:1044" s="6" customFormat="1" ht="15" customHeight="1" x14ac:dyDescent="0.25">
      <c r="C127" s="6" t="str">
        <f t="shared" si="75"/>
        <v>Reliance</v>
      </c>
      <c r="D127" s="6" t="str">
        <f t="shared" si="76"/>
        <v>10 60 DHPT  (60 gal)</v>
      </c>
      <c r="E127" s="72">
        <f t="shared" si="77"/>
        <v>60</v>
      </c>
      <c r="F127" s="20" t="str">
        <f t="shared" si="78"/>
        <v>AOSmithPHPT60</v>
      </c>
      <c r="G127" s="72">
        <v>1</v>
      </c>
      <c r="H127" s="74">
        <v>0</v>
      </c>
      <c r="I127" s="73">
        <f t="shared" si="39"/>
        <v>2.33</v>
      </c>
      <c r="J127" s="129">
        <f t="shared" si="40"/>
        <v>0</v>
      </c>
      <c r="K127" s="149">
        <f t="shared" si="10"/>
        <v>0</v>
      </c>
      <c r="L127" s="111" t="s">
        <v>196</v>
      </c>
      <c r="M127" s="40"/>
      <c r="N127" s="95">
        <f t="shared" si="11"/>
        <v>18</v>
      </c>
      <c r="O127" s="21" t="s">
        <v>34</v>
      </c>
      <c r="P127" s="156">
        <f>P125+1</f>
        <v>3</v>
      </c>
      <c r="Q127" s="82">
        <f xml:space="preserve"> (N127*10000) + (P127*100) + VLOOKUP( V127, $S$2:$U$43, 2, FALSE )</f>
        <v>180311</v>
      </c>
      <c r="R127" s="77" t="str">
        <f t="shared" si="82"/>
        <v>10 60 DHPT  (60 gal)</v>
      </c>
      <c r="S127" s="22" t="s">
        <v>111</v>
      </c>
      <c r="T127" s="23">
        <v>60</v>
      </c>
      <c r="U127" s="65" t="s">
        <v>107</v>
      </c>
      <c r="V127" s="100" t="s">
        <v>107</v>
      </c>
      <c r="W127" s="105" t="str">
        <f>VLOOKUP( V127, $S$2:$U$43, 3, FALSE )</f>
        <v>AOSmithPHPT60</v>
      </c>
      <c r="X127" s="148">
        <v>0</v>
      </c>
      <c r="Y127" s="41">
        <v>2.33</v>
      </c>
      <c r="Z127" s="59"/>
      <c r="AA127" s="60"/>
      <c r="AB127" s="59"/>
      <c r="AC127" s="58"/>
      <c r="AD127" s="160" t="str">
        <f t="shared" si="79"/>
        <v>2,     Reliance,   "10 60 DHPT  (60 gal)"</v>
      </c>
      <c r="AE127" s="162" t="str">
        <f t="shared" si="67"/>
        <v>Reliance</v>
      </c>
      <c r="AF127" s="163" t="s">
        <v>511</v>
      </c>
      <c r="AG127" s="160" t="str">
        <f t="shared" si="80"/>
        <v xml:space="preserve">          case  Reliance   :   "Reliance1060DHPTRes"</v>
      </c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  <c r="IB127" s="35"/>
      <c r="IC127" s="35"/>
      <c r="ID127" s="35"/>
      <c r="IE127" s="35"/>
      <c r="IF127" s="35"/>
      <c r="IG127" s="35"/>
      <c r="IH127" s="35"/>
      <c r="II127" s="35"/>
      <c r="IJ127" s="35"/>
      <c r="IK127" s="35"/>
      <c r="IL127" s="35"/>
      <c r="IM127" s="35"/>
      <c r="IN127" s="35"/>
      <c r="IO127" s="35"/>
      <c r="IP127" s="35"/>
      <c r="IQ127" s="35"/>
      <c r="IR127" s="35"/>
      <c r="IS127" s="35"/>
      <c r="IT127" s="35"/>
      <c r="IU127" s="35"/>
      <c r="IV127" s="35"/>
      <c r="IW127" s="35"/>
      <c r="IX127" s="35"/>
      <c r="IY127" s="35"/>
      <c r="IZ127" s="35"/>
      <c r="JA127" s="35"/>
      <c r="JB127" s="35"/>
      <c r="JC127" s="35"/>
      <c r="JD127" s="35"/>
      <c r="JE127" s="35"/>
      <c r="JF127" s="35"/>
      <c r="JG127" s="35"/>
      <c r="JH127" s="35"/>
      <c r="JI127" s="35"/>
      <c r="JJ127" s="35"/>
      <c r="JK127" s="35"/>
      <c r="JL127" s="35"/>
      <c r="JM127" s="35"/>
      <c r="JN127" s="35"/>
      <c r="JO127" s="35"/>
      <c r="JP127" s="35"/>
      <c r="JQ127" s="35"/>
      <c r="JR127" s="35"/>
      <c r="JS127" s="35"/>
      <c r="JT127" s="35"/>
      <c r="JU127" s="35"/>
      <c r="JV127" s="35"/>
      <c r="JW127" s="35"/>
      <c r="JX127" s="35"/>
      <c r="JY127" s="35"/>
      <c r="JZ127" s="35"/>
      <c r="KA127" s="35"/>
      <c r="KB127" s="35"/>
      <c r="KC127" s="35"/>
      <c r="KD127" s="35"/>
      <c r="KE127" s="35"/>
      <c r="KF127" s="35"/>
      <c r="KG127" s="35"/>
      <c r="KH127" s="35"/>
      <c r="KI127" s="35"/>
      <c r="KJ127" s="35"/>
      <c r="KK127" s="35"/>
      <c r="KL127" s="35"/>
      <c r="KM127" s="35"/>
      <c r="KN127" s="35"/>
      <c r="KO127" s="35"/>
      <c r="KP127" s="35"/>
      <c r="KQ127" s="35"/>
      <c r="KR127" s="35"/>
      <c r="KS127" s="35"/>
      <c r="KT127" s="35"/>
      <c r="KU127" s="35"/>
      <c r="KV127" s="35"/>
      <c r="KW127" s="35"/>
      <c r="KX127" s="35"/>
      <c r="KY127" s="35"/>
      <c r="KZ127" s="35"/>
      <c r="LA127" s="35"/>
      <c r="LB127" s="35"/>
      <c r="LC127" s="35"/>
      <c r="LD127" s="35"/>
      <c r="LE127" s="35"/>
      <c r="LF127" s="35"/>
      <c r="LG127" s="35"/>
      <c r="LH127" s="35"/>
      <c r="LI127" s="35"/>
      <c r="LJ127" s="35"/>
      <c r="LK127" s="35"/>
      <c r="LL127" s="35"/>
      <c r="LM127" s="35"/>
      <c r="LN127" s="35"/>
      <c r="LO127" s="35"/>
      <c r="LP127" s="35"/>
      <c r="LQ127" s="35"/>
      <c r="LR127" s="35"/>
      <c r="LS127" s="35"/>
      <c r="LT127" s="35"/>
      <c r="LU127" s="35"/>
      <c r="LV127" s="35"/>
      <c r="LW127" s="35"/>
      <c r="LX127" s="35"/>
      <c r="LY127" s="35"/>
      <c r="LZ127" s="35"/>
      <c r="MA127" s="35"/>
      <c r="MB127" s="35"/>
      <c r="MC127" s="35"/>
      <c r="MD127" s="35"/>
      <c r="ME127" s="35"/>
      <c r="MF127" s="35"/>
      <c r="MG127" s="35"/>
      <c r="MH127" s="35"/>
      <c r="MI127" s="35"/>
      <c r="MJ127" s="35"/>
      <c r="MK127" s="35"/>
      <c r="ML127" s="35"/>
      <c r="MM127" s="35"/>
      <c r="MN127" s="35"/>
      <c r="MO127" s="35"/>
      <c r="MP127" s="35"/>
      <c r="MQ127" s="35"/>
      <c r="MR127" s="35"/>
      <c r="MS127" s="35"/>
      <c r="MT127" s="35"/>
      <c r="MU127" s="35"/>
      <c r="MV127" s="35"/>
      <c r="MW127" s="35"/>
      <c r="MX127" s="35"/>
      <c r="MY127" s="35"/>
      <c r="MZ127" s="35"/>
      <c r="NA127" s="35"/>
      <c r="NB127" s="35"/>
      <c r="NC127" s="35"/>
      <c r="ND127" s="35"/>
      <c r="NE127" s="35"/>
      <c r="NF127" s="35"/>
      <c r="NG127" s="35"/>
      <c r="NH127" s="35"/>
      <c r="NI127" s="35"/>
      <c r="NJ127" s="35"/>
      <c r="NK127" s="35"/>
      <c r="NL127" s="35"/>
      <c r="NM127" s="35"/>
      <c r="NN127" s="35"/>
      <c r="NO127" s="35"/>
      <c r="NP127" s="35"/>
      <c r="NQ127" s="35"/>
      <c r="NR127" s="35"/>
      <c r="NS127" s="35"/>
      <c r="NT127" s="35"/>
      <c r="NU127" s="35"/>
      <c r="NV127" s="35"/>
      <c r="NW127" s="35"/>
      <c r="NX127" s="35"/>
      <c r="NY127" s="35"/>
      <c r="NZ127" s="35"/>
      <c r="OA127" s="35"/>
      <c r="OB127" s="35"/>
      <c r="OC127" s="35"/>
      <c r="OD127" s="35"/>
      <c r="OE127" s="35"/>
      <c r="OF127" s="35"/>
      <c r="OG127" s="35"/>
      <c r="OH127" s="35"/>
      <c r="OI127" s="35"/>
      <c r="OJ127" s="35"/>
      <c r="OK127" s="35"/>
      <c r="OL127" s="35"/>
      <c r="OM127" s="35"/>
      <c r="ON127" s="35"/>
      <c r="OO127" s="35"/>
      <c r="OP127" s="35"/>
      <c r="OQ127" s="35"/>
      <c r="OR127" s="35"/>
      <c r="OS127" s="35"/>
      <c r="OT127" s="35"/>
      <c r="OU127" s="35"/>
      <c r="OV127" s="35"/>
      <c r="OW127" s="35"/>
      <c r="OX127" s="35"/>
      <c r="OY127" s="35"/>
      <c r="OZ127" s="35"/>
      <c r="PA127" s="35"/>
      <c r="PB127" s="35"/>
      <c r="PC127" s="35"/>
      <c r="PD127" s="35"/>
      <c r="PE127" s="35"/>
      <c r="PF127" s="35"/>
      <c r="PG127" s="35"/>
      <c r="PH127" s="35"/>
      <c r="PI127" s="35"/>
      <c r="PJ127" s="35"/>
      <c r="PK127" s="35"/>
      <c r="PL127" s="35"/>
      <c r="PM127" s="35"/>
      <c r="PN127" s="35"/>
      <c r="PO127" s="35"/>
      <c r="PP127" s="35"/>
      <c r="PQ127" s="35"/>
      <c r="PR127" s="35"/>
      <c r="PS127" s="35"/>
      <c r="PT127" s="35"/>
      <c r="PU127" s="35"/>
      <c r="PV127" s="35"/>
      <c r="PW127" s="35"/>
      <c r="PX127" s="35"/>
      <c r="PY127" s="35"/>
      <c r="PZ127" s="35"/>
      <c r="QA127" s="35"/>
      <c r="QB127" s="35"/>
      <c r="QC127" s="35"/>
      <c r="QD127" s="35"/>
      <c r="QE127" s="35"/>
      <c r="QF127" s="35"/>
      <c r="QG127" s="35"/>
      <c r="QH127" s="35"/>
      <c r="QI127" s="35"/>
      <c r="QJ127" s="35"/>
      <c r="QK127" s="35"/>
      <c r="QL127" s="35"/>
      <c r="QM127" s="35"/>
      <c r="QN127" s="35"/>
      <c r="QO127" s="35"/>
      <c r="QP127" s="35"/>
      <c r="QQ127" s="35"/>
      <c r="QR127" s="35"/>
      <c r="QS127" s="35"/>
      <c r="QT127" s="35"/>
      <c r="QU127" s="35"/>
      <c r="QV127" s="35"/>
      <c r="QW127" s="35"/>
      <c r="QX127" s="35"/>
      <c r="QY127" s="35"/>
      <c r="QZ127" s="35"/>
      <c r="RA127" s="35"/>
      <c r="RB127" s="35"/>
      <c r="RC127" s="35"/>
      <c r="RD127" s="35"/>
      <c r="RE127" s="35"/>
      <c r="RF127" s="35"/>
      <c r="RG127" s="35"/>
      <c r="RH127" s="35"/>
      <c r="RI127" s="35"/>
      <c r="RJ127" s="35"/>
      <c r="RK127" s="35"/>
      <c r="RL127" s="35"/>
      <c r="RM127" s="35"/>
      <c r="RN127" s="35"/>
      <c r="RO127" s="35"/>
      <c r="RP127" s="35"/>
      <c r="RQ127" s="35"/>
      <c r="RR127" s="35"/>
      <c r="RS127" s="35"/>
      <c r="RT127" s="35"/>
      <c r="RU127" s="35"/>
      <c r="RV127" s="35"/>
      <c r="RW127" s="35"/>
      <c r="RX127" s="35"/>
      <c r="RY127" s="35"/>
      <c r="RZ127" s="35"/>
      <c r="SA127" s="35"/>
      <c r="SB127" s="35"/>
      <c r="SC127" s="35"/>
      <c r="SD127" s="35"/>
      <c r="SE127" s="35"/>
      <c r="SF127" s="35"/>
      <c r="SG127" s="35"/>
      <c r="SH127" s="35"/>
      <c r="SI127" s="35"/>
      <c r="SJ127" s="35"/>
      <c r="SK127" s="35"/>
      <c r="SL127" s="35"/>
      <c r="SM127" s="35"/>
      <c r="SN127" s="35"/>
      <c r="SO127" s="35"/>
      <c r="SP127" s="35"/>
      <c r="SQ127" s="35"/>
      <c r="SR127" s="35"/>
      <c r="SS127" s="35"/>
      <c r="ST127" s="35"/>
      <c r="SU127" s="35"/>
      <c r="SV127" s="35"/>
      <c r="SW127" s="35"/>
      <c r="SX127" s="35"/>
      <c r="SY127" s="35"/>
      <c r="SZ127" s="35"/>
      <c r="TA127" s="35"/>
      <c r="TB127" s="35"/>
      <c r="TC127" s="35"/>
      <c r="TD127" s="35"/>
      <c r="TE127" s="35"/>
      <c r="TF127" s="35"/>
      <c r="TG127" s="35"/>
      <c r="TH127" s="35"/>
      <c r="TI127" s="35"/>
      <c r="TJ127" s="35"/>
      <c r="TK127" s="35"/>
      <c r="TL127" s="35"/>
      <c r="TM127" s="35"/>
      <c r="TN127" s="35"/>
      <c r="TO127" s="35"/>
      <c r="TP127" s="35"/>
      <c r="TQ127" s="35"/>
      <c r="TR127" s="35"/>
      <c r="TS127" s="35"/>
      <c r="TT127" s="35"/>
      <c r="TU127" s="35"/>
      <c r="TV127" s="35"/>
      <c r="TW127" s="35"/>
      <c r="TX127" s="35"/>
      <c r="TY127" s="35"/>
      <c r="TZ127" s="35"/>
      <c r="UA127" s="35"/>
      <c r="UB127" s="35"/>
      <c r="UC127" s="35"/>
      <c r="UD127" s="35"/>
      <c r="UE127" s="35"/>
      <c r="UF127" s="35"/>
      <c r="UG127" s="35"/>
      <c r="UH127" s="35"/>
      <c r="UI127" s="35"/>
      <c r="UJ127" s="35"/>
      <c r="UK127" s="35"/>
      <c r="UL127" s="35"/>
      <c r="UM127" s="35"/>
      <c r="UN127" s="35"/>
      <c r="UO127" s="35"/>
      <c r="UP127" s="35"/>
      <c r="UQ127" s="35"/>
      <c r="UR127" s="35"/>
      <c r="US127" s="35"/>
      <c r="UT127" s="35"/>
      <c r="UU127" s="35"/>
      <c r="UV127" s="35"/>
      <c r="UW127" s="35"/>
      <c r="UX127" s="35"/>
      <c r="UY127" s="35"/>
      <c r="UZ127" s="35"/>
      <c r="VA127" s="35"/>
      <c r="VB127" s="35"/>
      <c r="VC127" s="35"/>
      <c r="VD127" s="35"/>
      <c r="VE127" s="35"/>
      <c r="VF127" s="35"/>
      <c r="VG127" s="35"/>
      <c r="VH127" s="35"/>
      <c r="VI127" s="35"/>
      <c r="VJ127" s="35"/>
      <c r="VK127" s="35"/>
      <c r="VL127" s="35"/>
      <c r="VM127" s="35"/>
      <c r="VN127" s="35"/>
      <c r="VO127" s="35"/>
      <c r="VP127" s="35"/>
      <c r="VQ127" s="35"/>
      <c r="VR127" s="35"/>
      <c r="VS127" s="35"/>
      <c r="VT127" s="35"/>
      <c r="VU127" s="35"/>
      <c r="VV127" s="35"/>
      <c r="VW127" s="35"/>
      <c r="VX127" s="35"/>
      <c r="VY127" s="35"/>
      <c r="VZ127" s="35"/>
      <c r="WA127" s="35"/>
      <c r="WB127" s="35"/>
      <c r="WC127" s="35"/>
      <c r="WD127" s="35"/>
      <c r="WE127" s="35"/>
      <c r="WF127" s="35"/>
      <c r="WG127" s="35"/>
      <c r="WH127" s="35"/>
      <c r="WI127" s="35"/>
      <c r="WJ127" s="35"/>
      <c r="WK127" s="35"/>
      <c r="WL127" s="35"/>
      <c r="WM127" s="35"/>
      <c r="WN127" s="35"/>
      <c r="WO127" s="35"/>
      <c r="WP127" s="35"/>
      <c r="WQ127" s="35"/>
      <c r="WR127" s="35"/>
      <c r="WS127" s="35"/>
      <c r="WT127" s="35"/>
      <c r="WU127" s="35"/>
      <c r="WV127" s="35"/>
      <c r="WW127" s="35"/>
      <c r="WX127" s="35"/>
      <c r="WY127" s="35"/>
      <c r="WZ127" s="35"/>
      <c r="XA127" s="35"/>
      <c r="XB127" s="35"/>
      <c r="XC127" s="35"/>
      <c r="XD127" s="35"/>
      <c r="XE127" s="35"/>
      <c r="XF127" s="35"/>
      <c r="XG127" s="35"/>
      <c r="XH127" s="35"/>
      <c r="XI127" s="35"/>
      <c r="XJ127" s="35"/>
      <c r="XK127" s="35"/>
      <c r="XL127" s="35"/>
      <c r="XM127" s="35"/>
      <c r="XN127" s="35"/>
      <c r="XO127" s="35"/>
      <c r="XP127" s="35"/>
      <c r="XQ127" s="35"/>
      <c r="XR127" s="35"/>
      <c r="XS127" s="35"/>
      <c r="XT127" s="35"/>
      <c r="XU127" s="35"/>
      <c r="XV127" s="35"/>
      <c r="XW127" s="35"/>
      <c r="XX127" s="35"/>
      <c r="XY127" s="35"/>
      <c r="XZ127" s="35"/>
      <c r="YA127" s="35"/>
      <c r="YB127" s="35"/>
      <c r="YC127" s="35"/>
      <c r="YD127" s="35"/>
      <c r="YE127" s="35"/>
      <c r="YF127" s="35"/>
      <c r="YG127" s="35"/>
      <c r="YH127" s="35"/>
      <c r="YI127" s="35"/>
      <c r="YJ127" s="35"/>
      <c r="YK127" s="35"/>
      <c r="YL127" s="35"/>
      <c r="YM127" s="35"/>
      <c r="YN127" s="35"/>
      <c r="YO127" s="35"/>
      <c r="YP127" s="35"/>
      <c r="YQ127" s="35"/>
      <c r="YR127" s="35"/>
      <c r="YS127" s="35"/>
      <c r="YT127" s="35"/>
      <c r="YU127" s="35"/>
      <c r="YV127" s="35"/>
      <c r="YW127" s="35"/>
      <c r="YX127" s="35"/>
      <c r="YY127" s="35"/>
      <c r="YZ127" s="35"/>
      <c r="ZA127" s="35"/>
      <c r="ZB127" s="35"/>
      <c r="ZC127" s="35"/>
      <c r="ZD127" s="35"/>
      <c r="ZE127" s="35"/>
      <c r="ZF127" s="35"/>
      <c r="ZG127" s="35"/>
      <c r="ZH127" s="35"/>
      <c r="ZI127" s="35"/>
      <c r="ZJ127" s="35"/>
      <c r="ZK127" s="35"/>
      <c r="ZL127" s="35"/>
      <c r="ZM127" s="35"/>
      <c r="ZN127" s="35"/>
      <c r="ZO127" s="35"/>
      <c r="ZP127" s="35"/>
      <c r="ZQ127" s="35"/>
      <c r="ZR127" s="35"/>
      <c r="ZS127" s="35"/>
      <c r="ZT127" s="35"/>
      <c r="ZU127" s="35"/>
      <c r="ZV127" s="35"/>
      <c r="ZW127" s="35"/>
      <c r="ZX127" s="35"/>
      <c r="ZY127" s="35"/>
      <c r="ZZ127" s="35"/>
      <c r="AAA127" s="35"/>
      <c r="AAB127" s="35"/>
      <c r="AAC127" s="35"/>
      <c r="AAD127" s="35"/>
      <c r="AAE127" s="35"/>
      <c r="AAF127" s="35"/>
      <c r="AAG127" s="35"/>
      <c r="AAH127" s="35"/>
      <c r="AAI127" s="35"/>
      <c r="AAJ127" s="35"/>
      <c r="AAK127" s="35"/>
      <c r="AAL127" s="35"/>
      <c r="AAM127" s="35"/>
      <c r="AAN127" s="35"/>
      <c r="AAO127" s="35"/>
      <c r="AAP127" s="35"/>
      <c r="AAQ127" s="35"/>
      <c r="AAR127" s="35"/>
      <c r="AAS127" s="35"/>
      <c r="AAT127" s="35"/>
      <c r="AAU127" s="35"/>
      <c r="AAV127" s="35"/>
      <c r="AAW127" s="35"/>
      <c r="AAX127" s="35"/>
      <c r="AAY127" s="35"/>
      <c r="AAZ127" s="35"/>
      <c r="ABA127" s="35"/>
      <c r="ABB127" s="35"/>
      <c r="ABC127" s="35"/>
      <c r="ABD127" s="35"/>
      <c r="ABE127" s="35"/>
      <c r="ABF127" s="35"/>
      <c r="ABG127" s="35"/>
      <c r="ABH127" s="35"/>
      <c r="ABI127" s="35"/>
      <c r="ABJ127" s="35"/>
      <c r="ABK127" s="35"/>
      <c r="ABL127" s="35"/>
      <c r="ABM127" s="35"/>
      <c r="ABN127" s="35"/>
      <c r="ABO127" s="35"/>
      <c r="ABP127" s="35"/>
      <c r="ABQ127" s="35"/>
      <c r="ABR127" s="35"/>
      <c r="ABS127" s="35"/>
      <c r="ABT127" s="35"/>
      <c r="ABU127" s="35"/>
      <c r="ABV127" s="35"/>
      <c r="ABW127" s="35"/>
      <c r="ABX127" s="35"/>
      <c r="ABY127" s="35"/>
      <c r="ABZ127" s="35"/>
      <c r="ACA127" s="35"/>
      <c r="ACB127" s="35"/>
      <c r="ACC127" s="35"/>
      <c r="ACD127" s="35"/>
      <c r="ACE127" s="35"/>
      <c r="ACF127" s="35"/>
      <c r="ACG127" s="35"/>
      <c r="ACH127" s="35"/>
      <c r="ACI127" s="35"/>
      <c r="ACJ127" s="35"/>
      <c r="ACK127" s="35"/>
      <c r="ACL127" s="35"/>
      <c r="ACM127" s="35"/>
      <c r="ACN127" s="35"/>
      <c r="ACO127" s="35"/>
      <c r="ACP127" s="35"/>
      <c r="ACQ127" s="35"/>
      <c r="ACR127" s="35"/>
      <c r="ACS127" s="35"/>
      <c r="ACT127" s="35"/>
      <c r="ACU127" s="35"/>
      <c r="ACV127" s="35"/>
      <c r="ACW127" s="35"/>
      <c r="ACX127" s="35"/>
      <c r="ACY127" s="35"/>
      <c r="ACZ127" s="35"/>
      <c r="ADA127" s="35"/>
      <c r="ADB127" s="35"/>
      <c r="ADC127" s="35"/>
      <c r="ADD127" s="35"/>
      <c r="ADE127" s="35"/>
      <c r="ADF127" s="35"/>
      <c r="ADG127" s="35"/>
      <c r="ADH127" s="35"/>
      <c r="ADI127" s="35"/>
      <c r="ADJ127" s="35"/>
      <c r="ADK127" s="35"/>
      <c r="ADL127" s="35"/>
      <c r="ADM127" s="35"/>
      <c r="ADN127" s="35"/>
      <c r="ADO127" s="35"/>
      <c r="ADP127" s="35"/>
      <c r="ADQ127" s="35"/>
      <c r="ADR127" s="35"/>
      <c r="ADS127" s="35"/>
      <c r="ADT127" s="35"/>
      <c r="ADU127" s="35"/>
      <c r="ADV127" s="35"/>
      <c r="ADW127" s="35"/>
      <c r="ADX127" s="35"/>
      <c r="ADY127" s="35"/>
      <c r="ADZ127" s="35"/>
      <c r="AEA127" s="35"/>
      <c r="AEB127" s="35"/>
      <c r="AEC127" s="35"/>
      <c r="AED127" s="35"/>
      <c r="AEE127" s="35"/>
      <c r="AEF127" s="35"/>
      <c r="AEG127" s="35"/>
      <c r="AEH127" s="35"/>
      <c r="AEI127" s="35"/>
      <c r="AEJ127" s="35"/>
      <c r="AEK127" s="35"/>
      <c r="AEL127" s="35"/>
      <c r="AEM127" s="35"/>
      <c r="AEN127" s="35"/>
      <c r="AEO127" s="35"/>
      <c r="AEP127" s="35"/>
      <c r="AEQ127" s="35"/>
      <c r="AER127" s="35"/>
      <c r="AES127" s="35"/>
      <c r="AET127" s="35"/>
      <c r="AEU127" s="35"/>
      <c r="AEV127" s="35"/>
      <c r="AEW127" s="35"/>
      <c r="AEX127" s="35"/>
      <c r="AEY127" s="35"/>
      <c r="AEZ127" s="35"/>
      <c r="AFA127" s="35"/>
      <c r="AFB127" s="35"/>
      <c r="AFC127" s="35"/>
      <c r="AFD127" s="35"/>
      <c r="AFE127" s="35"/>
      <c r="AFF127" s="35"/>
      <c r="AFG127" s="35"/>
      <c r="AFH127" s="35"/>
      <c r="AFI127" s="35"/>
      <c r="AFJ127" s="35"/>
      <c r="AFK127" s="35"/>
      <c r="AFL127" s="35"/>
      <c r="AFM127" s="35"/>
      <c r="AFN127" s="35"/>
      <c r="AFO127" s="35"/>
      <c r="AFP127" s="35"/>
      <c r="AFQ127" s="35"/>
      <c r="AFR127" s="35"/>
      <c r="AFS127" s="35"/>
      <c r="AFT127" s="35"/>
      <c r="AFU127" s="35"/>
      <c r="AFV127" s="35"/>
      <c r="AFW127" s="35"/>
      <c r="AFX127" s="35"/>
      <c r="AFY127" s="35"/>
      <c r="AFZ127" s="35"/>
      <c r="AGA127" s="35"/>
      <c r="AGB127" s="35"/>
      <c r="AGC127" s="35"/>
      <c r="AGD127" s="35"/>
      <c r="AGE127" s="35"/>
      <c r="AGF127" s="35"/>
      <c r="AGG127" s="35"/>
      <c r="AGH127" s="35"/>
      <c r="AGI127" s="35"/>
      <c r="AGJ127" s="35"/>
      <c r="AGK127" s="35"/>
      <c r="AGL127" s="35"/>
      <c r="AGM127" s="35"/>
      <c r="AGN127" s="35"/>
      <c r="AGO127" s="35"/>
      <c r="AGP127" s="35"/>
      <c r="AGQ127" s="35"/>
      <c r="AGR127" s="35"/>
      <c r="AGS127" s="35"/>
      <c r="AGT127" s="35"/>
      <c r="AGU127" s="35"/>
      <c r="AGV127" s="35"/>
      <c r="AGW127" s="35"/>
      <c r="AGX127" s="35"/>
      <c r="AGY127" s="35"/>
      <c r="AGZ127" s="35"/>
      <c r="AHA127" s="35"/>
      <c r="AHB127" s="35"/>
      <c r="AHC127" s="35"/>
      <c r="AHD127" s="35"/>
      <c r="AHE127" s="35"/>
      <c r="AHF127" s="35"/>
      <c r="AHG127" s="35"/>
      <c r="AHH127" s="35"/>
      <c r="AHI127" s="35"/>
      <c r="AHJ127" s="35"/>
      <c r="AHK127" s="35"/>
      <c r="AHL127" s="35"/>
      <c r="AHM127" s="35"/>
      <c r="AHN127" s="35"/>
      <c r="AHO127" s="35"/>
      <c r="AHP127" s="35"/>
      <c r="AHQ127" s="35"/>
      <c r="AHR127" s="35"/>
      <c r="AHS127" s="35"/>
      <c r="AHT127" s="35"/>
      <c r="AHU127" s="35"/>
      <c r="AHV127" s="35"/>
      <c r="AHW127" s="35"/>
      <c r="AHX127" s="35"/>
      <c r="AHY127" s="35"/>
      <c r="AHZ127" s="35"/>
      <c r="AIA127" s="35"/>
      <c r="AIB127" s="35"/>
      <c r="AIC127" s="35"/>
      <c r="AID127" s="35"/>
      <c r="AIE127" s="35"/>
      <c r="AIF127" s="35"/>
      <c r="AIG127" s="35"/>
      <c r="AIH127" s="35"/>
      <c r="AII127" s="35"/>
      <c r="AIJ127" s="35"/>
      <c r="AIK127" s="35"/>
      <c r="AIL127" s="35"/>
      <c r="AIM127" s="35"/>
      <c r="AIN127" s="35"/>
      <c r="AIO127" s="35"/>
      <c r="AIP127" s="35"/>
      <c r="AIQ127" s="35"/>
      <c r="AIR127" s="35"/>
      <c r="AIS127" s="35"/>
      <c r="AIT127" s="35"/>
      <c r="AIU127" s="35"/>
      <c r="AIV127" s="35"/>
      <c r="AIW127" s="35"/>
      <c r="AIX127" s="35"/>
      <c r="AIY127" s="35"/>
      <c r="AIZ127" s="35"/>
      <c r="AJA127" s="35"/>
      <c r="AJB127" s="35"/>
      <c r="AJC127" s="35"/>
      <c r="AJD127" s="35"/>
      <c r="AJE127" s="35"/>
      <c r="AJF127" s="35"/>
      <c r="AJG127" s="35"/>
      <c r="AJH127" s="35"/>
      <c r="AJI127" s="35"/>
      <c r="AJJ127" s="35"/>
      <c r="AJK127" s="35"/>
      <c r="AJL127" s="35"/>
      <c r="AJM127" s="35"/>
      <c r="AJN127" s="35"/>
      <c r="AJO127" s="35"/>
      <c r="AJP127" s="35"/>
      <c r="AJQ127" s="35"/>
      <c r="AJR127" s="35"/>
      <c r="AJS127" s="35"/>
      <c r="AJT127" s="35"/>
      <c r="AJU127" s="35"/>
      <c r="AJV127" s="35"/>
      <c r="AJW127" s="35"/>
      <c r="AJX127" s="35"/>
      <c r="AJY127" s="35"/>
      <c r="AJZ127" s="35"/>
      <c r="AKA127" s="35"/>
      <c r="AKB127" s="35"/>
      <c r="AKC127" s="35"/>
      <c r="AKD127" s="35"/>
      <c r="AKE127" s="35"/>
      <c r="AKF127" s="35"/>
      <c r="AKG127" s="35"/>
      <c r="AKH127" s="35"/>
      <c r="AKI127" s="35"/>
      <c r="AKJ127" s="35"/>
      <c r="AKK127" s="35"/>
      <c r="AKL127" s="35"/>
      <c r="AKM127" s="35"/>
      <c r="AKN127" s="35"/>
      <c r="AKO127" s="35"/>
      <c r="AKP127" s="35"/>
      <c r="AKQ127" s="35"/>
      <c r="AKR127" s="35"/>
      <c r="AKS127" s="35"/>
      <c r="AKT127" s="35"/>
      <c r="AKU127" s="35"/>
      <c r="AKV127" s="35"/>
      <c r="AKW127" s="35"/>
      <c r="AKX127" s="35"/>
      <c r="AKY127" s="35"/>
      <c r="AKZ127" s="35"/>
      <c r="ALA127" s="35"/>
      <c r="ALB127" s="35"/>
      <c r="ALC127" s="35"/>
      <c r="ALD127" s="35"/>
      <c r="ALE127" s="35"/>
      <c r="ALF127" s="35"/>
      <c r="ALG127" s="35"/>
      <c r="ALH127" s="35"/>
      <c r="ALI127" s="35"/>
      <c r="ALJ127" s="35"/>
      <c r="ALK127" s="35"/>
      <c r="ALL127" s="35"/>
      <c r="ALM127" s="35"/>
      <c r="ALN127" s="35"/>
      <c r="ALO127" s="35"/>
      <c r="ALP127" s="35"/>
      <c r="ALQ127" s="35"/>
      <c r="ALR127" s="35"/>
      <c r="ALS127" s="35"/>
      <c r="ALT127" s="35"/>
      <c r="ALU127" s="35"/>
      <c r="ALV127" s="35"/>
      <c r="ALW127" s="35"/>
      <c r="ALX127" s="35"/>
      <c r="ALY127" s="35"/>
      <c r="ALZ127" s="35"/>
      <c r="AMA127" s="35"/>
      <c r="AMB127" s="35"/>
      <c r="AMC127" s="35"/>
      <c r="AMD127" s="35"/>
      <c r="AME127" s="35"/>
      <c r="AMF127" s="35"/>
      <c r="AMG127" s="35"/>
      <c r="AMH127" s="35"/>
      <c r="AMI127" s="35"/>
      <c r="AMJ127" s="35"/>
      <c r="AMK127" s="35"/>
      <c r="AML127" s="35"/>
      <c r="AMM127" s="35"/>
      <c r="AMN127" s="35"/>
      <c r="AMO127" s="35"/>
      <c r="AMP127" s="35"/>
      <c r="AMQ127" s="35"/>
      <c r="AMR127" s="35"/>
      <c r="AMS127" s="35"/>
      <c r="AMT127" s="35"/>
      <c r="AMU127" s="35"/>
      <c r="AMV127" s="35"/>
      <c r="AMW127" s="35"/>
      <c r="AMX127" s="35"/>
      <c r="AMY127" s="35"/>
      <c r="AMZ127" s="35"/>
      <c r="ANA127" s="35"/>
      <c r="ANB127" s="35"/>
      <c r="ANC127" s="35"/>
      <c r="AND127" s="35"/>
    </row>
    <row r="128" spans="3:1044" s="6" customFormat="1" ht="15" customHeight="1" x14ac:dyDescent="0.25">
      <c r="C128" s="6" t="str">
        <f t="shared" si="75"/>
        <v>Reliance</v>
      </c>
      <c r="D128" s="6" t="str">
        <f t="shared" si="76"/>
        <v>10 66 DHPHT 120  (66 gal)</v>
      </c>
      <c r="E128" s="72">
        <f t="shared" si="77"/>
        <v>66</v>
      </c>
      <c r="F128" s="20" t="str">
        <f t="shared" si="78"/>
        <v>AOSmithHPTU66</v>
      </c>
      <c r="G128" s="74">
        <v>0</v>
      </c>
      <c r="H128" s="72">
        <v>1</v>
      </c>
      <c r="I128" s="73">
        <f t="shared" si="39"/>
        <v>0</v>
      </c>
      <c r="J128" s="129">
        <f t="shared" si="40"/>
        <v>3.1</v>
      </c>
      <c r="K128" s="149">
        <f t="shared" si="10"/>
        <v>0</v>
      </c>
      <c r="L128" s="111" t="s">
        <v>196</v>
      </c>
      <c r="M128" s="39">
        <v>3</v>
      </c>
      <c r="N128" s="95">
        <f t="shared" si="11"/>
        <v>18</v>
      </c>
      <c r="O128" s="9" t="s">
        <v>34</v>
      </c>
      <c r="P128" s="82">
        <f t="shared" si="84"/>
        <v>4</v>
      </c>
      <c r="Q128" s="82">
        <f xml:space="preserve"> (N128*10000) + (P128*100) + VLOOKUP( V128, $S$2:$U$43, 2, FALSE )</f>
        <v>180414</v>
      </c>
      <c r="R128" s="77" t="str">
        <f t="shared" si="82"/>
        <v>10 66 DHPHT 120  (66 gal)</v>
      </c>
      <c r="S128" s="10" t="s">
        <v>37</v>
      </c>
      <c r="T128" s="11">
        <v>66</v>
      </c>
      <c r="U128" s="37" t="s">
        <v>85</v>
      </c>
      <c r="V128" s="100" t="s">
        <v>105</v>
      </c>
      <c r="W128" s="105" t="str">
        <f>VLOOKUP( V128, $S$2:$U$43, 3, FALSE )</f>
        <v>AOSmithHPTU66</v>
      </c>
      <c r="X128" s="148">
        <v>0</v>
      </c>
      <c r="Y128" s="47" t="s">
        <v>10</v>
      </c>
      <c r="Z128" s="55">
        <v>3</v>
      </c>
      <c r="AA128" s="56">
        <v>3.1</v>
      </c>
      <c r="AB128" s="57">
        <v>42545</v>
      </c>
      <c r="AC128" s="58" t="s">
        <v>83</v>
      </c>
      <c r="AD128" s="160" t="str">
        <f t="shared" si="79"/>
        <v>2,     Reliance,   "10 66 DHPHT 120  (66 gal)"</v>
      </c>
      <c r="AE128" s="162" t="str">
        <f t="shared" si="67"/>
        <v>Reliance</v>
      </c>
      <c r="AF128" s="163" t="s">
        <v>512</v>
      </c>
      <c r="AG128" s="160" t="str">
        <f t="shared" si="80"/>
        <v xml:space="preserve">          case  Reliance   :   "Reliance1066DHPHT"</v>
      </c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  <c r="ALQ128" s="31"/>
      <c r="ALR128" s="31"/>
      <c r="ALS128" s="31"/>
      <c r="ALT128" s="31"/>
      <c r="ALU128" s="31"/>
      <c r="ALV128" s="31"/>
      <c r="ALW128" s="31"/>
      <c r="ALX128" s="31"/>
      <c r="ALY128" s="31"/>
      <c r="ALZ128" s="31"/>
      <c r="AMA128" s="31"/>
      <c r="AMB128" s="31"/>
      <c r="AMC128" s="31"/>
      <c r="AMD128" s="31"/>
      <c r="AME128" s="31"/>
      <c r="AMF128" s="31"/>
      <c r="AMG128" s="31"/>
      <c r="AMH128" s="31"/>
      <c r="AMI128" s="31"/>
      <c r="AMJ128" s="31"/>
      <c r="AMK128" s="31"/>
      <c r="AML128" s="31"/>
      <c r="AMM128" s="31"/>
      <c r="AMN128" s="31"/>
      <c r="AMO128" s="31"/>
      <c r="AMP128" s="31"/>
      <c r="AMQ128" s="31"/>
      <c r="AMR128" s="31"/>
      <c r="AMS128" s="31"/>
      <c r="AMT128" s="31"/>
      <c r="AMU128" s="31"/>
      <c r="AMV128" s="31"/>
      <c r="AMW128" s="31"/>
      <c r="AMX128" s="31"/>
      <c r="AMY128" s="31"/>
      <c r="AMZ128" s="31"/>
      <c r="ANA128" s="31"/>
    </row>
    <row r="129" spans="3:1044" s="6" customFormat="1" ht="15" customHeight="1" x14ac:dyDescent="0.25">
      <c r="C129" s="6" t="str">
        <f t="shared" si="75"/>
        <v>Reliance</v>
      </c>
      <c r="D129" s="6" t="str">
        <f t="shared" si="76"/>
        <v>10 66 DHPHTN 120  (66 gal)</v>
      </c>
      <c r="E129" s="72">
        <f t="shared" si="77"/>
        <v>66</v>
      </c>
      <c r="F129" s="20" t="str">
        <f t="shared" si="78"/>
        <v>AOSmithHPTU66</v>
      </c>
      <c r="G129" s="74">
        <v>0</v>
      </c>
      <c r="H129" s="72">
        <v>1</v>
      </c>
      <c r="I129" s="73">
        <f t="shared" si="39"/>
        <v>0</v>
      </c>
      <c r="J129" s="129">
        <f t="shared" si="40"/>
        <v>3.1</v>
      </c>
      <c r="K129" s="149">
        <f t="shared" si="10"/>
        <v>0</v>
      </c>
      <c r="L129" s="111" t="s">
        <v>196</v>
      </c>
      <c r="M129" s="39">
        <v>3</v>
      </c>
      <c r="N129" s="95">
        <f t="shared" si="11"/>
        <v>18</v>
      </c>
      <c r="O129" s="9" t="s">
        <v>34</v>
      </c>
      <c r="P129" s="82">
        <f t="shared" si="84"/>
        <v>5</v>
      </c>
      <c r="Q129" s="82">
        <f xml:space="preserve"> (N129*10000) + (P129*100) + VLOOKUP( V129, $S$2:$U$43, 2, FALSE )</f>
        <v>180514</v>
      </c>
      <c r="R129" s="77" t="str">
        <f t="shared" si="82"/>
        <v>10 66 DHPHTN 120  (66 gal)</v>
      </c>
      <c r="S129" s="10" t="s">
        <v>38</v>
      </c>
      <c r="T129" s="11">
        <v>66</v>
      </c>
      <c r="U129" s="37" t="s">
        <v>85</v>
      </c>
      <c r="V129" s="100" t="s">
        <v>105</v>
      </c>
      <c r="W129" s="105" t="str">
        <f>VLOOKUP( V129, $S$2:$U$43, 3, FALSE )</f>
        <v>AOSmithHPTU66</v>
      </c>
      <c r="X129" s="148">
        <v>0</v>
      </c>
      <c r="Y129" s="47" t="s">
        <v>10</v>
      </c>
      <c r="Z129" s="55">
        <v>3</v>
      </c>
      <c r="AA129" s="56">
        <v>3.1</v>
      </c>
      <c r="AB129" s="57">
        <v>42545</v>
      </c>
      <c r="AC129" s="58" t="s">
        <v>83</v>
      </c>
      <c r="AD129" s="160" t="str">
        <f t="shared" si="79"/>
        <v>2,     Reliance,   "10 66 DHPHTN 120  (66 gal)"</v>
      </c>
      <c r="AE129" s="162" t="str">
        <f t="shared" si="67"/>
        <v>Reliance</v>
      </c>
      <c r="AF129" s="163" t="s">
        <v>513</v>
      </c>
      <c r="AG129" s="160" t="str">
        <f t="shared" si="80"/>
        <v xml:space="preserve">          case  Reliance   :   "Reliance1066DHPHTN"</v>
      </c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  <c r="LH129" s="31"/>
      <c r="LI129" s="31"/>
      <c r="LJ129" s="31"/>
      <c r="LK129" s="31"/>
      <c r="LL129" s="31"/>
      <c r="LM129" s="31"/>
      <c r="LN129" s="31"/>
      <c r="LO129" s="31"/>
      <c r="LP129" s="31"/>
      <c r="LQ129" s="31"/>
      <c r="LR129" s="31"/>
      <c r="LS129" s="31"/>
      <c r="LT129" s="31"/>
      <c r="LU129" s="31"/>
      <c r="LV129" s="31"/>
      <c r="LW129" s="31"/>
      <c r="LX129" s="31"/>
      <c r="LY129" s="31"/>
      <c r="LZ129" s="31"/>
      <c r="MA129" s="31"/>
      <c r="MB129" s="31"/>
      <c r="MC129" s="31"/>
      <c r="MD129" s="31"/>
      <c r="ME129" s="31"/>
      <c r="MF129" s="31"/>
      <c r="MG129" s="31"/>
      <c r="MH129" s="31"/>
      <c r="MI129" s="31"/>
      <c r="MJ129" s="31"/>
      <c r="MK129" s="31"/>
      <c r="ML129" s="31"/>
      <c r="MM129" s="31"/>
      <c r="MN129" s="31"/>
      <c r="MO129" s="31"/>
      <c r="MP129" s="31"/>
      <c r="MQ129" s="31"/>
      <c r="MR129" s="31"/>
      <c r="MS129" s="31"/>
      <c r="MT129" s="31"/>
      <c r="MU129" s="31"/>
      <c r="MV129" s="31"/>
      <c r="MW129" s="31"/>
      <c r="MX129" s="31"/>
      <c r="MY129" s="31"/>
      <c r="MZ129" s="31"/>
      <c r="NA129" s="31"/>
      <c r="NB129" s="31"/>
      <c r="NC129" s="31"/>
      <c r="ND129" s="31"/>
      <c r="NE129" s="31"/>
      <c r="NF129" s="31"/>
      <c r="NG129" s="31"/>
      <c r="NH129" s="31"/>
      <c r="NI129" s="31"/>
      <c r="NJ129" s="31"/>
      <c r="NK129" s="31"/>
      <c r="NL129" s="31"/>
      <c r="NM129" s="31"/>
      <c r="NN129" s="31"/>
      <c r="NO129" s="31"/>
      <c r="NP129" s="31"/>
      <c r="NQ129" s="31"/>
      <c r="NR129" s="31"/>
      <c r="NS129" s="31"/>
      <c r="NT129" s="31"/>
      <c r="NU129" s="31"/>
      <c r="NV129" s="31"/>
      <c r="NW129" s="31"/>
      <c r="NX129" s="31"/>
      <c r="NY129" s="31"/>
      <c r="NZ129" s="31"/>
      <c r="OA129" s="31"/>
      <c r="OB129" s="31"/>
      <c r="OC129" s="31"/>
      <c r="OD129" s="31"/>
      <c r="OE129" s="31"/>
      <c r="OF129" s="31"/>
      <c r="OG129" s="31"/>
      <c r="OH129" s="31"/>
      <c r="OI129" s="31"/>
      <c r="OJ129" s="31"/>
      <c r="OK129" s="31"/>
      <c r="OL129" s="31"/>
      <c r="OM129" s="31"/>
      <c r="ON129" s="31"/>
      <c r="OO129" s="31"/>
      <c r="OP129" s="31"/>
      <c r="OQ129" s="31"/>
      <c r="OR129" s="31"/>
      <c r="OS129" s="31"/>
      <c r="OT129" s="31"/>
      <c r="OU129" s="31"/>
      <c r="OV129" s="31"/>
      <c r="OW129" s="31"/>
      <c r="OX129" s="31"/>
      <c r="OY129" s="31"/>
      <c r="OZ129" s="31"/>
      <c r="PA129" s="31"/>
      <c r="PB129" s="31"/>
      <c r="PC129" s="31"/>
      <c r="PD129" s="31"/>
      <c r="PE129" s="31"/>
      <c r="PF129" s="31"/>
      <c r="PG129" s="31"/>
      <c r="PH129" s="31"/>
      <c r="PI129" s="31"/>
      <c r="PJ129" s="31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1"/>
      <c r="QW129" s="31"/>
      <c r="QX129" s="31"/>
      <c r="QY129" s="31"/>
      <c r="QZ129" s="31"/>
      <c r="RA129" s="31"/>
      <c r="RB129" s="31"/>
      <c r="RC129" s="31"/>
      <c r="RD129" s="31"/>
      <c r="RE129" s="31"/>
      <c r="RF129" s="31"/>
      <c r="RG129" s="31"/>
      <c r="RH129" s="31"/>
      <c r="RI129" s="31"/>
      <c r="RJ129" s="31"/>
      <c r="RK129" s="31"/>
      <c r="RL129" s="31"/>
      <c r="RM129" s="31"/>
      <c r="RN129" s="31"/>
      <c r="RO129" s="31"/>
      <c r="RP129" s="31"/>
      <c r="RQ129" s="31"/>
      <c r="RR129" s="31"/>
      <c r="RS129" s="31"/>
      <c r="RT129" s="31"/>
      <c r="RU129" s="31"/>
      <c r="RV129" s="31"/>
      <c r="RW129" s="31"/>
      <c r="RX129" s="31"/>
      <c r="RY129" s="31"/>
      <c r="RZ129" s="31"/>
      <c r="SA129" s="31"/>
      <c r="SB129" s="31"/>
      <c r="SC129" s="31"/>
      <c r="SD129" s="31"/>
      <c r="SE129" s="31"/>
      <c r="SF129" s="31"/>
      <c r="SG129" s="31"/>
      <c r="SH129" s="31"/>
      <c r="SI129" s="31"/>
      <c r="SJ129" s="31"/>
      <c r="SK129" s="31"/>
      <c r="SL129" s="31"/>
      <c r="SM129" s="31"/>
      <c r="SN129" s="31"/>
      <c r="SO129" s="31"/>
      <c r="SP129" s="31"/>
      <c r="SQ129" s="31"/>
      <c r="SR129" s="31"/>
      <c r="SS129" s="31"/>
      <c r="ST129" s="31"/>
      <c r="SU129" s="31"/>
      <c r="SV129" s="31"/>
      <c r="SW129" s="31"/>
      <c r="SX129" s="31"/>
      <c r="SY129" s="31"/>
      <c r="SZ129" s="31"/>
      <c r="TA129" s="31"/>
      <c r="TB129" s="31"/>
      <c r="TC129" s="31"/>
      <c r="TD129" s="31"/>
      <c r="TE129" s="31"/>
      <c r="TF129" s="31"/>
      <c r="TG129" s="31"/>
      <c r="TH129" s="31"/>
      <c r="TI129" s="31"/>
      <c r="TJ129" s="31"/>
      <c r="TK129" s="31"/>
      <c r="TL129" s="31"/>
      <c r="TM129" s="31"/>
      <c r="TN129" s="31"/>
      <c r="TO129" s="31"/>
      <c r="TP129" s="31"/>
      <c r="TQ129" s="31"/>
      <c r="TR129" s="31"/>
      <c r="TS129" s="31"/>
      <c r="TT129" s="31"/>
      <c r="TU129" s="31"/>
      <c r="TV129" s="31"/>
      <c r="TW129" s="31"/>
      <c r="TX129" s="31"/>
      <c r="TY129" s="31"/>
      <c r="TZ129" s="31"/>
      <c r="UA129" s="31"/>
      <c r="UB129" s="31"/>
      <c r="UC129" s="31"/>
      <c r="UD129" s="31"/>
      <c r="UE129" s="31"/>
      <c r="UF129" s="31"/>
      <c r="UG129" s="31"/>
      <c r="UH129" s="31"/>
      <c r="UI129" s="31"/>
      <c r="UJ129" s="31"/>
      <c r="UK129" s="31"/>
      <c r="UL129" s="31"/>
      <c r="UM129" s="31"/>
      <c r="UN129" s="31"/>
      <c r="UO129" s="31"/>
      <c r="UP129" s="31"/>
      <c r="UQ129" s="31"/>
      <c r="UR129" s="31"/>
      <c r="US129" s="31"/>
      <c r="UT129" s="31"/>
      <c r="UU129" s="31"/>
      <c r="UV129" s="31"/>
      <c r="UW129" s="31"/>
      <c r="UX129" s="31"/>
      <c r="UY129" s="31"/>
      <c r="UZ129" s="31"/>
      <c r="VA129" s="31"/>
      <c r="VB129" s="31"/>
      <c r="VC129" s="31"/>
      <c r="VD129" s="31"/>
      <c r="VE129" s="31"/>
      <c r="VF129" s="31"/>
      <c r="VG129" s="31"/>
      <c r="VH129" s="31"/>
      <c r="VI129" s="31"/>
      <c r="VJ129" s="31"/>
      <c r="VK129" s="31"/>
      <c r="VL129" s="31"/>
      <c r="VM129" s="31"/>
      <c r="VN129" s="31"/>
      <c r="VO129" s="31"/>
      <c r="VP129" s="31"/>
      <c r="VQ129" s="31"/>
      <c r="VR129" s="31"/>
      <c r="VS129" s="31"/>
      <c r="VT129" s="31"/>
      <c r="VU129" s="31"/>
      <c r="VV129" s="31"/>
      <c r="VW129" s="31"/>
      <c r="VX129" s="31"/>
      <c r="VY129" s="31"/>
      <c r="VZ129" s="31"/>
      <c r="WA129" s="31"/>
      <c r="WB129" s="31"/>
      <c r="WC129" s="31"/>
      <c r="WD129" s="31"/>
      <c r="WE129" s="31"/>
      <c r="WF129" s="31"/>
      <c r="WG129" s="31"/>
      <c r="WH129" s="31"/>
      <c r="WI129" s="31"/>
      <c r="WJ129" s="31"/>
      <c r="WK129" s="31"/>
      <c r="WL129" s="31"/>
      <c r="WM129" s="31"/>
      <c r="WN129" s="31"/>
      <c r="WO129" s="31"/>
      <c r="WP129" s="31"/>
      <c r="WQ129" s="31"/>
      <c r="WR129" s="31"/>
      <c r="WS129" s="31"/>
      <c r="WT129" s="31"/>
      <c r="WU129" s="31"/>
      <c r="WV129" s="31"/>
      <c r="WW129" s="31"/>
      <c r="WX129" s="31"/>
      <c r="WY129" s="31"/>
      <c r="WZ129" s="31"/>
      <c r="XA129" s="31"/>
      <c r="XB129" s="31"/>
      <c r="XC129" s="31"/>
      <c r="XD129" s="31"/>
      <c r="XE129" s="31"/>
      <c r="XF129" s="31"/>
      <c r="XG129" s="31"/>
      <c r="XH129" s="31"/>
      <c r="XI129" s="31"/>
      <c r="XJ129" s="31"/>
      <c r="XK129" s="31"/>
      <c r="XL129" s="31"/>
      <c r="XM129" s="31"/>
      <c r="XN129" s="31"/>
      <c r="XO129" s="31"/>
      <c r="XP129" s="31"/>
      <c r="XQ129" s="31"/>
      <c r="XR129" s="31"/>
      <c r="XS129" s="31"/>
      <c r="XT129" s="31"/>
      <c r="XU129" s="31"/>
      <c r="XV129" s="31"/>
      <c r="XW129" s="31"/>
      <c r="XX129" s="31"/>
      <c r="XY129" s="31"/>
      <c r="XZ129" s="31"/>
      <c r="YA129" s="31"/>
      <c r="YB129" s="31"/>
      <c r="YC129" s="31"/>
      <c r="YD129" s="31"/>
      <c r="YE129" s="31"/>
      <c r="YF129" s="31"/>
      <c r="YG129" s="31"/>
      <c r="YH129" s="31"/>
      <c r="YI129" s="31"/>
      <c r="YJ129" s="31"/>
      <c r="YK129" s="31"/>
      <c r="YL129" s="31"/>
      <c r="YM129" s="31"/>
      <c r="YN129" s="31"/>
      <c r="YO129" s="31"/>
      <c r="YP129" s="31"/>
      <c r="YQ129" s="31"/>
      <c r="YR129" s="31"/>
      <c r="YS129" s="31"/>
      <c r="YT129" s="31"/>
      <c r="YU129" s="31"/>
      <c r="YV129" s="31"/>
      <c r="YW129" s="31"/>
      <c r="YX129" s="31"/>
      <c r="YY129" s="31"/>
      <c r="YZ129" s="31"/>
      <c r="ZA129" s="31"/>
      <c r="ZB129" s="31"/>
      <c r="ZC129" s="31"/>
      <c r="ZD129" s="31"/>
      <c r="ZE129" s="31"/>
      <c r="ZF129" s="31"/>
      <c r="ZG129" s="31"/>
      <c r="ZH129" s="31"/>
      <c r="ZI129" s="31"/>
      <c r="ZJ129" s="31"/>
      <c r="ZK129" s="31"/>
      <c r="ZL129" s="31"/>
      <c r="ZM129" s="31"/>
      <c r="ZN129" s="31"/>
      <c r="ZO129" s="31"/>
      <c r="ZP129" s="31"/>
      <c r="ZQ129" s="31"/>
      <c r="ZR129" s="31"/>
      <c r="ZS129" s="31"/>
      <c r="ZT129" s="31"/>
      <c r="ZU129" s="31"/>
      <c r="ZV129" s="31"/>
      <c r="ZW129" s="31"/>
      <c r="ZX129" s="31"/>
      <c r="ZY129" s="31"/>
      <c r="ZZ129" s="31"/>
      <c r="AAA129" s="31"/>
      <c r="AAB129" s="31"/>
      <c r="AAC129" s="31"/>
      <c r="AAD129" s="31"/>
      <c r="AAE129" s="31"/>
      <c r="AAF129" s="31"/>
      <c r="AAG129" s="31"/>
      <c r="AAH129" s="31"/>
      <c r="AAI129" s="31"/>
      <c r="AAJ129" s="31"/>
      <c r="AAK129" s="31"/>
      <c r="AAL129" s="31"/>
      <c r="AAM129" s="31"/>
      <c r="AAN129" s="31"/>
      <c r="AAO129" s="31"/>
      <c r="AAP129" s="31"/>
      <c r="AAQ129" s="31"/>
      <c r="AAR129" s="31"/>
      <c r="AAS129" s="31"/>
      <c r="AAT129" s="31"/>
      <c r="AAU129" s="31"/>
      <c r="AAV129" s="31"/>
      <c r="AAW129" s="31"/>
      <c r="AAX129" s="31"/>
      <c r="AAY129" s="31"/>
      <c r="AAZ129" s="31"/>
      <c r="ABA129" s="31"/>
      <c r="ABB129" s="31"/>
      <c r="ABC129" s="31"/>
      <c r="ABD129" s="31"/>
      <c r="ABE129" s="31"/>
      <c r="ABF129" s="31"/>
      <c r="ABG129" s="31"/>
      <c r="ABH129" s="31"/>
      <c r="ABI129" s="31"/>
      <c r="ABJ129" s="31"/>
      <c r="ABK129" s="31"/>
      <c r="ABL129" s="31"/>
      <c r="ABM129" s="31"/>
      <c r="ABN129" s="31"/>
      <c r="ABO129" s="31"/>
      <c r="ABP129" s="31"/>
      <c r="ABQ129" s="31"/>
      <c r="ABR129" s="31"/>
      <c r="ABS129" s="31"/>
      <c r="ABT129" s="31"/>
      <c r="ABU129" s="31"/>
      <c r="ABV129" s="31"/>
      <c r="ABW129" s="31"/>
      <c r="ABX129" s="31"/>
      <c r="ABY129" s="31"/>
      <c r="ABZ129" s="31"/>
      <c r="ACA129" s="31"/>
      <c r="ACB129" s="31"/>
      <c r="ACC129" s="31"/>
      <c r="ACD129" s="31"/>
      <c r="ACE129" s="31"/>
      <c r="ACF129" s="31"/>
      <c r="ACG129" s="31"/>
      <c r="ACH129" s="31"/>
      <c r="ACI129" s="31"/>
      <c r="ACJ129" s="31"/>
      <c r="ACK129" s="31"/>
      <c r="ACL129" s="31"/>
      <c r="ACM129" s="31"/>
      <c r="ACN129" s="31"/>
      <c r="ACO129" s="31"/>
      <c r="ACP129" s="31"/>
      <c r="ACQ129" s="31"/>
      <c r="ACR129" s="31"/>
      <c r="ACS129" s="31"/>
      <c r="ACT129" s="31"/>
      <c r="ACU129" s="31"/>
      <c r="ACV129" s="31"/>
      <c r="ACW129" s="31"/>
      <c r="ACX129" s="31"/>
      <c r="ACY129" s="31"/>
      <c r="ACZ129" s="31"/>
      <c r="ADA129" s="31"/>
      <c r="ADB129" s="31"/>
      <c r="ADC129" s="31"/>
      <c r="ADD129" s="31"/>
      <c r="ADE129" s="31"/>
      <c r="ADF129" s="31"/>
      <c r="ADG129" s="31"/>
      <c r="ADH129" s="31"/>
      <c r="ADI129" s="31"/>
      <c r="ADJ129" s="31"/>
      <c r="ADK129" s="31"/>
      <c r="ADL129" s="31"/>
      <c r="ADM129" s="31"/>
      <c r="ADN129" s="31"/>
      <c r="ADO129" s="31"/>
      <c r="ADP129" s="31"/>
      <c r="ADQ129" s="31"/>
      <c r="ADR129" s="31"/>
      <c r="ADS129" s="31"/>
      <c r="ADT129" s="31"/>
      <c r="ADU129" s="31"/>
      <c r="ADV129" s="31"/>
      <c r="ADW129" s="31"/>
      <c r="ADX129" s="31"/>
      <c r="ADY129" s="31"/>
      <c r="ADZ129" s="31"/>
      <c r="AEA129" s="31"/>
      <c r="AEB129" s="31"/>
      <c r="AEC129" s="31"/>
      <c r="AED129" s="31"/>
      <c r="AEE129" s="31"/>
      <c r="AEF129" s="31"/>
      <c r="AEG129" s="31"/>
      <c r="AEH129" s="31"/>
      <c r="AEI129" s="31"/>
      <c r="AEJ129" s="31"/>
      <c r="AEK129" s="31"/>
      <c r="AEL129" s="31"/>
      <c r="AEM129" s="31"/>
      <c r="AEN129" s="31"/>
      <c r="AEO129" s="31"/>
      <c r="AEP129" s="31"/>
      <c r="AEQ129" s="31"/>
      <c r="AER129" s="31"/>
      <c r="AES129" s="31"/>
      <c r="AET129" s="31"/>
      <c r="AEU129" s="31"/>
      <c r="AEV129" s="31"/>
      <c r="AEW129" s="31"/>
      <c r="AEX129" s="31"/>
      <c r="AEY129" s="31"/>
      <c r="AEZ129" s="31"/>
      <c r="AFA129" s="31"/>
      <c r="AFB129" s="31"/>
      <c r="AFC129" s="31"/>
      <c r="AFD129" s="31"/>
      <c r="AFE129" s="31"/>
      <c r="AFF129" s="31"/>
      <c r="AFG129" s="31"/>
      <c r="AFH129" s="31"/>
      <c r="AFI129" s="31"/>
      <c r="AFJ129" s="31"/>
      <c r="AFK129" s="31"/>
      <c r="AFL129" s="31"/>
      <c r="AFM129" s="31"/>
      <c r="AFN129" s="31"/>
      <c r="AFO129" s="31"/>
      <c r="AFP129" s="31"/>
      <c r="AFQ129" s="31"/>
      <c r="AFR129" s="31"/>
      <c r="AFS129" s="31"/>
      <c r="AFT129" s="31"/>
      <c r="AFU129" s="31"/>
      <c r="AFV129" s="31"/>
      <c r="AFW129" s="31"/>
      <c r="AFX129" s="31"/>
      <c r="AFY129" s="31"/>
      <c r="AFZ129" s="31"/>
      <c r="AGA129" s="31"/>
      <c r="AGB129" s="31"/>
      <c r="AGC129" s="31"/>
      <c r="AGD129" s="31"/>
      <c r="AGE129" s="31"/>
      <c r="AGF129" s="31"/>
      <c r="AGG129" s="31"/>
      <c r="AGH129" s="31"/>
      <c r="AGI129" s="31"/>
      <c r="AGJ129" s="31"/>
      <c r="AGK129" s="31"/>
      <c r="AGL129" s="31"/>
      <c r="AGM129" s="31"/>
      <c r="AGN129" s="31"/>
      <c r="AGO129" s="31"/>
      <c r="AGP129" s="31"/>
      <c r="AGQ129" s="31"/>
      <c r="AGR129" s="31"/>
      <c r="AGS129" s="31"/>
      <c r="AGT129" s="31"/>
      <c r="AGU129" s="31"/>
      <c r="AGV129" s="31"/>
      <c r="AGW129" s="31"/>
      <c r="AGX129" s="31"/>
      <c r="AGY129" s="31"/>
      <c r="AGZ129" s="31"/>
      <c r="AHA129" s="31"/>
      <c r="AHB129" s="31"/>
      <c r="AHC129" s="31"/>
      <c r="AHD129" s="31"/>
      <c r="AHE129" s="31"/>
      <c r="AHF129" s="31"/>
      <c r="AHG129" s="31"/>
      <c r="AHH129" s="31"/>
      <c r="AHI129" s="31"/>
      <c r="AHJ129" s="31"/>
      <c r="AHK129" s="31"/>
      <c r="AHL129" s="31"/>
      <c r="AHM129" s="31"/>
      <c r="AHN129" s="31"/>
      <c r="AHO129" s="31"/>
      <c r="AHP129" s="31"/>
      <c r="AHQ129" s="31"/>
      <c r="AHR129" s="31"/>
      <c r="AHS129" s="31"/>
      <c r="AHT129" s="31"/>
      <c r="AHU129" s="31"/>
      <c r="AHV129" s="31"/>
      <c r="AHW129" s="31"/>
      <c r="AHX129" s="31"/>
      <c r="AHY129" s="31"/>
      <c r="AHZ129" s="31"/>
      <c r="AIA129" s="31"/>
      <c r="AIB129" s="31"/>
      <c r="AIC129" s="31"/>
      <c r="AID129" s="31"/>
      <c r="AIE129" s="31"/>
      <c r="AIF129" s="31"/>
      <c r="AIG129" s="31"/>
      <c r="AIH129" s="31"/>
      <c r="AII129" s="31"/>
      <c r="AIJ129" s="31"/>
      <c r="AIK129" s="31"/>
      <c r="AIL129" s="31"/>
      <c r="AIM129" s="31"/>
      <c r="AIN129" s="31"/>
      <c r="AIO129" s="31"/>
      <c r="AIP129" s="31"/>
      <c r="AIQ129" s="31"/>
      <c r="AIR129" s="31"/>
      <c r="AIS129" s="31"/>
      <c r="AIT129" s="31"/>
      <c r="AIU129" s="31"/>
      <c r="AIV129" s="31"/>
      <c r="AIW129" s="31"/>
      <c r="AIX129" s="31"/>
      <c r="AIY129" s="31"/>
      <c r="AIZ129" s="31"/>
      <c r="AJA129" s="31"/>
      <c r="AJB129" s="31"/>
      <c r="AJC129" s="31"/>
      <c r="AJD129" s="31"/>
      <c r="AJE129" s="31"/>
      <c r="AJF129" s="31"/>
      <c r="AJG129" s="31"/>
      <c r="AJH129" s="31"/>
      <c r="AJI129" s="31"/>
      <c r="AJJ129" s="31"/>
      <c r="AJK129" s="31"/>
      <c r="AJL129" s="31"/>
      <c r="AJM129" s="31"/>
      <c r="AJN129" s="31"/>
      <c r="AJO129" s="31"/>
      <c r="AJP129" s="31"/>
      <c r="AJQ129" s="31"/>
      <c r="AJR129" s="31"/>
      <c r="AJS129" s="31"/>
      <c r="AJT129" s="31"/>
      <c r="AJU129" s="31"/>
      <c r="AJV129" s="31"/>
      <c r="AJW129" s="31"/>
      <c r="AJX129" s="31"/>
      <c r="AJY129" s="31"/>
      <c r="AJZ129" s="31"/>
      <c r="AKA129" s="31"/>
      <c r="AKB129" s="31"/>
      <c r="AKC129" s="31"/>
      <c r="AKD129" s="31"/>
      <c r="AKE129" s="31"/>
      <c r="AKF129" s="31"/>
      <c r="AKG129" s="31"/>
      <c r="AKH129" s="31"/>
      <c r="AKI129" s="31"/>
      <c r="AKJ129" s="31"/>
      <c r="AKK129" s="31"/>
      <c r="AKL129" s="31"/>
      <c r="AKM129" s="31"/>
      <c r="AKN129" s="31"/>
      <c r="AKO129" s="31"/>
      <c r="AKP129" s="31"/>
      <c r="AKQ129" s="31"/>
      <c r="AKR129" s="31"/>
      <c r="AKS129" s="31"/>
      <c r="AKT129" s="31"/>
      <c r="AKU129" s="31"/>
      <c r="AKV129" s="31"/>
      <c r="AKW129" s="31"/>
      <c r="AKX129" s="31"/>
      <c r="AKY129" s="31"/>
      <c r="AKZ129" s="31"/>
      <c r="ALA129" s="31"/>
      <c r="ALB129" s="31"/>
      <c r="ALC129" s="31"/>
      <c r="ALD129" s="31"/>
      <c r="ALE129" s="31"/>
      <c r="ALF129" s="31"/>
      <c r="ALG129" s="31"/>
      <c r="ALH129" s="31"/>
      <c r="ALI129" s="31"/>
      <c r="ALJ129" s="31"/>
      <c r="ALK129" s="31"/>
      <c r="ALL129" s="31"/>
      <c r="ALM129" s="31"/>
      <c r="ALN129" s="31"/>
      <c r="ALO129" s="31"/>
      <c r="ALP129" s="31"/>
      <c r="ALQ129" s="31"/>
      <c r="ALR129" s="31"/>
      <c r="ALS129" s="31"/>
      <c r="ALT129" s="31"/>
      <c r="ALU129" s="31"/>
      <c r="ALV129" s="31"/>
      <c r="ALW129" s="31"/>
      <c r="ALX129" s="31"/>
      <c r="ALY129" s="31"/>
      <c r="ALZ129" s="31"/>
      <c r="AMA129" s="31"/>
      <c r="AMB129" s="31"/>
      <c r="AMC129" s="31"/>
      <c r="AMD129" s="31"/>
      <c r="AME129" s="31"/>
      <c r="AMF129" s="31"/>
      <c r="AMG129" s="31"/>
      <c r="AMH129" s="31"/>
      <c r="AMI129" s="31"/>
      <c r="AMJ129" s="31"/>
      <c r="AMK129" s="31"/>
      <c r="AML129" s="31"/>
      <c r="AMM129" s="31"/>
      <c r="AMN129" s="31"/>
      <c r="AMO129" s="31"/>
      <c r="AMP129" s="31"/>
      <c r="AMQ129" s="31"/>
      <c r="AMR129" s="31"/>
      <c r="AMS129" s="31"/>
      <c r="AMT129" s="31"/>
      <c r="AMU129" s="31"/>
      <c r="AMV129" s="31"/>
      <c r="AMW129" s="31"/>
      <c r="AMX129" s="31"/>
      <c r="AMY129" s="31"/>
      <c r="AMZ129" s="31"/>
      <c r="ANA129" s="31"/>
    </row>
    <row r="130" spans="3:1044" s="6" customFormat="1" ht="15" customHeight="1" x14ac:dyDescent="0.25">
      <c r="C130" s="153" t="str">
        <f t="shared" si="75"/>
        <v>Reliance</v>
      </c>
      <c r="D130" s="153" t="str">
        <f t="shared" si="76"/>
        <v>10-66-DHPHTDR 130  (66 gal, JA13)</v>
      </c>
      <c r="E130" s="72">
        <f t="shared" si="77"/>
        <v>66</v>
      </c>
      <c r="F130" s="20" t="str">
        <f t="shared" si="78"/>
        <v>AOSmithHPTU66</v>
      </c>
      <c r="G130" s="74">
        <v>0</v>
      </c>
      <c r="H130" s="72">
        <v>1</v>
      </c>
      <c r="I130" s="73">
        <f t="shared" ref="I130" si="91">IF(G130&gt;0,Y130,0)</f>
        <v>0</v>
      </c>
      <c r="J130" s="129">
        <f t="shared" ref="J130" si="92">IF(H130&gt;0,AA130,0)</f>
        <v>3.1</v>
      </c>
      <c r="K130" s="149">
        <f t="shared" ref="K130" si="93">X130</f>
        <v>1</v>
      </c>
      <c r="L130" s="111" t="s">
        <v>196</v>
      </c>
      <c r="M130" s="39">
        <v>3</v>
      </c>
      <c r="N130" s="95">
        <f t="shared" ref="N130" si="94">VLOOKUP( O130, $O$2:$P$21, 2, FALSE )</f>
        <v>18</v>
      </c>
      <c r="O130" s="9" t="s">
        <v>34</v>
      </c>
      <c r="P130" s="154">
        <v>14</v>
      </c>
      <c r="Q130" s="82">
        <f t="shared" ref="Q130" si="95" xml:space="preserve"> (N130*10000) + (P130*100) + VLOOKUP( V130, $S$2:$U$43, 2, FALSE )</f>
        <v>181414</v>
      </c>
      <c r="R130" s="77" t="str">
        <f t="shared" si="82"/>
        <v>10-66-DHPHTDR 130  (66 gal, JA13)</v>
      </c>
      <c r="S130" s="10" t="s">
        <v>371</v>
      </c>
      <c r="T130" s="11">
        <v>66</v>
      </c>
      <c r="U130" s="37" t="s">
        <v>85</v>
      </c>
      <c r="V130" s="100" t="s">
        <v>105</v>
      </c>
      <c r="W130" s="105" t="str">
        <f t="shared" ref="W130" si="96">VLOOKUP( V130, $S$2:$U$43, 3, FALSE )</f>
        <v>AOSmithHPTU66</v>
      </c>
      <c r="X130" s="150">
        <v>1</v>
      </c>
      <c r="Y130" s="47" t="s">
        <v>10</v>
      </c>
      <c r="Z130" s="55">
        <v>3</v>
      </c>
      <c r="AA130" s="56">
        <v>3.1</v>
      </c>
      <c r="AB130" s="57">
        <v>44118</v>
      </c>
      <c r="AC130" s="58" t="s">
        <v>83</v>
      </c>
      <c r="AD130" s="160" t="str">
        <f t="shared" si="79"/>
        <v>2,     Reliance,   "10-66-DHPHTDR 130  (66 gal, JA13)"</v>
      </c>
      <c r="AE130" s="162" t="str">
        <f t="shared" si="67"/>
        <v>Reliance</v>
      </c>
      <c r="AF130" s="165" t="s">
        <v>522</v>
      </c>
      <c r="AG130" s="160" t="str">
        <f t="shared" si="80"/>
        <v xml:space="preserve">          case  Reliance   :   "Reliance1066DHPHTDR"</v>
      </c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  <c r="LH130" s="31"/>
      <c r="LI130" s="31"/>
      <c r="LJ130" s="31"/>
      <c r="LK130" s="31"/>
      <c r="LL130" s="31"/>
      <c r="LM130" s="31"/>
      <c r="LN130" s="31"/>
      <c r="LO130" s="31"/>
      <c r="LP130" s="31"/>
      <c r="LQ130" s="31"/>
      <c r="LR130" s="31"/>
      <c r="LS130" s="31"/>
      <c r="LT130" s="31"/>
      <c r="LU130" s="31"/>
      <c r="LV130" s="31"/>
      <c r="LW130" s="31"/>
      <c r="LX130" s="31"/>
      <c r="LY130" s="31"/>
      <c r="LZ130" s="31"/>
      <c r="MA130" s="31"/>
      <c r="MB130" s="31"/>
      <c r="MC130" s="31"/>
      <c r="MD130" s="31"/>
      <c r="ME130" s="31"/>
      <c r="MF130" s="31"/>
      <c r="MG130" s="31"/>
      <c r="MH130" s="31"/>
      <c r="MI130" s="31"/>
      <c r="MJ130" s="31"/>
      <c r="MK130" s="31"/>
      <c r="ML130" s="31"/>
      <c r="MM130" s="31"/>
      <c r="MN130" s="31"/>
      <c r="MO130" s="31"/>
      <c r="MP130" s="31"/>
      <c r="MQ130" s="31"/>
      <c r="MR130" s="31"/>
      <c r="MS130" s="31"/>
      <c r="MT130" s="31"/>
      <c r="MU130" s="31"/>
      <c r="MV130" s="31"/>
      <c r="MW130" s="31"/>
      <c r="MX130" s="31"/>
      <c r="MY130" s="31"/>
      <c r="MZ130" s="31"/>
      <c r="NA130" s="31"/>
      <c r="NB130" s="31"/>
      <c r="NC130" s="31"/>
      <c r="ND130" s="31"/>
      <c r="NE130" s="31"/>
      <c r="NF130" s="31"/>
      <c r="NG130" s="31"/>
      <c r="NH130" s="31"/>
      <c r="NI130" s="31"/>
      <c r="NJ130" s="31"/>
      <c r="NK130" s="31"/>
      <c r="NL130" s="31"/>
      <c r="NM130" s="31"/>
      <c r="NN130" s="31"/>
      <c r="NO130" s="31"/>
      <c r="NP130" s="31"/>
      <c r="NQ130" s="31"/>
      <c r="NR130" s="31"/>
      <c r="NS130" s="31"/>
      <c r="NT130" s="31"/>
      <c r="NU130" s="31"/>
      <c r="NV130" s="31"/>
      <c r="NW130" s="31"/>
      <c r="NX130" s="31"/>
      <c r="NY130" s="31"/>
      <c r="NZ130" s="31"/>
      <c r="OA130" s="31"/>
      <c r="OB130" s="31"/>
      <c r="OC130" s="31"/>
      <c r="OD130" s="31"/>
      <c r="OE130" s="31"/>
      <c r="OF130" s="31"/>
      <c r="OG130" s="31"/>
      <c r="OH130" s="31"/>
      <c r="OI130" s="31"/>
      <c r="OJ130" s="31"/>
      <c r="OK130" s="31"/>
      <c r="OL130" s="31"/>
      <c r="OM130" s="31"/>
      <c r="ON130" s="31"/>
      <c r="OO130" s="31"/>
      <c r="OP130" s="31"/>
      <c r="OQ130" s="31"/>
      <c r="OR130" s="31"/>
      <c r="OS130" s="31"/>
      <c r="OT130" s="31"/>
      <c r="OU130" s="31"/>
      <c r="OV130" s="31"/>
      <c r="OW130" s="31"/>
      <c r="OX130" s="31"/>
      <c r="OY130" s="31"/>
      <c r="OZ130" s="31"/>
      <c r="PA130" s="31"/>
      <c r="PB130" s="31"/>
      <c r="PC130" s="31"/>
      <c r="PD130" s="31"/>
      <c r="PE130" s="31"/>
      <c r="PF130" s="31"/>
      <c r="PG130" s="31"/>
      <c r="PH130" s="31"/>
      <c r="PI130" s="31"/>
      <c r="PJ130" s="31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1"/>
      <c r="QW130" s="31"/>
      <c r="QX130" s="31"/>
      <c r="QY130" s="31"/>
      <c r="QZ130" s="31"/>
      <c r="RA130" s="31"/>
      <c r="RB130" s="31"/>
      <c r="RC130" s="31"/>
      <c r="RD130" s="31"/>
      <c r="RE130" s="31"/>
      <c r="RF130" s="31"/>
      <c r="RG130" s="31"/>
      <c r="RH130" s="31"/>
      <c r="RI130" s="31"/>
      <c r="RJ130" s="31"/>
      <c r="RK130" s="31"/>
      <c r="RL130" s="31"/>
      <c r="RM130" s="31"/>
      <c r="RN130" s="31"/>
      <c r="RO130" s="31"/>
      <c r="RP130" s="31"/>
      <c r="RQ130" s="31"/>
      <c r="RR130" s="31"/>
      <c r="RS130" s="31"/>
      <c r="RT130" s="31"/>
      <c r="RU130" s="31"/>
      <c r="RV130" s="31"/>
      <c r="RW130" s="31"/>
      <c r="RX130" s="31"/>
      <c r="RY130" s="31"/>
      <c r="RZ130" s="31"/>
      <c r="SA130" s="31"/>
      <c r="SB130" s="31"/>
      <c r="SC130" s="31"/>
      <c r="SD130" s="31"/>
      <c r="SE130" s="31"/>
      <c r="SF130" s="31"/>
      <c r="SG130" s="31"/>
      <c r="SH130" s="31"/>
      <c r="SI130" s="31"/>
      <c r="SJ130" s="31"/>
      <c r="SK130" s="31"/>
      <c r="SL130" s="31"/>
      <c r="SM130" s="31"/>
      <c r="SN130" s="31"/>
      <c r="SO130" s="31"/>
      <c r="SP130" s="31"/>
      <c r="SQ130" s="31"/>
      <c r="SR130" s="31"/>
      <c r="SS130" s="31"/>
      <c r="ST130" s="31"/>
      <c r="SU130" s="31"/>
      <c r="SV130" s="31"/>
      <c r="SW130" s="31"/>
      <c r="SX130" s="31"/>
      <c r="SY130" s="31"/>
      <c r="SZ130" s="31"/>
      <c r="TA130" s="31"/>
      <c r="TB130" s="31"/>
      <c r="TC130" s="31"/>
      <c r="TD130" s="31"/>
      <c r="TE130" s="31"/>
      <c r="TF130" s="31"/>
      <c r="TG130" s="31"/>
      <c r="TH130" s="31"/>
      <c r="TI130" s="31"/>
      <c r="TJ130" s="31"/>
      <c r="TK130" s="31"/>
      <c r="TL130" s="31"/>
      <c r="TM130" s="31"/>
      <c r="TN130" s="31"/>
      <c r="TO130" s="31"/>
      <c r="TP130" s="31"/>
      <c r="TQ130" s="31"/>
      <c r="TR130" s="31"/>
      <c r="TS130" s="31"/>
      <c r="TT130" s="31"/>
      <c r="TU130" s="31"/>
      <c r="TV130" s="31"/>
      <c r="TW130" s="31"/>
      <c r="TX130" s="31"/>
      <c r="TY130" s="31"/>
      <c r="TZ130" s="31"/>
      <c r="UA130" s="31"/>
      <c r="UB130" s="31"/>
      <c r="UC130" s="31"/>
      <c r="UD130" s="31"/>
      <c r="UE130" s="31"/>
      <c r="UF130" s="31"/>
      <c r="UG130" s="31"/>
      <c r="UH130" s="31"/>
      <c r="UI130" s="31"/>
      <c r="UJ130" s="31"/>
      <c r="UK130" s="31"/>
      <c r="UL130" s="31"/>
      <c r="UM130" s="31"/>
      <c r="UN130" s="31"/>
      <c r="UO130" s="31"/>
      <c r="UP130" s="31"/>
      <c r="UQ130" s="31"/>
      <c r="UR130" s="31"/>
      <c r="US130" s="31"/>
      <c r="UT130" s="31"/>
      <c r="UU130" s="31"/>
      <c r="UV130" s="31"/>
      <c r="UW130" s="31"/>
      <c r="UX130" s="31"/>
      <c r="UY130" s="31"/>
      <c r="UZ130" s="31"/>
      <c r="VA130" s="31"/>
      <c r="VB130" s="31"/>
      <c r="VC130" s="31"/>
      <c r="VD130" s="31"/>
      <c r="VE130" s="31"/>
      <c r="VF130" s="31"/>
      <c r="VG130" s="31"/>
      <c r="VH130" s="31"/>
      <c r="VI130" s="31"/>
      <c r="VJ130" s="31"/>
      <c r="VK130" s="31"/>
      <c r="VL130" s="31"/>
      <c r="VM130" s="31"/>
      <c r="VN130" s="31"/>
      <c r="VO130" s="31"/>
      <c r="VP130" s="31"/>
      <c r="VQ130" s="31"/>
      <c r="VR130" s="31"/>
      <c r="VS130" s="31"/>
      <c r="VT130" s="31"/>
      <c r="VU130" s="31"/>
      <c r="VV130" s="31"/>
      <c r="VW130" s="31"/>
      <c r="VX130" s="31"/>
      <c r="VY130" s="31"/>
      <c r="VZ130" s="31"/>
      <c r="WA130" s="31"/>
      <c r="WB130" s="31"/>
      <c r="WC130" s="31"/>
      <c r="WD130" s="31"/>
      <c r="WE130" s="31"/>
      <c r="WF130" s="31"/>
      <c r="WG130" s="31"/>
      <c r="WH130" s="31"/>
      <c r="WI130" s="31"/>
      <c r="WJ130" s="31"/>
      <c r="WK130" s="31"/>
      <c r="WL130" s="31"/>
      <c r="WM130" s="31"/>
      <c r="WN130" s="31"/>
      <c r="WO130" s="31"/>
      <c r="WP130" s="31"/>
      <c r="WQ130" s="31"/>
      <c r="WR130" s="31"/>
      <c r="WS130" s="31"/>
      <c r="WT130" s="31"/>
      <c r="WU130" s="31"/>
      <c r="WV130" s="31"/>
      <c r="WW130" s="31"/>
      <c r="WX130" s="31"/>
      <c r="WY130" s="31"/>
      <c r="WZ130" s="31"/>
      <c r="XA130" s="31"/>
      <c r="XB130" s="31"/>
      <c r="XC130" s="31"/>
      <c r="XD130" s="31"/>
      <c r="XE130" s="31"/>
      <c r="XF130" s="31"/>
      <c r="XG130" s="31"/>
      <c r="XH130" s="31"/>
      <c r="XI130" s="31"/>
      <c r="XJ130" s="31"/>
      <c r="XK130" s="31"/>
      <c r="XL130" s="31"/>
      <c r="XM130" s="31"/>
      <c r="XN130" s="31"/>
      <c r="XO130" s="31"/>
      <c r="XP130" s="31"/>
      <c r="XQ130" s="31"/>
      <c r="XR130" s="31"/>
      <c r="XS130" s="31"/>
      <c r="XT130" s="31"/>
      <c r="XU130" s="31"/>
      <c r="XV130" s="31"/>
      <c r="XW130" s="31"/>
      <c r="XX130" s="31"/>
      <c r="XY130" s="31"/>
      <c r="XZ130" s="31"/>
      <c r="YA130" s="31"/>
      <c r="YB130" s="31"/>
      <c r="YC130" s="31"/>
      <c r="YD130" s="31"/>
      <c r="YE130" s="31"/>
      <c r="YF130" s="31"/>
      <c r="YG130" s="31"/>
      <c r="YH130" s="31"/>
      <c r="YI130" s="31"/>
      <c r="YJ130" s="31"/>
      <c r="YK130" s="31"/>
      <c r="YL130" s="31"/>
      <c r="YM130" s="31"/>
      <c r="YN130" s="31"/>
      <c r="YO130" s="31"/>
      <c r="YP130" s="31"/>
      <c r="YQ130" s="31"/>
      <c r="YR130" s="31"/>
      <c r="YS130" s="31"/>
      <c r="YT130" s="31"/>
      <c r="YU130" s="31"/>
      <c r="YV130" s="31"/>
      <c r="YW130" s="31"/>
      <c r="YX130" s="31"/>
      <c r="YY130" s="31"/>
      <c r="YZ130" s="31"/>
      <c r="ZA130" s="31"/>
      <c r="ZB130" s="31"/>
      <c r="ZC130" s="31"/>
      <c r="ZD130" s="31"/>
      <c r="ZE130" s="31"/>
      <c r="ZF130" s="31"/>
      <c r="ZG130" s="31"/>
      <c r="ZH130" s="31"/>
      <c r="ZI130" s="31"/>
      <c r="ZJ130" s="31"/>
      <c r="ZK130" s="31"/>
      <c r="ZL130" s="31"/>
      <c r="ZM130" s="31"/>
      <c r="ZN130" s="31"/>
      <c r="ZO130" s="31"/>
      <c r="ZP130" s="31"/>
      <c r="ZQ130" s="31"/>
      <c r="ZR130" s="31"/>
      <c r="ZS130" s="31"/>
      <c r="ZT130" s="31"/>
      <c r="ZU130" s="31"/>
      <c r="ZV130" s="31"/>
      <c r="ZW130" s="31"/>
      <c r="ZX130" s="31"/>
      <c r="ZY130" s="31"/>
      <c r="ZZ130" s="31"/>
      <c r="AAA130" s="31"/>
      <c r="AAB130" s="31"/>
      <c r="AAC130" s="31"/>
      <c r="AAD130" s="31"/>
      <c r="AAE130" s="31"/>
      <c r="AAF130" s="31"/>
      <c r="AAG130" s="31"/>
      <c r="AAH130" s="31"/>
      <c r="AAI130" s="31"/>
      <c r="AAJ130" s="31"/>
      <c r="AAK130" s="31"/>
      <c r="AAL130" s="31"/>
      <c r="AAM130" s="31"/>
      <c r="AAN130" s="31"/>
      <c r="AAO130" s="31"/>
      <c r="AAP130" s="31"/>
      <c r="AAQ130" s="31"/>
      <c r="AAR130" s="31"/>
      <c r="AAS130" s="31"/>
      <c r="AAT130" s="31"/>
      <c r="AAU130" s="31"/>
      <c r="AAV130" s="31"/>
      <c r="AAW130" s="31"/>
      <c r="AAX130" s="31"/>
      <c r="AAY130" s="31"/>
      <c r="AAZ130" s="31"/>
      <c r="ABA130" s="31"/>
      <c r="ABB130" s="31"/>
      <c r="ABC130" s="31"/>
      <c r="ABD130" s="31"/>
      <c r="ABE130" s="31"/>
      <c r="ABF130" s="31"/>
      <c r="ABG130" s="31"/>
      <c r="ABH130" s="31"/>
      <c r="ABI130" s="31"/>
      <c r="ABJ130" s="31"/>
      <c r="ABK130" s="31"/>
      <c r="ABL130" s="31"/>
      <c r="ABM130" s="31"/>
      <c r="ABN130" s="31"/>
      <c r="ABO130" s="31"/>
      <c r="ABP130" s="31"/>
      <c r="ABQ130" s="31"/>
      <c r="ABR130" s="31"/>
      <c r="ABS130" s="31"/>
      <c r="ABT130" s="31"/>
      <c r="ABU130" s="31"/>
      <c r="ABV130" s="31"/>
      <c r="ABW130" s="31"/>
      <c r="ABX130" s="31"/>
      <c r="ABY130" s="31"/>
      <c r="ABZ130" s="31"/>
      <c r="ACA130" s="31"/>
      <c r="ACB130" s="31"/>
      <c r="ACC130" s="31"/>
      <c r="ACD130" s="31"/>
      <c r="ACE130" s="31"/>
      <c r="ACF130" s="31"/>
      <c r="ACG130" s="31"/>
      <c r="ACH130" s="31"/>
      <c r="ACI130" s="31"/>
      <c r="ACJ130" s="31"/>
      <c r="ACK130" s="31"/>
      <c r="ACL130" s="31"/>
      <c r="ACM130" s="31"/>
      <c r="ACN130" s="31"/>
      <c r="ACO130" s="31"/>
      <c r="ACP130" s="31"/>
      <c r="ACQ130" s="31"/>
      <c r="ACR130" s="31"/>
      <c r="ACS130" s="31"/>
      <c r="ACT130" s="31"/>
      <c r="ACU130" s="31"/>
      <c r="ACV130" s="31"/>
      <c r="ACW130" s="31"/>
      <c r="ACX130" s="31"/>
      <c r="ACY130" s="31"/>
      <c r="ACZ130" s="31"/>
      <c r="ADA130" s="31"/>
      <c r="ADB130" s="31"/>
      <c r="ADC130" s="31"/>
      <c r="ADD130" s="31"/>
      <c r="ADE130" s="31"/>
      <c r="ADF130" s="31"/>
      <c r="ADG130" s="31"/>
      <c r="ADH130" s="31"/>
      <c r="ADI130" s="31"/>
      <c r="ADJ130" s="31"/>
      <c r="ADK130" s="31"/>
      <c r="ADL130" s="31"/>
      <c r="ADM130" s="31"/>
      <c r="ADN130" s="31"/>
      <c r="ADO130" s="31"/>
      <c r="ADP130" s="31"/>
      <c r="ADQ130" s="31"/>
      <c r="ADR130" s="31"/>
      <c r="ADS130" s="31"/>
      <c r="ADT130" s="31"/>
      <c r="ADU130" s="31"/>
      <c r="ADV130" s="31"/>
      <c r="ADW130" s="31"/>
      <c r="ADX130" s="31"/>
      <c r="ADY130" s="31"/>
      <c r="ADZ130" s="31"/>
      <c r="AEA130" s="31"/>
      <c r="AEB130" s="31"/>
      <c r="AEC130" s="31"/>
      <c r="AED130" s="31"/>
      <c r="AEE130" s="31"/>
      <c r="AEF130" s="31"/>
      <c r="AEG130" s="31"/>
      <c r="AEH130" s="31"/>
      <c r="AEI130" s="31"/>
      <c r="AEJ130" s="31"/>
      <c r="AEK130" s="31"/>
      <c r="AEL130" s="31"/>
      <c r="AEM130" s="31"/>
      <c r="AEN130" s="31"/>
      <c r="AEO130" s="31"/>
      <c r="AEP130" s="31"/>
      <c r="AEQ130" s="31"/>
      <c r="AER130" s="31"/>
      <c r="AES130" s="31"/>
      <c r="AET130" s="31"/>
      <c r="AEU130" s="31"/>
      <c r="AEV130" s="31"/>
      <c r="AEW130" s="31"/>
      <c r="AEX130" s="31"/>
      <c r="AEY130" s="31"/>
      <c r="AEZ130" s="31"/>
      <c r="AFA130" s="31"/>
      <c r="AFB130" s="31"/>
      <c r="AFC130" s="31"/>
      <c r="AFD130" s="31"/>
      <c r="AFE130" s="31"/>
      <c r="AFF130" s="31"/>
      <c r="AFG130" s="31"/>
      <c r="AFH130" s="31"/>
      <c r="AFI130" s="31"/>
      <c r="AFJ130" s="31"/>
      <c r="AFK130" s="31"/>
      <c r="AFL130" s="31"/>
      <c r="AFM130" s="31"/>
      <c r="AFN130" s="31"/>
      <c r="AFO130" s="31"/>
      <c r="AFP130" s="31"/>
      <c r="AFQ130" s="31"/>
      <c r="AFR130" s="31"/>
      <c r="AFS130" s="31"/>
      <c r="AFT130" s="31"/>
      <c r="AFU130" s="31"/>
      <c r="AFV130" s="31"/>
      <c r="AFW130" s="31"/>
      <c r="AFX130" s="31"/>
      <c r="AFY130" s="31"/>
      <c r="AFZ130" s="31"/>
      <c r="AGA130" s="31"/>
      <c r="AGB130" s="31"/>
      <c r="AGC130" s="31"/>
      <c r="AGD130" s="31"/>
      <c r="AGE130" s="31"/>
      <c r="AGF130" s="31"/>
      <c r="AGG130" s="31"/>
      <c r="AGH130" s="31"/>
      <c r="AGI130" s="31"/>
      <c r="AGJ130" s="31"/>
      <c r="AGK130" s="31"/>
      <c r="AGL130" s="31"/>
      <c r="AGM130" s="31"/>
      <c r="AGN130" s="31"/>
      <c r="AGO130" s="31"/>
      <c r="AGP130" s="31"/>
      <c r="AGQ130" s="31"/>
      <c r="AGR130" s="31"/>
      <c r="AGS130" s="31"/>
      <c r="AGT130" s="31"/>
      <c r="AGU130" s="31"/>
      <c r="AGV130" s="31"/>
      <c r="AGW130" s="31"/>
      <c r="AGX130" s="31"/>
      <c r="AGY130" s="31"/>
      <c r="AGZ130" s="31"/>
      <c r="AHA130" s="31"/>
      <c r="AHB130" s="31"/>
      <c r="AHC130" s="31"/>
      <c r="AHD130" s="31"/>
      <c r="AHE130" s="31"/>
      <c r="AHF130" s="31"/>
      <c r="AHG130" s="31"/>
      <c r="AHH130" s="31"/>
      <c r="AHI130" s="31"/>
      <c r="AHJ130" s="31"/>
      <c r="AHK130" s="31"/>
      <c r="AHL130" s="31"/>
      <c r="AHM130" s="31"/>
      <c r="AHN130" s="31"/>
      <c r="AHO130" s="31"/>
      <c r="AHP130" s="31"/>
      <c r="AHQ130" s="31"/>
      <c r="AHR130" s="31"/>
      <c r="AHS130" s="31"/>
      <c r="AHT130" s="31"/>
      <c r="AHU130" s="31"/>
      <c r="AHV130" s="31"/>
      <c r="AHW130" s="31"/>
      <c r="AHX130" s="31"/>
      <c r="AHY130" s="31"/>
      <c r="AHZ130" s="31"/>
      <c r="AIA130" s="31"/>
      <c r="AIB130" s="31"/>
      <c r="AIC130" s="31"/>
      <c r="AID130" s="31"/>
      <c r="AIE130" s="31"/>
      <c r="AIF130" s="31"/>
      <c r="AIG130" s="31"/>
      <c r="AIH130" s="31"/>
      <c r="AII130" s="31"/>
      <c r="AIJ130" s="31"/>
      <c r="AIK130" s="31"/>
      <c r="AIL130" s="31"/>
      <c r="AIM130" s="31"/>
      <c r="AIN130" s="31"/>
      <c r="AIO130" s="31"/>
      <c r="AIP130" s="31"/>
      <c r="AIQ130" s="31"/>
      <c r="AIR130" s="31"/>
      <c r="AIS130" s="31"/>
      <c r="AIT130" s="31"/>
      <c r="AIU130" s="31"/>
      <c r="AIV130" s="31"/>
      <c r="AIW130" s="31"/>
      <c r="AIX130" s="31"/>
      <c r="AIY130" s="31"/>
      <c r="AIZ130" s="31"/>
      <c r="AJA130" s="31"/>
      <c r="AJB130" s="31"/>
      <c r="AJC130" s="31"/>
      <c r="AJD130" s="31"/>
      <c r="AJE130" s="31"/>
      <c r="AJF130" s="31"/>
      <c r="AJG130" s="31"/>
      <c r="AJH130" s="31"/>
      <c r="AJI130" s="31"/>
      <c r="AJJ130" s="31"/>
      <c r="AJK130" s="31"/>
      <c r="AJL130" s="31"/>
      <c r="AJM130" s="31"/>
      <c r="AJN130" s="31"/>
      <c r="AJO130" s="31"/>
      <c r="AJP130" s="31"/>
      <c r="AJQ130" s="31"/>
      <c r="AJR130" s="31"/>
      <c r="AJS130" s="31"/>
      <c r="AJT130" s="31"/>
      <c r="AJU130" s="31"/>
      <c r="AJV130" s="31"/>
      <c r="AJW130" s="31"/>
      <c r="AJX130" s="31"/>
      <c r="AJY130" s="31"/>
      <c r="AJZ130" s="31"/>
      <c r="AKA130" s="31"/>
      <c r="AKB130" s="31"/>
      <c r="AKC130" s="31"/>
      <c r="AKD130" s="31"/>
      <c r="AKE130" s="31"/>
      <c r="AKF130" s="31"/>
      <c r="AKG130" s="31"/>
      <c r="AKH130" s="31"/>
      <c r="AKI130" s="31"/>
      <c r="AKJ130" s="31"/>
      <c r="AKK130" s="31"/>
      <c r="AKL130" s="31"/>
      <c r="AKM130" s="31"/>
      <c r="AKN130" s="31"/>
      <c r="AKO130" s="31"/>
      <c r="AKP130" s="31"/>
      <c r="AKQ130" s="31"/>
      <c r="AKR130" s="31"/>
      <c r="AKS130" s="31"/>
      <c r="AKT130" s="31"/>
      <c r="AKU130" s="31"/>
      <c r="AKV130" s="31"/>
      <c r="AKW130" s="31"/>
      <c r="AKX130" s="31"/>
      <c r="AKY130" s="31"/>
      <c r="AKZ130" s="31"/>
      <c r="ALA130" s="31"/>
      <c r="ALB130" s="31"/>
      <c r="ALC130" s="31"/>
      <c r="ALD130" s="31"/>
      <c r="ALE130" s="31"/>
      <c r="ALF130" s="31"/>
      <c r="ALG130" s="31"/>
      <c r="ALH130" s="31"/>
      <c r="ALI130" s="31"/>
      <c r="ALJ130" s="31"/>
      <c r="ALK130" s="31"/>
      <c r="ALL130" s="31"/>
      <c r="ALM130" s="31"/>
      <c r="ALN130" s="31"/>
      <c r="ALO130" s="31"/>
      <c r="ALP130" s="31"/>
      <c r="ALQ130" s="31"/>
      <c r="ALR130" s="31"/>
      <c r="ALS130" s="31"/>
      <c r="ALT130" s="31"/>
      <c r="ALU130" s="31"/>
      <c r="ALV130" s="31"/>
      <c r="ALW130" s="31"/>
      <c r="ALX130" s="31"/>
      <c r="ALY130" s="31"/>
      <c r="ALZ130" s="31"/>
      <c r="AMA130" s="31"/>
      <c r="AMB130" s="31"/>
      <c r="AMC130" s="31"/>
      <c r="AMD130" s="31"/>
      <c r="AME130" s="31"/>
      <c r="AMF130" s="31"/>
      <c r="AMG130" s="31"/>
      <c r="AMH130" s="31"/>
      <c r="AMI130" s="31"/>
      <c r="AMJ130" s="31"/>
      <c r="AMK130" s="31"/>
      <c r="AML130" s="31"/>
      <c r="AMM130" s="31"/>
      <c r="AMN130" s="31"/>
      <c r="AMO130" s="31"/>
      <c r="AMP130" s="31"/>
      <c r="AMQ130" s="31"/>
      <c r="AMR130" s="31"/>
      <c r="AMS130" s="31"/>
      <c r="AMT130" s="31"/>
      <c r="AMU130" s="31"/>
      <c r="AMV130" s="31"/>
      <c r="AMW130" s="31"/>
      <c r="AMX130" s="31"/>
      <c r="AMY130" s="31"/>
      <c r="AMZ130" s="31"/>
      <c r="ANA130" s="31"/>
    </row>
    <row r="131" spans="3:1044" s="6" customFormat="1" ht="15" customHeight="1" x14ac:dyDescent="0.25">
      <c r="C131" s="6" t="str">
        <f t="shared" si="75"/>
        <v>Reliance</v>
      </c>
      <c r="D131" s="6" t="str">
        <f t="shared" si="76"/>
        <v>10 80 DHPHT 120  (80 gal)</v>
      </c>
      <c r="E131" s="72">
        <f t="shared" si="77"/>
        <v>80</v>
      </c>
      <c r="F131" s="20" t="str">
        <f t="shared" si="78"/>
        <v>AOSmithHPTU80</v>
      </c>
      <c r="G131" s="74">
        <v>0</v>
      </c>
      <c r="H131" s="72">
        <v>1</v>
      </c>
      <c r="I131" s="73">
        <f t="shared" si="39"/>
        <v>0</v>
      </c>
      <c r="J131" s="129">
        <f t="shared" si="40"/>
        <v>2.9</v>
      </c>
      <c r="K131" s="149">
        <f t="shared" si="10"/>
        <v>0</v>
      </c>
      <c r="L131" s="111" t="s">
        <v>196</v>
      </c>
      <c r="M131" s="39">
        <v>3</v>
      </c>
      <c r="N131" s="95">
        <f t="shared" si="11"/>
        <v>18</v>
      </c>
      <c r="O131" s="9" t="s">
        <v>34</v>
      </c>
      <c r="P131" s="156">
        <f>P129+1</f>
        <v>6</v>
      </c>
      <c r="Q131" s="82">
        <f xml:space="preserve"> (N131*10000) + (P131*100) + VLOOKUP( V131, $S$2:$U$43, 2, FALSE )</f>
        <v>180615</v>
      </c>
      <c r="R131" s="77" t="str">
        <f t="shared" si="82"/>
        <v>10 80 DHPHT 120  (80 gal)</v>
      </c>
      <c r="S131" s="10" t="s">
        <v>39</v>
      </c>
      <c r="T131" s="11">
        <v>80</v>
      </c>
      <c r="U131" s="37" t="s">
        <v>86</v>
      </c>
      <c r="V131" s="100" t="s">
        <v>106</v>
      </c>
      <c r="W131" s="105" t="str">
        <f>VLOOKUP( V131, $S$2:$U$43, 3, FALSE )</f>
        <v>AOSmithHPTU80</v>
      </c>
      <c r="X131" s="148">
        <v>0</v>
      </c>
      <c r="Y131" s="47" t="s">
        <v>10</v>
      </c>
      <c r="Z131" s="55" t="s">
        <v>15</v>
      </c>
      <c r="AA131" s="56">
        <v>2.9</v>
      </c>
      <c r="AB131" s="57">
        <v>42545</v>
      </c>
      <c r="AC131" s="58" t="s">
        <v>83</v>
      </c>
      <c r="AD131" s="160" t="str">
        <f t="shared" si="79"/>
        <v>2,     Reliance,   "10 80 DHPHT 120  (80 gal)"</v>
      </c>
      <c r="AE131" s="162" t="str">
        <f t="shared" si="67"/>
        <v>Reliance</v>
      </c>
      <c r="AF131" s="163" t="s">
        <v>514</v>
      </c>
      <c r="AG131" s="160" t="str">
        <f t="shared" si="80"/>
        <v xml:space="preserve">          case  Reliance   :   "Reliance1080DHPHT"</v>
      </c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  <c r="IW131" s="31"/>
      <c r="IX131" s="31"/>
      <c r="IY131" s="31"/>
      <c r="IZ131" s="31"/>
      <c r="JA131" s="31"/>
      <c r="JB131" s="31"/>
      <c r="JC131" s="31"/>
      <c r="JD131" s="31"/>
      <c r="JE131" s="31"/>
      <c r="JF131" s="31"/>
      <c r="JG131" s="31"/>
      <c r="JH131" s="31"/>
      <c r="JI131" s="31"/>
      <c r="JJ131" s="31"/>
      <c r="JK131" s="31"/>
      <c r="JL131" s="31"/>
      <c r="JM131" s="31"/>
      <c r="JN131" s="31"/>
      <c r="JO131" s="31"/>
      <c r="JP131" s="31"/>
      <c r="JQ131" s="31"/>
      <c r="JR131" s="31"/>
      <c r="JS131" s="31"/>
      <c r="JT131" s="31"/>
      <c r="JU131" s="31"/>
      <c r="JV131" s="31"/>
      <c r="JW131" s="31"/>
      <c r="JX131" s="31"/>
      <c r="JY131" s="31"/>
      <c r="JZ131" s="31"/>
      <c r="KA131" s="31"/>
      <c r="KB131" s="31"/>
      <c r="KC131" s="31"/>
      <c r="KD131" s="31"/>
      <c r="KE131" s="31"/>
      <c r="KF131" s="31"/>
      <c r="KG131" s="31"/>
      <c r="KH131" s="31"/>
      <c r="KI131" s="31"/>
      <c r="KJ131" s="31"/>
      <c r="KK131" s="31"/>
      <c r="KL131" s="31"/>
      <c r="KM131" s="31"/>
      <c r="KN131" s="31"/>
      <c r="KO131" s="31"/>
      <c r="KP131" s="31"/>
      <c r="KQ131" s="31"/>
      <c r="KR131" s="31"/>
      <c r="KS131" s="31"/>
      <c r="KT131" s="31"/>
      <c r="KU131" s="31"/>
      <c r="KV131" s="31"/>
      <c r="KW131" s="31"/>
      <c r="KX131" s="31"/>
      <c r="KY131" s="31"/>
      <c r="KZ131" s="31"/>
      <c r="LA131" s="31"/>
      <c r="LB131" s="31"/>
      <c r="LC131" s="31"/>
      <c r="LD131" s="31"/>
      <c r="LE131" s="31"/>
      <c r="LF131" s="31"/>
      <c r="LG131" s="31"/>
      <c r="LH131" s="31"/>
      <c r="LI131" s="31"/>
      <c r="LJ131" s="31"/>
      <c r="LK131" s="31"/>
      <c r="LL131" s="31"/>
      <c r="LM131" s="31"/>
      <c r="LN131" s="31"/>
      <c r="LO131" s="31"/>
      <c r="LP131" s="31"/>
      <c r="LQ131" s="31"/>
      <c r="LR131" s="31"/>
      <c r="LS131" s="31"/>
      <c r="LT131" s="31"/>
      <c r="LU131" s="31"/>
      <c r="LV131" s="31"/>
      <c r="LW131" s="31"/>
      <c r="LX131" s="31"/>
      <c r="LY131" s="31"/>
      <c r="LZ131" s="31"/>
      <c r="MA131" s="31"/>
      <c r="MB131" s="31"/>
      <c r="MC131" s="31"/>
      <c r="MD131" s="31"/>
      <c r="ME131" s="31"/>
      <c r="MF131" s="31"/>
      <c r="MG131" s="31"/>
      <c r="MH131" s="31"/>
      <c r="MI131" s="31"/>
      <c r="MJ131" s="31"/>
      <c r="MK131" s="31"/>
      <c r="ML131" s="31"/>
      <c r="MM131" s="31"/>
      <c r="MN131" s="31"/>
      <c r="MO131" s="31"/>
      <c r="MP131" s="31"/>
      <c r="MQ131" s="31"/>
      <c r="MR131" s="31"/>
      <c r="MS131" s="31"/>
      <c r="MT131" s="31"/>
      <c r="MU131" s="31"/>
      <c r="MV131" s="31"/>
      <c r="MW131" s="31"/>
      <c r="MX131" s="31"/>
      <c r="MY131" s="31"/>
      <c r="MZ131" s="31"/>
      <c r="NA131" s="31"/>
      <c r="NB131" s="31"/>
      <c r="NC131" s="31"/>
      <c r="ND131" s="31"/>
      <c r="NE131" s="31"/>
      <c r="NF131" s="31"/>
      <c r="NG131" s="31"/>
      <c r="NH131" s="31"/>
      <c r="NI131" s="31"/>
      <c r="NJ131" s="31"/>
      <c r="NK131" s="31"/>
      <c r="NL131" s="31"/>
      <c r="NM131" s="31"/>
      <c r="NN131" s="31"/>
      <c r="NO131" s="31"/>
      <c r="NP131" s="31"/>
      <c r="NQ131" s="31"/>
      <c r="NR131" s="31"/>
      <c r="NS131" s="31"/>
      <c r="NT131" s="31"/>
      <c r="NU131" s="31"/>
      <c r="NV131" s="31"/>
      <c r="NW131" s="31"/>
      <c r="NX131" s="31"/>
      <c r="NY131" s="31"/>
      <c r="NZ131" s="31"/>
      <c r="OA131" s="31"/>
      <c r="OB131" s="31"/>
      <c r="OC131" s="31"/>
      <c r="OD131" s="31"/>
      <c r="OE131" s="31"/>
      <c r="OF131" s="31"/>
      <c r="OG131" s="31"/>
      <c r="OH131" s="31"/>
      <c r="OI131" s="31"/>
      <c r="OJ131" s="31"/>
      <c r="OK131" s="31"/>
      <c r="OL131" s="31"/>
      <c r="OM131" s="31"/>
      <c r="ON131" s="31"/>
      <c r="OO131" s="31"/>
      <c r="OP131" s="31"/>
      <c r="OQ131" s="31"/>
      <c r="OR131" s="31"/>
      <c r="OS131" s="31"/>
      <c r="OT131" s="31"/>
      <c r="OU131" s="31"/>
      <c r="OV131" s="31"/>
      <c r="OW131" s="31"/>
      <c r="OX131" s="31"/>
      <c r="OY131" s="31"/>
      <c r="OZ131" s="31"/>
      <c r="PA131" s="31"/>
      <c r="PB131" s="31"/>
      <c r="PC131" s="31"/>
      <c r="PD131" s="31"/>
      <c r="PE131" s="31"/>
      <c r="PF131" s="31"/>
      <c r="PG131" s="31"/>
      <c r="PH131" s="31"/>
      <c r="PI131" s="31"/>
      <c r="PJ131" s="31"/>
      <c r="PK131" s="31"/>
      <c r="PL131" s="31"/>
      <c r="PM131" s="31"/>
      <c r="PN131" s="31"/>
      <c r="PO131" s="31"/>
      <c r="PP131" s="31"/>
      <c r="PQ131" s="31"/>
      <c r="PR131" s="31"/>
      <c r="PS131" s="31"/>
      <c r="PT131" s="31"/>
      <c r="PU131" s="31"/>
      <c r="PV131" s="31"/>
      <c r="PW131" s="31"/>
      <c r="PX131" s="31"/>
      <c r="PY131" s="31"/>
      <c r="PZ131" s="31"/>
      <c r="QA131" s="31"/>
      <c r="QB131" s="31"/>
      <c r="QC131" s="31"/>
      <c r="QD131" s="31"/>
      <c r="QE131" s="31"/>
      <c r="QF131" s="31"/>
      <c r="QG131" s="31"/>
      <c r="QH131" s="31"/>
      <c r="QI131" s="31"/>
      <c r="QJ131" s="31"/>
      <c r="QK131" s="31"/>
      <c r="QL131" s="31"/>
      <c r="QM131" s="31"/>
      <c r="QN131" s="31"/>
      <c r="QO131" s="31"/>
      <c r="QP131" s="31"/>
      <c r="QQ131" s="31"/>
      <c r="QR131" s="31"/>
      <c r="QS131" s="31"/>
      <c r="QT131" s="31"/>
      <c r="QU131" s="31"/>
      <c r="QV131" s="31"/>
      <c r="QW131" s="31"/>
      <c r="QX131" s="31"/>
      <c r="QY131" s="31"/>
      <c r="QZ131" s="31"/>
      <c r="RA131" s="31"/>
      <c r="RB131" s="31"/>
      <c r="RC131" s="31"/>
      <c r="RD131" s="31"/>
      <c r="RE131" s="31"/>
      <c r="RF131" s="31"/>
      <c r="RG131" s="31"/>
      <c r="RH131" s="31"/>
      <c r="RI131" s="31"/>
      <c r="RJ131" s="31"/>
      <c r="RK131" s="31"/>
      <c r="RL131" s="31"/>
      <c r="RM131" s="31"/>
      <c r="RN131" s="31"/>
      <c r="RO131" s="31"/>
      <c r="RP131" s="31"/>
      <c r="RQ131" s="31"/>
      <c r="RR131" s="31"/>
      <c r="RS131" s="31"/>
      <c r="RT131" s="31"/>
      <c r="RU131" s="31"/>
      <c r="RV131" s="31"/>
      <c r="RW131" s="31"/>
      <c r="RX131" s="31"/>
      <c r="RY131" s="31"/>
      <c r="RZ131" s="31"/>
      <c r="SA131" s="31"/>
      <c r="SB131" s="31"/>
      <c r="SC131" s="31"/>
      <c r="SD131" s="31"/>
      <c r="SE131" s="31"/>
      <c r="SF131" s="31"/>
      <c r="SG131" s="31"/>
      <c r="SH131" s="31"/>
      <c r="SI131" s="31"/>
      <c r="SJ131" s="31"/>
      <c r="SK131" s="31"/>
      <c r="SL131" s="31"/>
      <c r="SM131" s="31"/>
      <c r="SN131" s="31"/>
      <c r="SO131" s="31"/>
      <c r="SP131" s="31"/>
      <c r="SQ131" s="31"/>
      <c r="SR131" s="31"/>
      <c r="SS131" s="31"/>
      <c r="ST131" s="31"/>
      <c r="SU131" s="31"/>
      <c r="SV131" s="31"/>
      <c r="SW131" s="31"/>
      <c r="SX131" s="31"/>
      <c r="SY131" s="31"/>
      <c r="SZ131" s="31"/>
      <c r="TA131" s="31"/>
      <c r="TB131" s="31"/>
      <c r="TC131" s="31"/>
      <c r="TD131" s="31"/>
      <c r="TE131" s="31"/>
      <c r="TF131" s="31"/>
      <c r="TG131" s="31"/>
      <c r="TH131" s="31"/>
      <c r="TI131" s="31"/>
      <c r="TJ131" s="31"/>
      <c r="TK131" s="31"/>
      <c r="TL131" s="31"/>
      <c r="TM131" s="31"/>
      <c r="TN131" s="31"/>
      <c r="TO131" s="31"/>
      <c r="TP131" s="31"/>
      <c r="TQ131" s="31"/>
      <c r="TR131" s="31"/>
      <c r="TS131" s="31"/>
      <c r="TT131" s="31"/>
      <c r="TU131" s="31"/>
      <c r="TV131" s="31"/>
      <c r="TW131" s="31"/>
      <c r="TX131" s="31"/>
      <c r="TY131" s="31"/>
      <c r="TZ131" s="31"/>
      <c r="UA131" s="31"/>
      <c r="UB131" s="31"/>
      <c r="UC131" s="31"/>
      <c r="UD131" s="31"/>
      <c r="UE131" s="31"/>
      <c r="UF131" s="31"/>
      <c r="UG131" s="31"/>
      <c r="UH131" s="31"/>
      <c r="UI131" s="31"/>
      <c r="UJ131" s="31"/>
      <c r="UK131" s="31"/>
      <c r="UL131" s="31"/>
      <c r="UM131" s="31"/>
      <c r="UN131" s="31"/>
      <c r="UO131" s="31"/>
      <c r="UP131" s="31"/>
      <c r="UQ131" s="31"/>
      <c r="UR131" s="31"/>
      <c r="US131" s="31"/>
      <c r="UT131" s="31"/>
      <c r="UU131" s="31"/>
      <c r="UV131" s="31"/>
      <c r="UW131" s="31"/>
      <c r="UX131" s="31"/>
      <c r="UY131" s="31"/>
      <c r="UZ131" s="31"/>
      <c r="VA131" s="31"/>
      <c r="VB131" s="31"/>
      <c r="VC131" s="31"/>
      <c r="VD131" s="31"/>
      <c r="VE131" s="31"/>
      <c r="VF131" s="31"/>
      <c r="VG131" s="31"/>
      <c r="VH131" s="31"/>
      <c r="VI131" s="31"/>
      <c r="VJ131" s="31"/>
      <c r="VK131" s="31"/>
      <c r="VL131" s="31"/>
      <c r="VM131" s="31"/>
      <c r="VN131" s="31"/>
      <c r="VO131" s="31"/>
      <c r="VP131" s="31"/>
      <c r="VQ131" s="31"/>
      <c r="VR131" s="31"/>
      <c r="VS131" s="31"/>
      <c r="VT131" s="31"/>
      <c r="VU131" s="31"/>
      <c r="VV131" s="31"/>
      <c r="VW131" s="31"/>
      <c r="VX131" s="31"/>
      <c r="VY131" s="31"/>
      <c r="VZ131" s="31"/>
      <c r="WA131" s="31"/>
      <c r="WB131" s="31"/>
      <c r="WC131" s="31"/>
      <c r="WD131" s="31"/>
      <c r="WE131" s="31"/>
      <c r="WF131" s="31"/>
      <c r="WG131" s="31"/>
      <c r="WH131" s="31"/>
      <c r="WI131" s="31"/>
      <c r="WJ131" s="31"/>
      <c r="WK131" s="31"/>
      <c r="WL131" s="31"/>
      <c r="WM131" s="31"/>
      <c r="WN131" s="31"/>
      <c r="WO131" s="31"/>
      <c r="WP131" s="31"/>
      <c r="WQ131" s="31"/>
      <c r="WR131" s="31"/>
      <c r="WS131" s="31"/>
      <c r="WT131" s="31"/>
      <c r="WU131" s="31"/>
      <c r="WV131" s="31"/>
      <c r="WW131" s="31"/>
      <c r="WX131" s="31"/>
      <c r="WY131" s="31"/>
      <c r="WZ131" s="31"/>
      <c r="XA131" s="31"/>
      <c r="XB131" s="31"/>
      <c r="XC131" s="31"/>
      <c r="XD131" s="31"/>
      <c r="XE131" s="31"/>
      <c r="XF131" s="31"/>
      <c r="XG131" s="31"/>
      <c r="XH131" s="31"/>
      <c r="XI131" s="31"/>
      <c r="XJ131" s="31"/>
      <c r="XK131" s="31"/>
      <c r="XL131" s="31"/>
      <c r="XM131" s="31"/>
      <c r="XN131" s="31"/>
      <c r="XO131" s="31"/>
      <c r="XP131" s="31"/>
      <c r="XQ131" s="31"/>
      <c r="XR131" s="31"/>
      <c r="XS131" s="31"/>
      <c r="XT131" s="31"/>
      <c r="XU131" s="31"/>
      <c r="XV131" s="31"/>
      <c r="XW131" s="31"/>
      <c r="XX131" s="31"/>
      <c r="XY131" s="31"/>
      <c r="XZ131" s="31"/>
      <c r="YA131" s="31"/>
      <c r="YB131" s="31"/>
      <c r="YC131" s="31"/>
      <c r="YD131" s="31"/>
      <c r="YE131" s="31"/>
      <c r="YF131" s="31"/>
      <c r="YG131" s="31"/>
      <c r="YH131" s="31"/>
      <c r="YI131" s="31"/>
      <c r="YJ131" s="31"/>
      <c r="YK131" s="31"/>
      <c r="YL131" s="31"/>
      <c r="YM131" s="31"/>
      <c r="YN131" s="31"/>
      <c r="YO131" s="31"/>
      <c r="YP131" s="31"/>
      <c r="YQ131" s="31"/>
      <c r="YR131" s="31"/>
      <c r="YS131" s="31"/>
      <c r="YT131" s="31"/>
      <c r="YU131" s="31"/>
      <c r="YV131" s="31"/>
      <c r="YW131" s="31"/>
      <c r="YX131" s="31"/>
      <c r="YY131" s="31"/>
      <c r="YZ131" s="31"/>
      <c r="ZA131" s="31"/>
      <c r="ZB131" s="31"/>
      <c r="ZC131" s="31"/>
      <c r="ZD131" s="31"/>
      <c r="ZE131" s="31"/>
      <c r="ZF131" s="31"/>
      <c r="ZG131" s="31"/>
      <c r="ZH131" s="31"/>
      <c r="ZI131" s="31"/>
      <c r="ZJ131" s="31"/>
      <c r="ZK131" s="31"/>
      <c r="ZL131" s="31"/>
      <c r="ZM131" s="31"/>
      <c r="ZN131" s="31"/>
      <c r="ZO131" s="31"/>
      <c r="ZP131" s="31"/>
      <c r="ZQ131" s="31"/>
      <c r="ZR131" s="31"/>
      <c r="ZS131" s="31"/>
      <c r="ZT131" s="31"/>
      <c r="ZU131" s="31"/>
      <c r="ZV131" s="31"/>
      <c r="ZW131" s="31"/>
      <c r="ZX131" s="31"/>
      <c r="ZY131" s="31"/>
      <c r="ZZ131" s="31"/>
      <c r="AAA131" s="31"/>
      <c r="AAB131" s="31"/>
      <c r="AAC131" s="31"/>
      <c r="AAD131" s="31"/>
      <c r="AAE131" s="31"/>
      <c r="AAF131" s="31"/>
      <c r="AAG131" s="31"/>
      <c r="AAH131" s="31"/>
      <c r="AAI131" s="31"/>
      <c r="AAJ131" s="31"/>
      <c r="AAK131" s="31"/>
      <c r="AAL131" s="31"/>
      <c r="AAM131" s="31"/>
      <c r="AAN131" s="31"/>
      <c r="AAO131" s="31"/>
      <c r="AAP131" s="31"/>
      <c r="AAQ131" s="31"/>
      <c r="AAR131" s="31"/>
      <c r="AAS131" s="31"/>
      <c r="AAT131" s="31"/>
      <c r="AAU131" s="31"/>
      <c r="AAV131" s="31"/>
      <c r="AAW131" s="31"/>
      <c r="AAX131" s="31"/>
      <c r="AAY131" s="31"/>
      <c r="AAZ131" s="31"/>
      <c r="ABA131" s="31"/>
      <c r="ABB131" s="31"/>
      <c r="ABC131" s="31"/>
      <c r="ABD131" s="31"/>
      <c r="ABE131" s="31"/>
      <c r="ABF131" s="31"/>
      <c r="ABG131" s="31"/>
      <c r="ABH131" s="31"/>
      <c r="ABI131" s="31"/>
      <c r="ABJ131" s="31"/>
      <c r="ABK131" s="31"/>
      <c r="ABL131" s="31"/>
      <c r="ABM131" s="31"/>
      <c r="ABN131" s="31"/>
      <c r="ABO131" s="31"/>
      <c r="ABP131" s="31"/>
      <c r="ABQ131" s="31"/>
      <c r="ABR131" s="31"/>
      <c r="ABS131" s="31"/>
      <c r="ABT131" s="31"/>
      <c r="ABU131" s="31"/>
      <c r="ABV131" s="31"/>
      <c r="ABW131" s="31"/>
      <c r="ABX131" s="31"/>
      <c r="ABY131" s="31"/>
      <c r="ABZ131" s="31"/>
      <c r="ACA131" s="31"/>
      <c r="ACB131" s="31"/>
      <c r="ACC131" s="31"/>
      <c r="ACD131" s="31"/>
      <c r="ACE131" s="31"/>
      <c r="ACF131" s="31"/>
      <c r="ACG131" s="31"/>
      <c r="ACH131" s="31"/>
      <c r="ACI131" s="31"/>
      <c r="ACJ131" s="31"/>
      <c r="ACK131" s="31"/>
      <c r="ACL131" s="31"/>
      <c r="ACM131" s="31"/>
      <c r="ACN131" s="31"/>
      <c r="ACO131" s="31"/>
      <c r="ACP131" s="31"/>
      <c r="ACQ131" s="31"/>
      <c r="ACR131" s="31"/>
      <c r="ACS131" s="31"/>
      <c r="ACT131" s="31"/>
      <c r="ACU131" s="31"/>
      <c r="ACV131" s="31"/>
      <c r="ACW131" s="31"/>
      <c r="ACX131" s="31"/>
      <c r="ACY131" s="31"/>
      <c r="ACZ131" s="31"/>
      <c r="ADA131" s="31"/>
      <c r="ADB131" s="31"/>
      <c r="ADC131" s="31"/>
      <c r="ADD131" s="31"/>
      <c r="ADE131" s="31"/>
      <c r="ADF131" s="31"/>
      <c r="ADG131" s="31"/>
      <c r="ADH131" s="31"/>
      <c r="ADI131" s="31"/>
      <c r="ADJ131" s="31"/>
      <c r="ADK131" s="31"/>
      <c r="ADL131" s="31"/>
      <c r="ADM131" s="31"/>
      <c r="ADN131" s="31"/>
      <c r="ADO131" s="31"/>
      <c r="ADP131" s="31"/>
      <c r="ADQ131" s="31"/>
      <c r="ADR131" s="31"/>
      <c r="ADS131" s="31"/>
      <c r="ADT131" s="31"/>
      <c r="ADU131" s="31"/>
      <c r="ADV131" s="31"/>
      <c r="ADW131" s="31"/>
      <c r="ADX131" s="31"/>
      <c r="ADY131" s="31"/>
      <c r="ADZ131" s="31"/>
      <c r="AEA131" s="31"/>
      <c r="AEB131" s="31"/>
      <c r="AEC131" s="31"/>
      <c r="AED131" s="31"/>
      <c r="AEE131" s="31"/>
      <c r="AEF131" s="31"/>
      <c r="AEG131" s="31"/>
      <c r="AEH131" s="31"/>
      <c r="AEI131" s="31"/>
      <c r="AEJ131" s="31"/>
      <c r="AEK131" s="31"/>
      <c r="AEL131" s="31"/>
      <c r="AEM131" s="31"/>
      <c r="AEN131" s="31"/>
      <c r="AEO131" s="31"/>
      <c r="AEP131" s="31"/>
      <c r="AEQ131" s="31"/>
      <c r="AER131" s="31"/>
      <c r="AES131" s="31"/>
      <c r="AET131" s="31"/>
      <c r="AEU131" s="31"/>
      <c r="AEV131" s="31"/>
      <c r="AEW131" s="31"/>
      <c r="AEX131" s="31"/>
      <c r="AEY131" s="31"/>
      <c r="AEZ131" s="31"/>
      <c r="AFA131" s="31"/>
      <c r="AFB131" s="31"/>
      <c r="AFC131" s="31"/>
      <c r="AFD131" s="31"/>
      <c r="AFE131" s="31"/>
      <c r="AFF131" s="31"/>
      <c r="AFG131" s="31"/>
      <c r="AFH131" s="31"/>
      <c r="AFI131" s="31"/>
      <c r="AFJ131" s="31"/>
      <c r="AFK131" s="31"/>
      <c r="AFL131" s="31"/>
      <c r="AFM131" s="31"/>
      <c r="AFN131" s="31"/>
      <c r="AFO131" s="31"/>
      <c r="AFP131" s="31"/>
      <c r="AFQ131" s="31"/>
      <c r="AFR131" s="31"/>
      <c r="AFS131" s="31"/>
      <c r="AFT131" s="31"/>
      <c r="AFU131" s="31"/>
      <c r="AFV131" s="31"/>
      <c r="AFW131" s="31"/>
      <c r="AFX131" s="31"/>
      <c r="AFY131" s="31"/>
      <c r="AFZ131" s="31"/>
      <c r="AGA131" s="31"/>
      <c r="AGB131" s="31"/>
      <c r="AGC131" s="31"/>
      <c r="AGD131" s="31"/>
      <c r="AGE131" s="31"/>
      <c r="AGF131" s="31"/>
      <c r="AGG131" s="31"/>
      <c r="AGH131" s="31"/>
      <c r="AGI131" s="31"/>
      <c r="AGJ131" s="31"/>
      <c r="AGK131" s="31"/>
      <c r="AGL131" s="31"/>
      <c r="AGM131" s="31"/>
      <c r="AGN131" s="31"/>
      <c r="AGO131" s="31"/>
      <c r="AGP131" s="31"/>
      <c r="AGQ131" s="31"/>
      <c r="AGR131" s="31"/>
      <c r="AGS131" s="31"/>
      <c r="AGT131" s="31"/>
      <c r="AGU131" s="31"/>
      <c r="AGV131" s="31"/>
      <c r="AGW131" s="31"/>
      <c r="AGX131" s="31"/>
      <c r="AGY131" s="31"/>
      <c r="AGZ131" s="31"/>
      <c r="AHA131" s="31"/>
      <c r="AHB131" s="31"/>
      <c r="AHC131" s="31"/>
      <c r="AHD131" s="31"/>
      <c r="AHE131" s="31"/>
      <c r="AHF131" s="31"/>
      <c r="AHG131" s="31"/>
      <c r="AHH131" s="31"/>
      <c r="AHI131" s="31"/>
      <c r="AHJ131" s="31"/>
      <c r="AHK131" s="31"/>
      <c r="AHL131" s="31"/>
      <c r="AHM131" s="31"/>
      <c r="AHN131" s="31"/>
      <c r="AHO131" s="31"/>
      <c r="AHP131" s="31"/>
      <c r="AHQ131" s="31"/>
      <c r="AHR131" s="31"/>
      <c r="AHS131" s="31"/>
      <c r="AHT131" s="31"/>
      <c r="AHU131" s="31"/>
      <c r="AHV131" s="31"/>
      <c r="AHW131" s="31"/>
      <c r="AHX131" s="31"/>
      <c r="AHY131" s="31"/>
      <c r="AHZ131" s="31"/>
      <c r="AIA131" s="31"/>
      <c r="AIB131" s="31"/>
      <c r="AIC131" s="31"/>
      <c r="AID131" s="31"/>
      <c r="AIE131" s="31"/>
      <c r="AIF131" s="31"/>
      <c r="AIG131" s="31"/>
      <c r="AIH131" s="31"/>
      <c r="AII131" s="31"/>
      <c r="AIJ131" s="31"/>
      <c r="AIK131" s="31"/>
      <c r="AIL131" s="31"/>
      <c r="AIM131" s="31"/>
      <c r="AIN131" s="31"/>
      <c r="AIO131" s="31"/>
      <c r="AIP131" s="31"/>
      <c r="AIQ131" s="31"/>
      <c r="AIR131" s="31"/>
      <c r="AIS131" s="31"/>
      <c r="AIT131" s="31"/>
      <c r="AIU131" s="31"/>
      <c r="AIV131" s="31"/>
      <c r="AIW131" s="31"/>
      <c r="AIX131" s="31"/>
      <c r="AIY131" s="31"/>
      <c r="AIZ131" s="31"/>
      <c r="AJA131" s="31"/>
      <c r="AJB131" s="31"/>
      <c r="AJC131" s="31"/>
      <c r="AJD131" s="31"/>
      <c r="AJE131" s="31"/>
      <c r="AJF131" s="31"/>
      <c r="AJG131" s="31"/>
      <c r="AJH131" s="31"/>
      <c r="AJI131" s="31"/>
      <c r="AJJ131" s="31"/>
      <c r="AJK131" s="31"/>
      <c r="AJL131" s="31"/>
      <c r="AJM131" s="31"/>
      <c r="AJN131" s="31"/>
      <c r="AJO131" s="31"/>
      <c r="AJP131" s="31"/>
      <c r="AJQ131" s="31"/>
      <c r="AJR131" s="31"/>
      <c r="AJS131" s="31"/>
      <c r="AJT131" s="31"/>
      <c r="AJU131" s="31"/>
      <c r="AJV131" s="31"/>
      <c r="AJW131" s="31"/>
      <c r="AJX131" s="31"/>
      <c r="AJY131" s="31"/>
      <c r="AJZ131" s="31"/>
      <c r="AKA131" s="31"/>
      <c r="AKB131" s="31"/>
      <c r="AKC131" s="31"/>
      <c r="AKD131" s="31"/>
      <c r="AKE131" s="31"/>
      <c r="AKF131" s="31"/>
      <c r="AKG131" s="31"/>
      <c r="AKH131" s="31"/>
      <c r="AKI131" s="31"/>
      <c r="AKJ131" s="31"/>
      <c r="AKK131" s="31"/>
      <c r="AKL131" s="31"/>
      <c r="AKM131" s="31"/>
      <c r="AKN131" s="31"/>
      <c r="AKO131" s="31"/>
      <c r="AKP131" s="31"/>
      <c r="AKQ131" s="31"/>
      <c r="AKR131" s="31"/>
      <c r="AKS131" s="31"/>
      <c r="AKT131" s="31"/>
      <c r="AKU131" s="31"/>
      <c r="AKV131" s="31"/>
      <c r="AKW131" s="31"/>
      <c r="AKX131" s="31"/>
      <c r="AKY131" s="31"/>
      <c r="AKZ131" s="31"/>
      <c r="ALA131" s="31"/>
      <c r="ALB131" s="31"/>
      <c r="ALC131" s="31"/>
      <c r="ALD131" s="31"/>
      <c r="ALE131" s="31"/>
      <c r="ALF131" s="31"/>
      <c r="ALG131" s="31"/>
      <c r="ALH131" s="31"/>
      <c r="ALI131" s="31"/>
      <c r="ALJ131" s="31"/>
      <c r="ALK131" s="31"/>
      <c r="ALL131" s="31"/>
      <c r="ALM131" s="31"/>
      <c r="ALN131" s="31"/>
      <c r="ALO131" s="31"/>
      <c r="ALP131" s="31"/>
      <c r="ALQ131" s="31"/>
      <c r="ALR131" s="31"/>
      <c r="ALS131" s="31"/>
      <c r="ALT131" s="31"/>
      <c r="ALU131" s="31"/>
      <c r="ALV131" s="31"/>
      <c r="ALW131" s="31"/>
      <c r="ALX131" s="31"/>
      <c r="ALY131" s="31"/>
      <c r="ALZ131" s="31"/>
      <c r="AMA131" s="31"/>
      <c r="AMB131" s="31"/>
      <c r="AMC131" s="31"/>
      <c r="AMD131" s="31"/>
      <c r="AME131" s="31"/>
      <c r="AMF131" s="31"/>
      <c r="AMG131" s="31"/>
      <c r="AMH131" s="31"/>
      <c r="AMI131" s="31"/>
      <c r="AMJ131" s="31"/>
      <c r="AMK131" s="31"/>
      <c r="AML131" s="31"/>
      <c r="AMM131" s="31"/>
      <c r="AMN131" s="31"/>
      <c r="AMO131" s="31"/>
      <c r="AMP131" s="31"/>
      <c r="AMQ131" s="31"/>
      <c r="AMR131" s="31"/>
      <c r="AMS131" s="31"/>
      <c r="AMT131" s="31"/>
      <c r="AMU131" s="31"/>
      <c r="AMV131" s="31"/>
      <c r="AMW131" s="31"/>
      <c r="AMX131" s="31"/>
      <c r="AMY131" s="31"/>
      <c r="AMZ131" s="31"/>
      <c r="ANA131" s="31"/>
    </row>
    <row r="132" spans="3:1044" s="6" customFormat="1" ht="15" customHeight="1" x14ac:dyDescent="0.25">
      <c r="C132" s="6" t="str">
        <f t="shared" si="75"/>
        <v>Reliance</v>
      </c>
      <c r="D132" s="6" t="str">
        <f t="shared" si="76"/>
        <v>10 80 DHPHTNE 120  (80 gal)</v>
      </c>
      <c r="E132" s="72">
        <f t="shared" si="77"/>
        <v>80</v>
      </c>
      <c r="F132" s="20" t="str">
        <f t="shared" si="78"/>
        <v>AOSmithHPTU80</v>
      </c>
      <c r="G132" s="74">
        <v>0</v>
      </c>
      <c r="H132" s="72">
        <v>1</v>
      </c>
      <c r="I132" s="73">
        <f t="shared" si="39"/>
        <v>0</v>
      </c>
      <c r="J132" s="129">
        <f t="shared" si="40"/>
        <v>2.9</v>
      </c>
      <c r="K132" s="149">
        <f t="shared" si="10"/>
        <v>0</v>
      </c>
      <c r="L132" s="111" t="s">
        <v>196</v>
      </c>
      <c r="M132" s="39">
        <v>3</v>
      </c>
      <c r="N132" s="95">
        <f t="shared" si="11"/>
        <v>18</v>
      </c>
      <c r="O132" s="9" t="s">
        <v>34</v>
      </c>
      <c r="P132" s="82">
        <f t="shared" si="84"/>
        <v>7</v>
      </c>
      <c r="Q132" s="82">
        <f xml:space="preserve"> (N132*10000) + (P132*100) + VLOOKUP( V132, $S$2:$U$43, 2, FALSE )</f>
        <v>180715</v>
      </c>
      <c r="R132" s="77" t="str">
        <f t="shared" si="82"/>
        <v>10 80 DHPHTNE 120  (80 gal)</v>
      </c>
      <c r="S132" s="10" t="s">
        <v>40</v>
      </c>
      <c r="T132" s="11">
        <v>80</v>
      </c>
      <c r="U132" s="37" t="s">
        <v>86</v>
      </c>
      <c r="V132" s="100" t="s">
        <v>106</v>
      </c>
      <c r="W132" s="105" t="str">
        <f>VLOOKUP( V132, $S$2:$U$43, 3, FALSE )</f>
        <v>AOSmithHPTU80</v>
      </c>
      <c r="X132" s="148">
        <v>0</v>
      </c>
      <c r="Y132" s="47" t="s">
        <v>10</v>
      </c>
      <c r="Z132" s="55" t="s">
        <v>15</v>
      </c>
      <c r="AA132" s="56">
        <v>2.9</v>
      </c>
      <c r="AB132" s="57">
        <v>42545</v>
      </c>
      <c r="AC132" s="58" t="s">
        <v>83</v>
      </c>
      <c r="AD132" s="160" t="str">
        <f t="shared" si="79"/>
        <v>2,     Reliance,   "10 80 DHPHTNE 120  (80 gal)"</v>
      </c>
      <c r="AE132" s="162" t="str">
        <f t="shared" si="67"/>
        <v>Reliance</v>
      </c>
      <c r="AF132" s="163" t="s">
        <v>515</v>
      </c>
      <c r="AG132" s="160" t="str">
        <f t="shared" si="80"/>
        <v xml:space="preserve">          case  Reliance   :   "Reliance1080DHPHTNE"</v>
      </c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  <c r="ALQ132" s="31"/>
      <c r="ALR132" s="31"/>
      <c r="ALS132" s="31"/>
      <c r="ALT132" s="31"/>
      <c r="ALU132" s="31"/>
      <c r="ALV132" s="31"/>
      <c r="ALW132" s="31"/>
      <c r="ALX132" s="31"/>
      <c r="ALY132" s="31"/>
      <c r="ALZ132" s="31"/>
      <c r="AMA132" s="31"/>
      <c r="AMB132" s="31"/>
      <c r="AMC132" s="31"/>
      <c r="AMD132" s="31"/>
      <c r="AME132" s="31"/>
      <c r="AMF132" s="31"/>
      <c r="AMG132" s="31"/>
      <c r="AMH132" s="31"/>
      <c r="AMI132" s="31"/>
      <c r="AMJ132" s="31"/>
      <c r="AMK132" s="31"/>
      <c r="AML132" s="31"/>
      <c r="AMM132" s="31"/>
      <c r="AMN132" s="31"/>
      <c r="AMO132" s="31"/>
      <c r="AMP132" s="31"/>
      <c r="AMQ132" s="31"/>
      <c r="AMR132" s="31"/>
      <c r="AMS132" s="31"/>
      <c r="AMT132" s="31"/>
      <c r="AMU132" s="31"/>
      <c r="AMV132" s="31"/>
      <c r="AMW132" s="31"/>
      <c r="AMX132" s="31"/>
      <c r="AMY132" s="31"/>
      <c r="AMZ132" s="31"/>
      <c r="ANA132" s="31"/>
    </row>
    <row r="133" spans="3:1044" s="6" customFormat="1" ht="15" customHeight="1" x14ac:dyDescent="0.25">
      <c r="C133" s="153" t="str">
        <f t="shared" si="75"/>
        <v>Reliance</v>
      </c>
      <c r="D133" s="153" t="str">
        <f t="shared" si="76"/>
        <v>10-80-DHPHTDR 130  (80 gal, JA13)</v>
      </c>
      <c r="E133" s="72">
        <f t="shared" si="77"/>
        <v>80</v>
      </c>
      <c r="F133" s="20" t="str">
        <f t="shared" si="78"/>
        <v>AOSmithHPTU80</v>
      </c>
      <c r="G133" s="74">
        <v>0</v>
      </c>
      <c r="H133" s="72">
        <v>1</v>
      </c>
      <c r="I133" s="73">
        <f t="shared" ref="I133" si="97">IF(G133&gt;0,Y133,0)</f>
        <v>0</v>
      </c>
      <c r="J133" s="129">
        <f t="shared" ref="J133" si="98">IF(H133&gt;0,AA133,0)</f>
        <v>2.9</v>
      </c>
      <c r="K133" s="149">
        <f t="shared" ref="K133" si="99">X133</f>
        <v>1</v>
      </c>
      <c r="L133" s="111" t="s">
        <v>196</v>
      </c>
      <c r="M133" s="39">
        <v>3</v>
      </c>
      <c r="N133" s="95">
        <f t="shared" ref="N133" si="100">VLOOKUP( O133, $O$2:$P$21, 2, FALSE )</f>
        <v>18</v>
      </c>
      <c r="O133" s="9" t="s">
        <v>34</v>
      </c>
      <c r="P133" s="154">
        <v>15</v>
      </c>
      <c r="Q133" s="82">
        <f t="shared" ref="Q133" si="101" xml:space="preserve"> (N133*10000) + (P133*100) + VLOOKUP( V133, $S$2:$U$43, 2, FALSE )</f>
        <v>181515</v>
      </c>
      <c r="R133" s="77" t="str">
        <f t="shared" si="82"/>
        <v>10-80-DHPHTDR 130  (80 gal, JA13)</v>
      </c>
      <c r="S133" s="10" t="s">
        <v>372</v>
      </c>
      <c r="T133" s="11">
        <v>80</v>
      </c>
      <c r="U133" s="37" t="s">
        <v>86</v>
      </c>
      <c r="V133" s="100" t="s">
        <v>106</v>
      </c>
      <c r="W133" s="105" t="str">
        <f t="shared" ref="W133" si="102">VLOOKUP( V133, $S$2:$U$43, 3, FALSE )</f>
        <v>AOSmithHPTU80</v>
      </c>
      <c r="X133" s="150">
        <v>1</v>
      </c>
      <c r="Y133" s="47" t="s">
        <v>10</v>
      </c>
      <c r="Z133" s="55" t="s">
        <v>15</v>
      </c>
      <c r="AA133" s="56">
        <v>2.9</v>
      </c>
      <c r="AB133" s="57">
        <v>44118</v>
      </c>
      <c r="AC133" s="58" t="s">
        <v>83</v>
      </c>
      <c r="AD133" s="160" t="str">
        <f t="shared" si="79"/>
        <v>2,     Reliance,   "10-80-DHPHTDR 130  (80 gal, JA13)"</v>
      </c>
      <c r="AE133" s="162" t="str">
        <f t="shared" si="67"/>
        <v>Reliance</v>
      </c>
      <c r="AF133" s="165" t="s">
        <v>523</v>
      </c>
      <c r="AG133" s="160" t="str">
        <f t="shared" si="80"/>
        <v xml:space="preserve">          case  Reliance   :   "Reliance1080DHPHTDR"</v>
      </c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  <c r="LH133" s="31"/>
      <c r="LI133" s="31"/>
      <c r="LJ133" s="31"/>
      <c r="LK133" s="31"/>
      <c r="LL133" s="31"/>
      <c r="LM133" s="31"/>
      <c r="LN133" s="31"/>
      <c r="LO133" s="31"/>
      <c r="LP133" s="31"/>
      <c r="LQ133" s="31"/>
      <c r="LR133" s="31"/>
      <c r="LS133" s="31"/>
      <c r="LT133" s="31"/>
      <c r="LU133" s="31"/>
      <c r="LV133" s="31"/>
      <c r="LW133" s="31"/>
      <c r="LX133" s="31"/>
      <c r="LY133" s="31"/>
      <c r="LZ133" s="31"/>
      <c r="MA133" s="31"/>
      <c r="MB133" s="31"/>
      <c r="MC133" s="31"/>
      <c r="MD133" s="31"/>
      <c r="ME133" s="31"/>
      <c r="MF133" s="31"/>
      <c r="MG133" s="31"/>
      <c r="MH133" s="31"/>
      <c r="MI133" s="31"/>
      <c r="MJ133" s="31"/>
      <c r="MK133" s="31"/>
      <c r="ML133" s="31"/>
      <c r="MM133" s="31"/>
      <c r="MN133" s="31"/>
      <c r="MO133" s="31"/>
      <c r="MP133" s="31"/>
      <c r="MQ133" s="31"/>
      <c r="MR133" s="31"/>
      <c r="MS133" s="31"/>
      <c r="MT133" s="31"/>
      <c r="MU133" s="31"/>
      <c r="MV133" s="31"/>
      <c r="MW133" s="31"/>
      <c r="MX133" s="31"/>
      <c r="MY133" s="31"/>
      <c r="MZ133" s="31"/>
      <c r="NA133" s="31"/>
      <c r="NB133" s="31"/>
      <c r="NC133" s="31"/>
      <c r="ND133" s="31"/>
      <c r="NE133" s="31"/>
      <c r="NF133" s="31"/>
      <c r="NG133" s="31"/>
      <c r="NH133" s="31"/>
      <c r="NI133" s="31"/>
      <c r="NJ133" s="31"/>
      <c r="NK133" s="31"/>
      <c r="NL133" s="31"/>
      <c r="NM133" s="31"/>
      <c r="NN133" s="31"/>
      <c r="NO133" s="31"/>
      <c r="NP133" s="31"/>
      <c r="NQ133" s="31"/>
      <c r="NR133" s="31"/>
      <c r="NS133" s="31"/>
      <c r="NT133" s="31"/>
      <c r="NU133" s="31"/>
      <c r="NV133" s="31"/>
      <c r="NW133" s="31"/>
      <c r="NX133" s="31"/>
      <c r="NY133" s="31"/>
      <c r="NZ133" s="31"/>
      <c r="OA133" s="31"/>
      <c r="OB133" s="31"/>
      <c r="OC133" s="31"/>
      <c r="OD133" s="31"/>
      <c r="OE133" s="31"/>
      <c r="OF133" s="31"/>
      <c r="OG133" s="31"/>
      <c r="OH133" s="31"/>
      <c r="OI133" s="31"/>
      <c r="OJ133" s="31"/>
      <c r="OK133" s="31"/>
      <c r="OL133" s="31"/>
      <c r="OM133" s="31"/>
      <c r="ON133" s="31"/>
      <c r="OO133" s="31"/>
      <c r="OP133" s="31"/>
      <c r="OQ133" s="31"/>
      <c r="OR133" s="31"/>
      <c r="OS133" s="31"/>
      <c r="OT133" s="31"/>
      <c r="OU133" s="31"/>
      <c r="OV133" s="31"/>
      <c r="OW133" s="31"/>
      <c r="OX133" s="31"/>
      <c r="OY133" s="31"/>
      <c r="OZ133" s="31"/>
      <c r="PA133" s="31"/>
      <c r="PB133" s="31"/>
      <c r="PC133" s="31"/>
      <c r="PD133" s="31"/>
      <c r="PE133" s="31"/>
      <c r="PF133" s="31"/>
      <c r="PG133" s="31"/>
      <c r="PH133" s="31"/>
      <c r="PI133" s="31"/>
      <c r="PJ133" s="31"/>
      <c r="PK133" s="31"/>
      <c r="PL133" s="31"/>
      <c r="PM133" s="31"/>
      <c r="PN133" s="31"/>
      <c r="PO133" s="31"/>
      <c r="PP133" s="31"/>
      <c r="PQ133" s="31"/>
      <c r="PR133" s="31"/>
      <c r="PS133" s="31"/>
      <c r="PT133" s="31"/>
      <c r="PU133" s="31"/>
      <c r="PV133" s="31"/>
      <c r="PW133" s="31"/>
      <c r="PX133" s="31"/>
      <c r="PY133" s="31"/>
      <c r="PZ133" s="31"/>
      <c r="QA133" s="31"/>
      <c r="QB133" s="31"/>
      <c r="QC133" s="31"/>
      <c r="QD133" s="31"/>
      <c r="QE133" s="31"/>
      <c r="QF133" s="31"/>
      <c r="QG133" s="31"/>
      <c r="QH133" s="31"/>
      <c r="QI133" s="31"/>
      <c r="QJ133" s="31"/>
      <c r="QK133" s="31"/>
      <c r="QL133" s="31"/>
      <c r="QM133" s="31"/>
      <c r="QN133" s="31"/>
      <c r="QO133" s="31"/>
      <c r="QP133" s="31"/>
      <c r="QQ133" s="31"/>
      <c r="QR133" s="31"/>
      <c r="QS133" s="31"/>
      <c r="QT133" s="31"/>
      <c r="QU133" s="31"/>
      <c r="QV133" s="31"/>
      <c r="QW133" s="31"/>
      <c r="QX133" s="31"/>
      <c r="QY133" s="31"/>
      <c r="QZ133" s="31"/>
      <c r="RA133" s="31"/>
      <c r="RB133" s="31"/>
      <c r="RC133" s="31"/>
      <c r="RD133" s="31"/>
      <c r="RE133" s="31"/>
      <c r="RF133" s="31"/>
      <c r="RG133" s="31"/>
      <c r="RH133" s="31"/>
      <c r="RI133" s="31"/>
      <c r="RJ133" s="31"/>
      <c r="RK133" s="31"/>
      <c r="RL133" s="31"/>
      <c r="RM133" s="31"/>
      <c r="RN133" s="31"/>
      <c r="RO133" s="31"/>
      <c r="RP133" s="31"/>
      <c r="RQ133" s="31"/>
      <c r="RR133" s="31"/>
      <c r="RS133" s="31"/>
      <c r="RT133" s="31"/>
      <c r="RU133" s="31"/>
      <c r="RV133" s="31"/>
      <c r="RW133" s="31"/>
      <c r="RX133" s="31"/>
      <c r="RY133" s="31"/>
      <c r="RZ133" s="31"/>
      <c r="SA133" s="31"/>
      <c r="SB133" s="31"/>
      <c r="SC133" s="31"/>
      <c r="SD133" s="31"/>
      <c r="SE133" s="31"/>
      <c r="SF133" s="31"/>
      <c r="SG133" s="31"/>
      <c r="SH133" s="31"/>
      <c r="SI133" s="31"/>
      <c r="SJ133" s="31"/>
      <c r="SK133" s="31"/>
      <c r="SL133" s="31"/>
      <c r="SM133" s="31"/>
      <c r="SN133" s="31"/>
      <c r="SO133" s="31"/>
      <c r="SP133" s="31"/>
      <c r="SQ133" s="31"/>
      <c r="SR133" s="31"/>
      <c r="SS133" s="31"/>
      <c r="ST133" s="31"/>
      <c r="SU133" s="31"/>
      <c r="SV133" s="31"/>
      <c r="SW133" s="31"/>
      <c r="SX133" s="31"/>
      <c r="SY133" s="31"/>
      <c r="SZ133" s="31"/>
      <c r="TA133" s="31"/>
      <c r="TB133" s="31"/>
      <c r="TC133" s="31"/>
      <c r="TD133" s="31"/>
      <c r="TE133" s="31"/>
      <c r="TF133" s="31"/>
      <c r="TG133" s="31"/>
      <c r="TH133" s="31"/>
      <c r="TI133" s="31"/>
      <c r="TJ133" s="31"/>
      <c r="TK133" s="31"/>
      <c r="TL133" s="31"/>
      <c r="TM133" s="31"/>
      <c r="TN133" s="31"/>
      <c r="TO133" s="31"/>
      <c r="TP133" s="31"/>
      <c r="TQ133" s="31"/>
      <c r="TR133" s="31"/>
      <c r="TS133" s="31"/>
      <c r="TT133" s="31"/>
      <c r="TU133" s="31"/>
      <c r="TV133" s="31"/>
      <c r="TW133" s="31"/>
      <c r="TX133" s="31"/>
      <c r="TY133" s="31"/>
      <c r="TZ133" s="31"/>
      <c r="UA133" s="31"/>
      <c r="UB133" s="31"/>
      <c r="UC133" s="31"/>
      <c r="UD133" s="31"/>
      <c r="UE133" s="31"/>
      <c r="UF133" s="31"/>
      <c r="UG133" s="31"/>
      <c r="UH133" s="31"/>
      <c r="UI133" s="31"/>
      <c r="UJ133" s="31"/>
      <c r="UK133" s="31"/>
      <c r="UL133" s="31"/>
      <c r="UM133" s="31"/>
      <c r="UN133" s="31"/>
      <c r="UO133" s="31"/>
      <c r="UP133" s="31"/>
      <c r="UQ133" s="31"/>
      <c r="UR133" s="31"/>
      <c r="US133" s="31"/>
      <c r="UT133" s="31"/>
      <c r="UU133" s="31"/>
      <c r="UV133" s="31"/>
      <c r="UW133" s="31"/>
      <c r="UX133" s="31"/>
      <c r="UY133" s="31"/>
      <c r="UZ133" s="31"/>
      <c r="VA133" s="31"/>
      <c r="VB133" s="31"/>
      <c r="VC133" s="31"/>
      <c r="VD133" s="31"/>
      <c r="VE133" s="31"/>
      <c r="VF133" s="31"/>
      <c r="VG133" s="31"/>
      <c r="VH133" s="31"/>
      <c r="VI133" s="31"/>
      <c r="VJ133" s="31"/>
      <c r="VK133" s="31"/>
      <c r="VL133" s="31"/>
      <c r="VM133" s="31"/>
      <c r="VN133" s="31"/>
      <c r="VO133" s="31"/>
      <c r="VP133" s="31"/>
      <c r="VQ133" s="31"/>
      <c r="VR133" s="31"/>
      <c r="VS133" s="31"/>
      <c r="VT133" s="31"/>
      <c r="VU133" s="31"/>
      <c r="VV133" s="31"/>
      <c r="VW133" s="31"/>
      <c r="VX133" s="31"/>
      <c r="VY133" s="31"/>
      <c r="VZ133" s="31"/>
      <c r="WA133" s="31"/>
      <c r="WB133" s="31"/>
      <c r="WC133" s="31"/>
      <c r="WD133" s="31"/>
      <c r="WE133" s="31"/>
      <c r="WF133" s="31"/>
      <c r="WG133" s="31"/>
      <c r="WH133" s="31"/>
      <c r="WI133" s="31"/>
      <c r="WJ133" s="31"/>
      <c r="WK133" s="31"/>
      <c r="WL133" s="31"/>
      <c r="WM133" s="31"/>
      <c r="WN133" s="31"/>
      <c r="WO133" s="31"/>
      <c r="WP133" s="31"/>
      <c r="WQ133" s="31"/>
      <c r="WR133" s="31"/>
      <c r="WS133" s="31"/>
      <c r="WT133" s="31"/>
      <c r="WU133" s="31"/>
      <c r="WV133" s="31"/>
      <c r="WW133" s="31"/>
      <c r="WX133" s="31"/>
      <c r="WY133" s="31"/>
      <c r="WZ133" s="31"/>
      <c r="XA133" s="31"/>
      <c r="XB133" s="31"/>
      <c r="XC133" s="31"/>
      <c r="XD133" s="31"/>
      <c r="XE133" s="31"/>
      <c r="XF133" s="31"/>
      <c r="XG133" s="31"/>
      <c r="XH133" s="31"/>
      <c r="XI133" s="31"/>
      <c r="XJ133" s="31"/>
      <c r="XK133" s="31"/>
      <c r="XL133" s="31"/>
      <c r="XM133" s="31"/>
      <c r="XN133" s="31"/>
      <c r="XO133" s="31"/>
      <c r="XP133" s="31"/>
      <c r="XQ133" s="31"/>
      <c r="XR133" s="31"/>
      <c r="XS133" s="31"/>
      <c r="XT133" s="31"/>
      <c r="XU133" s="31"/>
      <c r="XV133" s="31"/>
      <c r="XW133" s="31"/>
      <c r="XX133" s="31"/>
      <c r="XY133" s="31"/>
      <c r="XZ133" s="31"/>
      <c r="YA133" s="31"/>
      <c r="YB133" s="31"/>
      <c r="YC133" s="31"/>
      <c r="YD133" s="31"/>
      <c r="YE133" s="31"/>
      <c r="YF133" s="31"/>
      <c r="YG133" s="31"/>
      <c r="YH133" s="31"/>
      <c r="YI133" s="31"/>
      <c r="YJ133" s="31"/>
      <c r="YK133" s="31"/>
      <c r="YL133" s="31"/>
      <c r="YM133" s="31"/>
      <c r="YN133" s="31"/>
      <c r="YO133" s="31"/>
      <c r="YP133" s="31"/>
      <c r="YQ133" s="31"/>
      <c r="YR133" s="31"/>
      <c r="YS133" s="31"/>
      <c r="YT133" s="31"/>
      <c r="YU133" s="31"/>
      <c r="YV133" s="31"/>
      <c r="YW133" s="31"/>
      <c r="YX133" s="31"/>
      <c r="YY133" s="31"/>
      <c r="YZ133" s="31"/>
      <c r="ZA133" s="31"/>
      <c r="ZB133" s="31"/>
      <c r="ZC133" s="31"/>
      <c r="ZD133" s="31"/>
      <c r="ZE133" s="31"/>
      <c r="ZF133" s="31"/>
      <c r="ZG133" s="31"/>
      <c r="ZH133" s="31"/>
      <c r="ZI133" s="31"/>
      <c r="ZJ133" s="31"/>
      <c r="ZK133" s="31"/>
      <c r="ZL133" s="31"/>
      <c r="ZM133" s="31"/>
      <c r="ZN133" s="31"/>
      <c r="ZO133" s="31"/>
      <c r="ZP133" s="31"/>
      <c r="ZQ133" s="31"/>
      <c r="ZR133" s="31"/>
      <c r="ZS133" s="31"/>
      <c r="ZT133" s="31"/>
      <c r="ZU133" s="31"/>
      <c r="ZV133" s="31"/>
      <c r="ZW133" s="31"/>
      <c r="ZX133" s="31"/>
      <c r="ZY133" s="31"/>
      <c r="ZZ133" s="31"/>
      <c r="AAA133" s="31"/>
      <c r="AAB133" s="31"/>
      <c r="AAC133" s="31"/>
      <c r="AAD133" s="31"/>
      <c r="AAE133" s="31"/>
      <c r="AAF133" s="31"/>
      <c r="AAG133" s="31"/>
      <c r="AAH133" s="31"/>
      <c r="AAI133" s="31"/>
      <c r="AAJ133" s="31"/>
      <c r="AAK133" s="31"/>
      <c r="AAL133" s="31"/>
      <c r="AAM133" s="31"/>
      <c r="AAN133" s="31"/>
      <c r="AAO133" s="31"/>
      <c r="AAP133" s="31"/>
      <c r="AAQ133" s="31"/>
      <c r="AAR133" s="31"/>
      <c r="AAS133" s="31"/>
      <c r="AAT133" s="31"/>
      <c r="AAU133" s="31"/>
      <c r="AAV133" s="31"/>
      <c r="AAW133" s="31"/>
      <c r="AAX133" s="31"/>
      <c r="AAY133" s="31"/>
      <c r="AAZ133" s="31"/>
      <c r="ABA133" s="31"/>
      <c r="ABB133" s="31"/>
      <c r="ABC133" s="31"/>
      <c r="ABD133" s="31"/>
      <c r="ABE133" s="31"/>
      <c r="ABF133" s="31"/>
      <c r="ABG133" s="31"/>
      <c r="ABH133" s="31"/>
      <c r="ABI133" s="31"/>
      <c r="ABJ133" s="31"/>
      <c r="ABK133" s="31"/>
      <c r="ABL133" s="31"/>
      <c r="ABM133" s="31"/>
      <c r="ABN133" s="31"/>
      <c r="ABO133" s="31"/>
      <c r="ABP133" s="31"/>
      <c r="ABQ133" s="31"/>
      <c r="ABR133" s="31"/>
      <c r="ABS133" s="31"/>
      <c r="ABT133" s="31"/>
      <c r="ABU133" s="31"/>
      <c r="ABV133" s="31"/>
      <c r="ABW133" s="31"/>
      <c r="ABX133" s="31"/>
      <c r="ABY133" s="31"/>
      <c r="ABZ133" s="31"/>
      <c r="ACA133" s="31"/>
      <c r="ACB133" s="31"/>
      <c r="ACC133" s="31"/>
      <c r="ACD133" s="31"/>
      <c r="ACE133" s="31"/>
      <c r="ACF133" s="31"/>
      <c r="ACG133" s="31"/>
      <c r="ACH133" s="31"/>
      <c r="ACI133" s="31"/>
      <c r="ACJ133" s="31"/>
      <c r="ACK133" s="31"/>
      <c r="ACL133" s="31"/>
      <c r="ACM133" s="31"/>
      <c r="ACN133" s="31"/>
      <c r="ACO133" s="31"/>
      <c r="ACP133" s="31"/>
      <c r="ACQ133" s="31"/>
      <c r="ACR133" s="31"/>
      <c r="ACS133" s="31"/>
      <c r="ACT133" s="31"/>
      <c r="ACU133" s="31"/>
      <c r="ACV133" s="31"/>
      <c r="ACW133" s="31"/>
      <c r="ACX133" s="31"/>
      <c r="ACY133" s="31"/>
      <c r="ACZ133" s="31"/>
      <c r="ADA133" s="31"/>
      <c r="ADB133" s="31"/>
      <c r="ADC133" s="31"/>
      <c r="ADD133" s="31"/>
      <c r="ADE133" s="31"/>
      <c r="ADF133" s="31"/>
      <c r="ADG133" s="31"/>
      <c r="ADH133" s="31"/>
      <c r="ADI133" s="31"/>
      <c r="ADJ133" s="31"/>
      <c r="ADK133" s="31"/>
      <c r="ADL133" s="31"/>
      <c r="ADM133" s="31"/>
      <c r="ADN133" s="31"/>
      <c r="ADO133" s="31"/>
      <c r="ADP133" s="31"/>
      <c r="ADQ133" s="31"/>
      <c r="ADR133" s="31"/>
      <c r="ADS133" s="31"/>
      <c r="ADT133" s="31"/>
      <c r="ADU133" s="31"/>
      <c r="ADV133" s="31"/>
      <c r="ADW133" s="31"/>
      <c r="ADX133" s="31"/>
      <c r="ADY133" s="31"/>
      <c r="ADZ133" s="31"/>
      <c r="AEA133" s="31"/>
      <c r="AEB133" s="31"/>
      <c r="AEC133" s="31"/>
      <c r="AED133" s="31"/>
      <c r="AEE133" s="31"/>
      <c r="AEF133" s="31"/>
      <c r="AEG133" s="31"/>
      <c r="AEH133" s="31"/>
      <c r="AEI133" s="31"/>
      <c r="AEJ133" s="31"/>
      <c r="AEK133" s="31"/>
      <c r="AEL133" s="31"/>
      <c r="AEM133" s="31"/>
      <c r="AEN133" s="31"/>
      <c r="AEO133" s="31"/>
      <c r="AEP133" s="31"/>
      <c r="AEQ133" s="31"/>
      <c r="AER133" s="31"/>
      <c r="AES133" s="31"/>
      <c r="AET133" s="31"/>
      <c r="AEU133" s="31"/>
      <c r="AEV133" s="31"/>
      <c r="AEW133" s="31"/>
      <c r="AEX133" s="31"/>
      <c r="AEY133" s="31"/>
      <c r="AEZ133" s="31"/>
      <c r="AFA133" s="31"/>
      <c r="AFB133" s="31"/>
      <c r="AFC133" s="31"/>
      <c r="AFD133" s="31"/>
      <c r="AFE133" s="31"/>
      <c r="AFF133" s="31"/>
      <c r="AFG133" s="31"/>
      <c r="AFH133" s="31"/>
      <c r="AFI133" s="31"/>
      <c r="AFJ133" s="31"/>
      <c r="AFK133" s="31"/>
      <c r="AFL133" s="31"/>
      <c r="AFM133" s="31"/>
      <c r="AFN133" s="31"/>
      <c r="AFO133" s="31"/>
      <c r="AFP133" s="31"/>
      <c r="AFQ133" s="31"/>
      <c r="AFR133" s="31"/>
      <c r="AFS133" s="31"/>
      <c r="AFT133" s="31"/>
      <c r="AFU133" s="31"/>
      <c r="AFV133" s="31"/>
      <c r="AFW133" s="31"/>
      <c r="AFX133" s="31"/>
      <c r="AFY133" s="31"/>
      <c r="AFZ133" s="31"/>
      <c r="AGA133" s="31"/>
      <c r="AGB133" s="31"/>
      <c r="AGC133" s="31"/>
      <c r="AGD133" s="31"/>
      <c r="AGE133" s="31"/>
      <c r="AGF133" s="31"/>
      <c r="AGG133" s="31"/>
      <c r="AGH133" s="31"/>
      <c r="AGI133" s="31"/>
      <c r="AGJ133" s="31"/>
      <c r="AGK133" s="31"/>
      <c r="AGL133" s="31"/>
      <c r="AGM133" s="31"/>
      <c r="AGN133" s="31"/>
      <c r="AGO133" s="31"/>
      <c r="AGP133" s="31"/>
      <c r="AGQ133" s="31"/>
      <c r="AGR133" s="31"/>
      <c r="AGS133" s="31"/>
      <c r="AGT133" s="31"/>
      <c r="AGU133" s="31"/>
      <c r="AGV133" s="31"/>
      <c r="AGW133" s="31"/>
      <c r="AGX133" s="31"/>
      <c r="AGY133" s="31"/>
      <c r="AGZ133" s="31"/>
      <c r="AHA133" s="31"/>
      <c r="AHB133" s="31"/>
      <c r="AHC133" s="31"/>
      <c r="AHD133" s="31"/>
      <c r="AHE133" s="31"/>
      <c r="AHF133" s="31"/>
      <c r="AHG133" s="31"/>
      <c r="AHH133" s="31"/>
      <c r="AHI133" s="31"/>
      <c r="AHJ133" s="31"/>
      <c r="AHK133" s="31"/>
      <c r="AHL133" s="31"/>
      <c r="AHM133" s="31"/>
      <c r="AHN133" s="31"/>
      <c r="AHO133" s="31"/>
      <c r="AHP133" s="31"/>
      <c r="AHQ133" s="31"/>
      <c r="AHR133" s="31"/>
      <c r="AHS133" s="31"/>
      <c r="AHT133" s="31"/>
      <c r="AHU133" s="31"/>
      <c r="AHV133" s="31"/>
      <c r="AHW133" s="31"/>
      <c r="AHX133" s="31"/>
      <c r="AHY133" s="31"/>
      <c r="AHZ133" s="31"/>
      <c r="AIA133" s="31"/>
      <c r="AIB133" s="31"/>
      <c r="AIC133" s="31"/>
      <c r="AID133" s="31"/>
      <c r="AIE133" s="31"/>
      <c r="AIF133" s="31"/>
      <c r="AIG133" s="31"/>
      <c r="AIH133" s="31"/>
      <c r="AII133" s="31"/>
      <c r="AIJ133" s="31"/>
      <c r="AIK133" s="31"/>
      <c r="AIL133" s="31"/>
      <c r="AIM133" s="31"/>
      <c r="AIN133" s="31"/>
      <c r="AIO133" s="31"/>
      <c r="AIP133" s="31"/>
      <c r="AIQ133" s="31"/>
      <c r="AIR133" s="31"/>
      <c r="AIS133" s="31"/>
      <c r="AIT133" s="31"/>
      <c r="AIU133" s="31"/>
      <c r="AIV133" s="31"/>
      <c r="AIW133" s="31"/>
      <c r="AIX133" s="31"/>
      <c r="AIY133" s="31"/>
      <c r="AIZ133" s="31"/>
      <c r="AJA133" s="31"/>
      <c r="AJB133" s="31"/>
      <c r="AJC133" s="31"/>
      <c r="AJD133" s="31"/>
      <c r="AJE133" s="31"/>
      <c r="AJF133" s="31"/>
      <c r="AJG133" s="31"/>
      <c r="AJH133" s="31"/>
      <c r="AJI133" s="31"/>
      <c r="AJJ133" s="31"/>
      <c r="AJK133" s="31"/>
      <c r="AJL133" s="31"/>
      <c r="AJM133" s="31"/>
      <c r="AJN133" s="31"/>
      <c r="AJO133" s="31"/>
      <c r="AJP133" s="31"/>
      <c r="AJQ133" s="31"/>
      <c r="AJR133" s="31"/>
      <c r="AJS133" s="31"/>
      <c r="AJT133" s="31"/>
      <c r="AJU133" s="31"/>
      <c r="AJV133" s="31"/>
      <c r="AJW133" s="31"/>
      <c r="AJX133" s="31"/>
      <c r="AJY133" s="31"/>
      <c r="AJZ133" s="31"/>
      <c r="AKA133" s="31"/>
      <c r="AKB133" s="31"/>
      <c r="AKC133" s="31"/>
      <c r="AKD133" s="31"/>
      <c r="AKE133" s="31"/>
      <c r="AKF133" s="31"/>
      <c r="AKG133" s="31"/>
      <c r="AKH133" s="31"/>
      <c r="AKI133" s="31"/>
      <c r="AKJ133" s="31"/>
      <c r="AKK133" s="31"/>
      <c r="AKL133" s="31"/>
      <c r="AKM133" s="31"/>
      <c r="AKN133" s="31"/>
      <c r="AKO133" s="31"/>
      <c r="AKP133" s="31"/>
      <c r="AKQ133" s="31"/>
      <c r="AKR133" s="31"/>
      <c r="AKS133" s="31"/>
      <c r="AKT133" s="31"/>
      <c r="AKU133" s="31"/>
      <c r="AKV133" s="31"/>
      <c r="AKW133" s="31"/>
      <c r="AKX133" s="31"/>
      <c r="AKY133" s="31"/>
      <c r="AKZ133" s="31"/>
      <c r="ALA133" s="31"/>
      <c r="ALB133" s="31"/>
      <c r="ALC133" s="31"/>
      <c r="ALD133" s="31"/>
      <c r="ALE133" s="31"/>
      <c r="ALF133" s="31"/>
      <c r="ALG133" s="31"/>
      <c r="ALH133" s="31"/>
      <c r="ALI133" s="31"/>
      <c r="ALJ133" s="31"/>
      <c r="ALK133" s="31"/>
      <c r="ALL133" s="31"/>
      <c r="ALM133" s="31"/>
      <c r="ALN133" s="31"/>
      <c r="ALO133" s="31"/>
      <c r="ALP133" s="31"/>
      <c r="ALQ133" s="31"/>
      <c r="ALR133" s="31"/>
      <c r="ALS133" s="31"/>
      <c r="ALT133" s="31"/>
      <c r="ALU133" s="31"/>
      <c r="ALV133" s="31"/>
      <c r="ALW133" s="31"/>
      <c r="ALX133" s="31"/>
      <c r="ALY133" s="31"/>
      <c r="ALZ133" s="31"/>
      <c r="AMA133" s="31"/>
      <c r="AMB133" s="31"/>
      <c r="AMC133" s="31"/>
      <c r="AMD133" s="31"/>
      <c r="AME133" s="31"/>
      <c r="AMF133" s="31"/>
      <c r="AMG133" s="31"/>
      <c r="AMH133" s="31"/>
      <c r="AMI133" s="31"/>
      <c r="AMJ133" s="31"/>
      <c r="AMK133" s="31"/>
      <c r="AML133" s="31"/>
      <c r="AMM133" s="31"/>
      <c r="AMN133" s="31"/>
      <c r="AMO133" s="31"/>
      <c r="AMP133" s="31"/>
      <c r="AMQ133" s="31"/>
      <c r="AMR133" s="31"/>
      <c r="AMS133" s="31"/>
      <c r="AMT133" s="31"/>
      <c r="AMU133" s="31"/>
      <c r="AMV133" s="31"/>
      <c r="AMW133" s="31"/>
      <c r="AMX133" s="31"/>
      <c r="AMY133" s="31"/>
      <c r="AMZ133" s="31"/>
      <c r="ANA133" s="31"/>
    </row>
    <row r="134" spans="3:1044" s="6" customFormat="1" ht="15" customHeight="1" x14ac:dyDescent="0.25">
      <c r="C134" s="6" t="str">
        <f t="shared" si="75"/>
        <v>Reliance</v>
      </c>
      <c r="D134" s="6" t="str">
        <f t="shared" si="76"/>
        <v>10 80 DHPT  (80 gal)</v>
      </c>
      <c r="E134" s="72">
        <f t="shared" si="77"/>
        <v>80</v>
      </c>
      <c r="F134" s="20" t="str">
        <f t="shared" si="78"/>
        <v>AOSmithPHPT80</v>
      </c>
      <c r="G134" s="72">
        <v>1</v>
      </c>
      <c r="H134" s="74">
        <v>0</v>
      </c>
      <c r="I134" s="73">
        <f t="shared" si="39"/>
        <v>2.33</v>
      </c>
      <c r="J134" s="129">
        <f t="shared" si="40"/>
        <v>0</v>
      </c>
      <c r="K134" s="149">
        <f t="shared" si="10"/>
        <v>0</v>
      </c>
      <c r="L134" s="111" t="s">
        <v>196</v>
      </c>
      <c r="M134" s="40"/>
      <c r="N134" s="95">
        <f t="shared" si="11"/>
        <v>18</v>
      </c>
      <c r="O134" s="21" t="s">
        <v>34</v>
      </c>
      <c r="P134" s="156">
        <f>P132+1</f>
        <v>8</v>
      </c>
      <c r="Q134" s="82">
        <f t="shared" ref="Q134:Q165" si="103" xml:space="preserve"> (N134*10000) + (P134*100) + VLOOKUP( V134, $S$2:$U$43, 2, FALSE )</f>
        <v>180812</v>
      </c>
      <c r="R134" s="77" t="str">
        <f t="shared" si="82"/>
        <v>10 80 DHPT  (80 gal)</v>
      </c>
      <c r="S134" s="22" t="s">
        <v>115</v>
      </c>
      <c r="T134" s="23">
        <v>80</v>
      </c>
      <c r="U134" s="65" t="s">
        <v>108</v>
      </c>
      <c r="V134" s="100" t="s">
        <v>108</v>
      </c>
      <c r="W134" s="105" t="str">
        <f t="shared" ref="W134:W165" si="104">VLOOKUP( V134, $S$2:$U$43, 3, FALSE )</f>
        <v>AOSmithPHPT80</v>
      </c>
      <c r="X134" s="148">
        <v>0</v>
      </c>
      <c r="Y134" s="41">
        <v>2.33</v>
      </c>
      <c r="Z134" s="59"/>
      <c r="AA134" s="60"/>
      <c r="AB134" s="59"/>
      <c r="AC134" s="58"/>
      <c r="AD134" s="160" t="str">
        <f t="shared" si="79"/>
        <v>2,     Reliance,   "10 80 DHPT  (80 gal)"</v>
      </c>
      <c r="AE134" s="162" t="str">
        <f t="shared" si="67"/>
        <v>Reliance</v>
      </c>
      <c r="AF134" s="163" t="s">
        <v>516</v>
      </c>
      <c r="AG134" s="160" t="str">
        <f t="shared" si="80"/>
        <v xml:space="preserve">          case  Reliance   :   "Reliance1080DHPTRes"</v>
      </c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  <c r="IB134" s="35"/>
      <c r="IC134" s="35"/>
      <c r="ID134" s="35"/>
      <c r="IE134" s="35"/>
      <c r="IF134" s="35"/>
      <c r="IG134" s="35"/>
      <c r="IH134" s="35"/>
      <c r="II134" s="35"/>
      <c r="IJ134" s="35"/>
      <c r="IK134" s="35"/>
      <c r="IL134" s="35"/>
      <c r="IM134" s="35"/>
      <c r="IN134" s="35"/>
      <c r="IO134" s="35"/>
      <c r="IP134" s="35"/>
      <c r="IQ134" s="35"/>
      <c r="IR134" s="35"/>
      <c r="IS134" s="35"/>
      <c r="IT134" s="35"/>
      <c r="IU134" s="35"/>
      <c r="IV134" s="35"/>
      <c r="IW134" s="35"/>
      <c r="IX134" s="35"/>
      <c r="IY134" s="35"/>
      <c r="IZ134" s="35"/>
      <c r="JA134" s="35"/>
      <c r="JB134" s="35"/>
      <c r="JC134" s="35"/>
      <c r="JD134" s="35"/>
      <c r="JE134" s="35"/>
      <c r="JF134" s="35"/>
      <c r="JG134" s="35"/>
      <c r="JH134" s="35"/>
      <c r="JI134" s="35"/>
      <c r="JJ134" s="35"/>
      <c r="JK134" s="35"/>
      <c r="JL134" s="35"/>
      <c r="JM134" s="35"/>
      <c r="JN134" s="35"/>
      <c r="JO134" s="35"/>
      <c r="JP134" s="35"/>
      <c r="JQ134" s="35"/>
      <c r="JR134" s="35"/>
      <c r="JS134" s="35"/>
      <c r="JT134" s="35"/>
      <c r="JU134" s="35"/>
      <c r="JV134" s="35"/>
      <c r="JW134" s="35"/>
      <c r="JX134" s="35"/>
      <c r="JY134" s="35"/>
      <c r="JZ134" s="35"/>
      <c r="KA134" s="35"/>
      <c r="KB134" s="35"/>
      <c r="KC134" s="35"/>
      <c r="KD134" s="35"/>
      <c r="KE134" s="35"/>
      <c r="KF134" s="35"/>
      <c r="KG134" s="35"/>
      <c r="KH134" s="35"/>
      <c r="KI134" s="35"/>
      <c r="KJ134" s="35"/>
      <c r="KK134" s="35"/>
      <c r="KL134" s="35"/>
      <c r="KM134" s="35"/>
      <c r="KN134" s="35"/>
      <c r="KO134" s="35"/>
      <c r="KP134" s="35"/>
      <c r="KQ134" s="35"/>
      <c r="KR134" s="35"/>
      <c r="KS134" s="35"/>
      <c r="KT134" s="35"/>
      <c r="KU134" s="35"/>
      <c r="KV134" s="35"/>
      <c r="KW134" s="35"/>
      <c r="KX134" s="35"/>
      <c r="KY134" s="35"/>
      <c r="KZ134" s="35"/>
      <c r="LA134" s="35"/>
      <c r="LB134" s="35"/>
      <c r="LC134" s="35"/>
      <c r="LD134" s="35"/>
      <c r="LE134" s="35"/>
      <c r="LF134" s="35"/>
      <c r="LG134" s="35"/>
      <c r="LH134" s="35"/>
      <c r="LI134" s="35"/>
      <c r="LJ134" s="35"/>
      <c r="LK134" s="35"/>
      <c r="LL134" s="35"/>
      <c r="LM134" s="35"/>
      <c r="LN134" s="35"/>
      <c r="LO134" s="35"/>
      <c r="LP134" s="35"/>
      <c r="LQ134" s="35"/>
      <c r="LR134" s="35"/>
      <c r="LS134" s="35"/>
      <c r="LT134" s="35"/>
      <c r="LU134" s="35"/>
      <c r="LV134" s="35"/>
      <c r="LW134" s="35"/>
      <c r="LX134" s="35"/>
      <c r="LY134" s="35"/>
      <c r="LZ134" s="35"/>
      <c r="MA134" s="35"/>
      <c r="MB134" s="35"/>
      <c r="MC134" s="35"/>
      <c r="MD134" s="35"/>
      <c r="ME134" s="35"/>
      <c r="MF134" s="35"/>
      <c r="MG134" s="35"/>
      <c r="MH134" s="35"/>
      <c r="MI134" s="35"/>
      <c r="MJ134" s="35"/>
      <c r="MK134" s="35"/>
      <c r="ML134" s="35"/>
      <c r="MM134" s="35"/>
      <c r="MN134" s="35"/>
      <c r="MO134" s="35"/>
      <c r="MP134" s="35"/>
      <c r="MQ134" s="35"/>
      <c r="MR134" s="35"/>
      <c r="MS134" s="35"/>
      <c r="MT134" s="35"/>
      <c r="MU134" s="35"/>
      <c r="MV134" s="35"/>
      <c r="MW134" s="35"/>
      <c r="MX134" s="35"/>
      <c r="MY134" s="35"/>
      <c r="MZ134" s="35"/>
      <c r="NA134" s="35"/>
      <c r="NB134" s="35"/>
      <c r="NC134" s="35"/>
      <c r="ND134" s="35"/>
      <c r="NE134" s="35"/>
      <c r="NF134" s="35"/>
      <c r="NG134" s="35"/>
      <c r="NH134" s="35"/>
      <c r="NI134" s="35"/>
      <c r="NJ134" s="35"/>
      <c r="NK134" s="35"/>
      <c r="NL134" s="35"/>
      <c r="NM134" s="35"/>
      <c r="NN134" s="35"/>
      <c r="NO134" s="35"/>
      <c r="NP134" s="35"/>
      <c r="NQ134" s="35"/>
      <c r="NR134" s="35"/>
      <c r="NS134" s="35"/>
      <c r="NT134" s="35"/>
      <c r="NU134" s="35"/>
      <c r="NV134" s="35"/>
      <c r="NW134" s="35"/>
      <c r="NX134" s="35"/>
      <c r="NY134" s="35"/>
      <c r="NZ134" s="35"/>
      <c r="OA134" s="35"/>
      <c r="OB134" s="35"/>
      <c r="OC134" s="35"/>
      <c r="OD134" s="35"/>
      <c r="OE134" s="35"/>
      <c r="OF134" s="35"/>
      <c r="OG134" s="35"/>
      <c r="OH134" s="35"/>
      <c r="OI134" s="35"/>
      <c r="OJ134" s="35"/>
      <c r="OK134" s="35"/>
      <c r="OL134" s="35"/>
      <c r="OM134" s="35"/>
      <c r="ON134" s="35"/>
      <c r="OO134" s="35"/>
      <c r="OP134" s="35"/>
      <c r="OQ134" s="35"/>
      <c r="OR134" s="35"/>
      <c r="OS134" s="35"/>
      <c r="OT134" s="35"/>
      <c r="OU134" s="35"/>
      <c r="OV134" s="35"/>
      <c r="OW134" s="35"/>
      <c r="OX134" s="35"/>
      <c r="OY134" s="35"/>
      <c r="OZ134" s="35"/>
      <c r="PA134" s="35"/>
      <c r="PB134" s="35"/>
      <c r="PC134" s="35"/>
      <c r="PD134" s="35"/>
      <c r="PE134" s="35"/>
      <c r="PF134" s="35"/>
      <c r="PG134" s="35"/>
      <c r="PH134" s="35"/>
      <c r="PI134" s="35"/>
      <c r="PJ134" s="35"/>
      <c r="PK134" s="35"/>
      <c r="PL134" s="35"/>
      <c r="PM134" s="35"/>
      <c r="PN134" s="35"/>
      <c r="PO134" s="35"/>
      <c r="PP134" s="35"/>
      <c r="PQ134" s="35"/>
      <c r="PR134" s="35"/>
      <c r="PS134" s="35"/>
      <c r="PT134" s="35"/>
      <c r="PU134" s="35"/>
      <c r="PV134" s="35"/>
      <c r="PW134" s="35"/>
      <c r="PX134" s="35"/>
      <c r="PY134" s="35"/>
      <c r="PZ134" s="35"/>
      <c r="QA134" s="35"/>
      <c r="QB134" s="35"/>
      <c r="QC134" s="35"/>
      <c r="QD134" s="35"/>
      <c r="QE134" s="35"/>
      <c r="QF134" s="35"/>
      <c r="QG134" s="35"/>
      <c r="QH134" s="35"/>
      <c r="QI134" s="35"/>
      <c r="QJ134" s="35"/>
      <c r="QK134" s="35"/>
      <c r="QL134" s="35"/>
      <c r="QM134" s="35"/>
      <c r="QN134" s="35"/>
      <c r="QO134" s="35"/>
      <c r="QP134" s="35"/>
      <c r="QQ134" s="35"/>
      <c r="QR134" s="35"/>
      <c r="QS134" s="35"/>
      <c r="QT134" s="35"/>
      <c r="QU134" s="35"/>
      <c r="QV134" s="35"/>
      <c r="QW134" s="35"/>
      <c r="QX134" s="35"/>
      <c r="QY134" s="35"/>
      <c r="QZ134" s="35"/>
      <c r="RA134" s="35"/>
      <c r="RB134" s="35"/>
      <c r="RC134" s="35"/>
      <c r="RD134" s="35"/>
      <c r="RE134" s="35"/>
      <c r="RF134" s="35"/>
      <c r="RG134" s="35"/>
      <c r="RH134" s="35"/>
      <c r="RI134" s="35"/>
      <c r="RJ134" s="35"/>
      <c r="RK134" s="35"/>
      <c r="RL134" s="35"/>
      <c r="RM134" s="35"/>
      <c r="RN134" s="35"/>
      <c r="RO134" s="35"/>
      <c r="RP134" s="35"/>
      <c r="RQ134" s="35"/>
      <c r="RR134" s="35"/>
      <c r="RS134" s="35"/>
      <c r="RT134" s="35"/>
      <c r="RU134" s="35"/>
      <c r="RV134" s="35"/>
      <c r="RW134" s="35"/>
      <c r="RX134" s="35"/>
      <c r="RY134" s="35"/>
      <c r="RZ134" s="35"/>
      <c r="SA134" s="35"/>
      <c r="SB134" s="35"/>
      <c r="SC134" s="35"/>
      <c r="SD134" s="35"/>
      <c r="SE134" s="35"/>
      <c r="SF134" s="35"/>
      <c r="SG134" s="35"/>
      <c r="SH134" s="35"/>
      <c r="SI134" s="35"/>
      <c r="SJ134" s="35"/>
      <c r="SK134" s="35"/>
      <c r="SL134" s="35"/>
      <c r="SM134" s="35"/>
      <c r="SN134" s="35"/>
      <c r="SO134" s="35"/>
      <c r="SP134" s="35"/>
      <c r="SQ134" s="35"/>
      <c r="SR134" s="35"/>
      <c r="SS134" s="35"/>
      <c r="ST134" s="35"/>
      <c r="SU134" s="35"/>
      <c r="SV134" s="35"/>
      <c r="SW134" s="35"/>
      <c r="SX134" s="35"/>
      <c r="SY134" s="35"/>
      <c r="SZ134" s="35"/>
      <c r="TA134" s="35"/>
      <c r="TB134" s="35"/>
      <c r="TC134" s="35"/>
      <c r="TD134" s="35"/>
      <c r="TE134" s="35"/>
      <c r="TF134" s="35"/>
      <c r="TG134" s="35"/>
      <c r="TH134" s="35"/>
      <c r="TI134" s="35"/>
      <c r="TJ134" s="35"/>
      <c r="TK134" s="35"/>
      <c r="TL134" s="35"/>
      <c r="TM134" s="35"/>
      <c r="TN134" s="35"/>
      <c r="TO134" s="35"/>
      <c r="TP134" s="35"/>
      <c r="TQ134" s="35"/>
      <c r="TR134" s="35"/>
      <c r="TS134" s="35"/>
      <c r="TT134" s="35"/>
      <c r="TU134" s="35"/>
      <c r="TV134" s="35"/>
      <c r="TW134" s="35"/>
      <c r="TX134" s="35"/>
      <c r="TY134" s="35"/>
      <c r="TZ134" s="35"/>
      <c r="UA134" s="35"/>
      <c r="UB134" s="35"/>
      <c r="UC134" s="35"/>
      <c r="UD134" s="35"/>
      <c r="UE134" s="35"/>
      <c r="UF134" s="35"/>
      <c r="UG134" s="35"/>
      <c r="UH134" s="35"/>
      <c r="UI134" s="35"/>
      <c r="UJ134" s="35"/>
      <c r="UK134" s="35"/>
      <c r="UL134" s="35"/>
      <c r="UM134" s="35"/>
      <c r="UN134" s="35"/>
      <c r="UO134" s="35"/>
      <c r="UP134" s="35"/>
      <c r="UQ134" s="35"/>
      <c r="UR134" s="35"/>
      <c r="US134" s="35"/>
      <c r="UT134" s="35"/>
      <c r="UU134" s="35"/>
      <c r="UV134" s="35"/>
      <c r="UW134" s="35"/>
      <c r="UX134" s="35"/>
      <c r="UY134" s="35"/>
      <c r="UZ134" s="35"/>
      <c r="VA134" s="35"/>
      <c r="VB134" s="35"/>
      <c r="VC134" s="35"/>
      <c r="VD134" s="35"/>
      <c r="VE134" s="35"/>
      <c r="VF134" s="35"/>
      <c r="VG134" s="35"/>
      <c r="VH134" s="35"/>
      <c r="VI134" s="35"/>
      <c r="VJ134" s="35"/>
      <c r="VK134" s="35"/>
      <c r="VL134" s="35"/>
      <c r="VM134" s="35"/>
      <c r="VN134" s="35"/>
      <c r="VO134" s="35"/>
      <c r="VP134" s="35"/>
      <c r="VQ134" s="35"/>
      <c r="VR134" s="35"/>
      <c r="VS134" s="35"/>
      <c r="VT134" s="35"/>
      <c r="VU134" s="35"/>
      <c r="VV134" s="35"/>
      <c r="VW134" s="35"/>
      <c r="VX134" s="35"/>
      <c r="VY134" s="35"/>
      <c r="VZ134" s="35"/>
      <c r="WA134" s="35"/>
      <c r="WB134" s="35"/>
      <c r="WC134" s="35"/>
      <c r="WD134" s="35"/>
      <c r="WE134" s="35"/>
      <c r="WF134" s="35"/>
      <c r="WG134" s="35"/>
      <c r="WH134" s="35"/>
      <c r="WI134" s="35"/>
      <c r="WJ134" s="35"/>
      <c r="WK134" s="35"/>
      <c r="WL134" s="35"/>
      <c r="WM134" s="35"/>
      <c r="WN134" s="35"/>
      <c r="WO134" s="35"/>
      <c r="WP134" s="35"/>
      <c r="WQ134" s="35"/>
      <c r="WR134" s="35"/>
      <c r="WS134" s="35"/>
      <c r="WT134" s="35"/>
      <c r="WU134" s="35"/>
      <c r="WV134" s="35"/>
      <c r="WW134" s="35"/>
      <c r="WX134" s="35"/>
      <c r="WY134" s="35"/>
      <c r="WZ134" s="35"/>
      <c r="XA134" s="35"/>
      <c r="XB134" s="35"/>
      <c r="XC134" s="35"/>
      <c r="XD134" s="35"/>
      <c r="XE134" s="35"/>
      <c r="XF134" s="35"/>
      <c r="XG134" s="35"/>
      <c r="XH134" s="35"/>
      <c r="XI134" s="35"/>
      <c r="XJ134" s="35"/>
      <c r="XK134" s="35"/>
      <c r="XL134" s="35"/>
      <c r="XM134" s="35"/>
      <c r="XN134" s="35"/>
      <c r="XO134" s="35"/>
      <c r="XP134" s="35"/>
      <c r="XQ134" s="35"/>
      <c r="XR134" s="35"/>
      <c r="XS134" s="35"/>
      <c r="XT134" s="35"/>
      <c r="XU134" s="35"/>
      <c r="XV134" s="35"/>
      <c r="XW134" s="35"/>
      <c r="XX134" s="35"/>
      <c r="XY134" s="35"/>
      <c r="XZ134" s="35"/>
      <c r="YA134" s="35"/>
      <c r="YB134" s="35"/>
      <c r="YC134" s="35"/>
      <c r="YD134" s="35"/>
      <c r="YE134" s="35"/>
      <c r="YF134" s="35"/>
      <c r="YG134" s="35"/>
      <c r="YH134" s="35"/>
      <c r="YI134" s="35"/>
      <c r="YJ134" s="35"/>
      <c r="YK134" s="35"/>
      <c r="YL134" s="35"/>
      <c r="YM134" s="35"/>
      <c r="YN134" s="35"/>
      <c r="YO134" s="35"/>
      <c r="YP134" s="35"/>
      <c r="YQ134" s="35"/>
      <c r="YR134" s="35"/>
      <c r="YS134" s="35"/>
      <c r="YT134" s="35"/>
      <c r="YU134" s="35"/>
      <c r="YV134" s="35"/>
      <c r="YW134" s="35"/>
      <c r="YX134" s="35"/>
      <c r="YY134" s="35"/>
      <c r="YZ134" s="35"/>
      <c r="ZA134" s="35"/>
      <c r="ZB134" s="35"/>
      <c r="ZC134" s="35"/>
      <c r="ZD134" s="35"/>
      <c r="ZE134" s="35"/>
      <c r="ZF134" s="35"/>
      <c r="ZG134" s="35"/>
      <c r="ZH134" s="35"/>
      <c r="ZI134" s="35"/>
      <c r="ZJ134" s="35"/>
      <c r="ZK134" s="35"/>
      <c r="ZL134" s="35"/>
      <c r="ZM134" s="35"/>
      <c r="ZN134" s="35"/>
      <c r="ZO134" s="35"/>
      <c r="ZP134" s="35"/>
      <c r="ZQ134" s="35"/>
      <c r="ZR134" s="35"/>
      <c r="ZS134" s="35"/>
      <c r="ZT134" s="35"/>
      <c r="ZU134" s="35"/>
      <c r="ZV134" s="35"/>
      <c r="ZW134" s="35"/>
      <c r="ZX134" s="35"/>
      <c r="ZY134" s="35"/>
      <c r="ZZ134" s="35"/>
      <c r="AAA134" s="35"/>
      <c r="AAB134" s="35"/>
      <c r="AAC134" s="35"/>
      <c r="AAD134" s="35"/>
      <c r="AAE134" s="35"/>
      <c r="AAF134" s="35"/>
      <c r="AAG134" s="35"/>
      <c r="AAH134" s="35"/>
      <c r="AAI134" s="35"/>
      <c r="AAJ134" s="35"/>
      <c r="AAK134" s="35"/>
      <c r="AAL134" s="35"/>
      <c r="AAM134" s="35"/>
      <c r="AAN134" s="35"/>
      <c r="AAO134" s="35"/>
      <c r="AAP134" s="35"/>
      <c r="AAQ134" s="35"/>
      <c r="AAR134" s="35"/>
      <c r="AAS134" s="35"/>
      <c r="AAT134" s="35"/>
      <c r="AAU134" s="35"/>
      <c r="AAV134" s="35"/>
      <c r="AAW134" s="35"/>
      <c r="AAX134" s="35"/>
      <c r="AAY134" s="35"/>
      <c r="AAZ134" s="35"/>
      <c r="ABA134" s="35"/>
      <c r="ABB134" s="35"/>
      <c r="ABC134" s="35"/>
      <c r="ABD134" s="35"/>
      <c r="ABE134" s="35"/>
      <c r="ABF134" s="35"/>
      <c r="ABG134" s="35"/>
      <c r="ABH134" s="35"/>
      <c r="ABI134" s="35"/>
      <c r="ABJ134" s="35"/>
      <c r="ABK134" s="35"/>
      <c r="ABL134" s="35"/>
      <c r="ABM134" s="35"/>
      <c r="ABN134" s="35"/>
      <c r="ABO134" s="35"/>
      <c r="ABP134" s="35"/>
      <c r="ABQ134" s="35"/>
      <c r="ABR134" s="35"/>
      <c r="ABS134" s="35"/>
      <c r="ABT134" s="35"/>
      <c r="ABU134" s="35"/>
      <c r="ABV134" s="35"/>
      <c r="ABW134" s="35"/>
      <c r="ABX134" s="35"/>
      <c r="ABY134" s="35"/>
      <c r="ABZ134" s="35"/>
      <c r="ACA134" s="35"/>
      <c r="ACB134" s="35"/>
      <c r="ACC134" s="35"/>
      <c r="ACD134" s="35"/>
      <c r="ACE134" s="35"/>
      <c r="ACF134" s="35"/>
      <c r="ACG134" s="35"/>
      <c r="ACH134" s="35"/>
      <c r="ACI134" s="35"/>
      <c r="ACJ134" s="35"/>
      <c r="ACK134" s="35"/>
      <c r="ACL134" s="35"/>
      <c r="ACM134" s="35"/>
      <c r="ACN134" s="35"/>
      <c r="ACO134" s="35"/>
      <c r="ACP134" s="35"/>
      <c r="ACQ134" s="35"/>
      <c r="ACR134" s="35"/>
      <c r="ACS134" s="35"/>
      <c r="ACT134" s="35"/>
      <c r="ACU134" s="35"/>
      <c r="ACV134" s="35"/>
      <c r="ACW134" s="35"/>
      <c r="ACX134" s="35"/>
      <c r="ACY134" s="35"/>
      <c r="ACZ134" s="35"/>
      <c r="ADA134" s="35"/>
      <c r="ADB134" s="35"/>
      <c r="ADC134" s="35"/>
      <c r="ADD134" s="35"/>
      <c r="ADE134" s="35"/>
      <c r="ADF134" s="35"/>
      <c r="ADG134" s="35"/>
      <c r="ADH134" s="35"/>
      <c r="ADI134" s="35"/>
      <c r="ADJ134" s="35"/>
      <c r="ADK134" s="35"/>
      <c r="ADL134" s="35"/>
      <c r="ADM134" s="35"/>
      <c r="ADN134" s="35"/>
      <c r="ADO134" s="35"/>
      <c r="ADP134" s="35"/>
      <c r="ADQ134" s="35"/>
      <c r="ADR134" s="35"/>
      <c r="ADS134" s="35"/>
      <c r="ADT134" s="35"/>
      <c r="ADU134" s="35"/>
      <c r="ADV134" s="35"/>
      <c r="ADW134" s="35"/>
      <c r="ADX134" s="35"/>
      <c r="ADY134" s="35"/>
      <c r="ADZ134" s="35"/>
      <c r="AEA134" s="35"/>
      <c r="AEB134" s="35"/>
      <c r="AEC134" s="35"/>
      <c r="AED134" s="35"/>
      <c r="AEE134" s="35"/>
      <c r="AEF134" s="35"/>
      <c r="AEG134" s="35"/>
      <c r="AEH134" s="35"/>
      <c r="AEI134" s="35"/>
      <c r="AEJ134" s="35"/>
      <c r="AEK134" s="35"/>
      <c r="AEL134" s="35"/>
      <c r="AEM134" s="35"/>
      <c r="AEN134" s="35"/>
      <c r="AEO134" s="35"/>
      <c r="AEP134" s="35"/>
      <c r="AEQ134" s="35"/>
      <c r="AER134" s="35"/>
      <c r="AES134" s="35"/>
      <c r="AET134" s="35"/>
      <c r="AEU134" s="35"/>
      <c r="AEV134" s="35"/>
      <c r="AEW134" s="35"/>
      <c r="AEX134" s="35"/>
      <c r="AEY134" s="35"/>
      <c r="AEZ134" s="35"/>
      <c r="AFA134" s="35"/>
      <c r="AFB134" s="35"/>
      <c r="AFC134" s="35"/>
      <c r="AFD134" s="35"/>
      <c r="AFE134" s="35"/>
      <c r="AFF134" s="35"/>
      <c r="AFG134" s="35"/>
      <c r="AFH134" s="35"/>
      <c r="AFI134" s="35"/>
      <c r="AFJ134" s="35"/>
      <c r="AFK134" s="35"/>
      <c r="AFL134" s="35"/>
      <c r="AFM134" s="35"/>
      <c r="AFN134" s="35"/>
      <c r="AFO134" s="35"/>
      <c r="AFP134" s="35"/>
      <c r="AFQ134" s="35"/>
      <c r="AFR134" s="35"/>
      <c r="AFS134" s="35"/>
      <c r="AFT134" s="35"/>
      <c r="AFU134" s="35"/>
      <c r="AFV134" s="35"/>
      <c r="AFW134" s="35"/>
      <c r="AFX134" s="35"/>
      <c r="AFY134" s="35"/>
      <c r="AFZ134" s="35"/>
      <c r="AGA134" s="35"/>
      <c r="AGB134" s="35"/>
      <c r="AGC134" s="35"/>
      <c r="AGD134" s="35"/>
      <c r="AGE134" s="35"/>
      <c r="AGF134" s="35"/>
      <c r="AGG134" s="35"/>
      <c r="AGH134" s="35"/>
      <c r="AGI134" s="35"/>
      <c r="AGJ134" s="35"/>
      <c r="AGK134" s="35"/>
      <c r="AGL134" s="35"/>
      <c r="AGM134" s="35"/>
      <c r="AGN134" s="35"/>
      <c r="AGO134" s="35"/>
      <c r="AGP134" s="35"/>
      <c r="AGQ134" s="35"/>
      <c r="AGR134" s="35"/>
      <c r="AGS134" s="35"/>
      <c r="AGT134" s="35"/>
      <c r="AGU134" s="35"/>
      <c r="AGV134" s="35"/>
      <c r="AGW134" s="35"/>
      <c r="AGX134" s="35"/>
      <c r="AGY134" s="35"/>
      <c r="AGZ134" s="35"/>
      <c r="AHA134" s="35"/>
      <c r="AHB134" s="35"/>
      <c r="AHC134" s="35"/>
      <c r="AHD134" s="35"/>
      <c r="AHE134" s="35"/>
      <c r="AHF134" s="35"/>
      <c r="AHG134" s="35"/>
      <c r="AHH134" s="35"/>
      <c r="AHI134" s="35"/>
      <c r="AHJ134" s="35"/>
      <c r="AHK134" s="35"/>
      <c r="AHL134" s="35"/>
      <c r="AHM134" s="35"/>
      <c r="AHN134" s="35"/>
      <c r="AHO134" s="35"/>
      <c r="AHP134" s="35"/>
      <c r="AHQ134" s="35"/>
      <c r="AHR134" s="35"/>
      <c r="AHS134" s="35"/>
      <c r="AHT134" s="35"/>
      <c r="AHU134" s="35"/>
      <c r="AHV134" s="35"/>
      <c r="AHW134" s="35"/>
      <c r="AHX134" s="35"/>
      <c r="AHY134" s="35"/>
      <c r="AHZ134" s="35"/>
      <c r="AIA134" s="35"/>
      <c r="AIB134" s="35"/>
      <c r="AIC134" s="35"/>
      <c r="AID134" s="35"/>
      <c r="AIE134" s="35"/>
      <c r="AIF134" s="35"/>
      <c r="AIG134" s="35"/>
      <c r="AIH134" s="35"/>
      <c r="AII134" s="35"/>
      <c r="AIJ134" s="35"/>
      <c r="AIK134" s="35"/>
      <c r="AIL134" s="35"/>
      <c r="AIM134" s="35"/>
      <c r="AIN134" s="35"/>
      <c r="AIO134" s="35"/>
      <c r="AIP134" s="35"/>
      <c r="AIQ134" s="35"/>
      <c r="AIR134" s="35"/>
      <c r="AIS134" s="35"/>
      <c r="AIT134" s="35"/>
      <c r="AIU134" s="35"/>
      <c r="AIV134" s="35"/>
      <c r="AIW134" s="35"/>
      <c r="AIX134" s="35"/>
      <c r="AIY134" s="35"/>
      <c r="AIZ134" s="35"/>
      <c r="AJA134" s="35"/>
      <c r="AJB134" s="35"/>
      <c r="AJC134" s="35"/>
      <c r="AJD134" s="35"/>
      <c r="AJE134" s="35"/>
      <c r="AJF134" s="35"/>
      <c r="AJG134" s="35"/>
      <c r="AJH134" s="35"/>
      <c r="AJI134" s="35"/>
      <c r="AJJ134" s="35"/>
      <c r="AJK134" s="35"/>
      <c r="AJL134" s="35"/>
      <c r="AJM134" s="35"/>
      <c r="AJN134" s="35"/>
      <c r="AJO134" s="35"/>
      <c r="AJP134" s="35"/>
      <c r="AJQ134" s="35"/>
      <c r="AJR134" s="35"/>
      <c r="AJS134" s="35"/>
      <c r="AJT134" s="35"/>
      <c r="AJU134" s="35"/>
      <c r="AJV134" s="35"/>
      <c r="AJW134" s="35"/>
      <c r="AJX134" s="35"/>
      <c r="AJY134" s="35"/>
      <c r="AJZ134" s="35"/>
      <c r="AKA134" s="35"/>
      <c r="AKB134" s="35"/>
      <c r="AKC134" s="35"/>
      <c r="AKD134" s="35"/>
      <c r="AKE134" s="35"/>
      <c r="AKF134" s="35"/>
      <c r="AKG134" s="35"/>
      <c r="AKH134" s="35"/>
      <c r="AKI134" s="35"/>
      <c r="AKJ134" s="35"/>
      <c r="AKK134" s="35"/>
      <c r="AKL134" s="35"/>
      <c r="AKM134" s="35"/>
      <c r="AKN134" s="35"/>
      <c r="AKO134" s="35"/>
      <c r="AKP134" s="35"/>
      <c r="AKQ134" s="35"/>
      <c r="AKR134" s="35"/>
      <c r="AKS134" s="35"/>
      <c r="AKT134" s="35"/>
      <c r="AKU134" s="35"/>
      <c r="AKV134" s="35"/>
      <c r="AKW134" s="35"/>
      <c r="AKX134" s="35"/>
      <c r="AKY134" s="35"/>
      <c r="AKZ134" s="35"/>
      <c r="ALA134" s="35"/>
      <c r="ALB134" s="35"/>
      <c r="ALC134" s="35"/>
      <c r="ALD134" s="35"/>
      <c r="ALE134" s="35"/>
      <c r="ALF134" s="35"/>
      <c r="ALG134" s="35"/>
      <c r="ALH134" s="35"/>
      <c r="ALI134" s="35"/>
      <c r="ALJ134" s="35"/>
      <c r="ALK134" s="35"/>
      <c r="ALL134" s="35"/>
      <c r="ALM134" s="35"/>
      <c r="ALN134" s="35"/>
      <c r="ALO134" s="35"/>
      <c r="ALP134" s="35"/>
      <c r="ALQ134" s="35"/>
      <c r="ALR134" s="35"/>
      <c r="ALS134" s="35"/>
      <c r="ALT134" s="35"/>
      <c r="ALU134" s="35"/>
      <c r="ALV134" s="35"/>
      <c r="ALW134" s="35"/>
      <c r="ALX134" s="35"/>
      <c r="ALY134" s="35"/>
      <c r="ALZ134" s="35"/>
      <c r="AMA134" s="35"/>
      <c r="AMB134" s="35"/>
      <c r="AMC134" s="35"/>
      <c r="AMD134" s="35"/>
      <c r="AME134" s="35"/>
      <c r="AMF134" s="35"/>
      <c r="AMG134" s="35"/>
      <c r="AMH134" s="35"/>
      <c r="AMI134" s="35"/>
      <c r="AMJ134" s="35"/>
      <c r="AMK134" s="35"/>
      <c r="AML134" s="35"/>
      <c r="AMM134" s="35"/>
      <c r="AMN134" s="35"/>
      <c r="AMO134" s="35"/>
      <c r="AMP134" s="35"/>
      <c r="AMQ134" s="35"/>
      <c r="AMR134" s="35"/>
      <c r="AMS134" s="35"/>
      <c r="AMT134" s="35"/>
      <c r="AMU134" s="35"/>
      <c r="AMV134" s="35"/>
      <c r="AMW134" s="35"/>
      <c r="AMX134" s="35"/>
      <c r="AMY134" s="35"/>
      <c r="AMZ134" s="35"/>
      <c r="ANA134" s="35"/>
      <c r="ANB134" s="35"/>
      <c r="ANC134" s="35"/>
      <c r="AND134" s="35"/>
    </row>
    <row r="135" spans="3:1044" s="6" customFormat="1" ht="15" customHeight="1" x14ac:dyDescent="0.25">
      <c r="C135" s="6" t="str">
        <f t="shared" si="75"/>
        <v>Reliance</v>
      </c>
      <c r="D135" s="6" t="str">
        <f t="shared" si="76"/>
        <v>6 50 DHPHT 120  (50 gal)</v>
      </c>
      <c r="E135" s="72">
        <f t="shared" si="77"/>
        <v>50</v>
      </c>
      <c r="F135" s="20" t="str">
        <f t="shared" si="78"/>
        <v>AOSmithHPTU50</v>
      </c>
      <c r="G135" s="72">
        <v>1</v>
      </c>
      <c r="H135" s="74">
        <v>0</v>
      </c>
      <c r="I135" s="73">
        <f t="shared" si="39"/>
        <v>2.4</v>
      </c>
      <c r="J135" s="129">
        <f t="shared" si="40"/>
        <v>0</v>
      </c>
      <c r="K135" s="149">
        <f t="shared" si="10"/>
        <v>0</v>
      </c>
      <c r="L135" s="111" t="s">
        <v>196</v>
      </c>
      <c r="M135" s="39">
        <v>1</v>
      </c>
      <c r="N135" s="95">
        <f t="shared" si="11"/>
        <v>18</v>
      </c>
      <c r="O135" s="9" t="s">
        <v>34</v>
      </c>
      <c r="P135" s="82">
        <f t="shared" si="84"/>
        <v>9</v>
      </c>
      <c r="Q135" s="82">
        <f t="shared" si="103"/>
        <v>180913</v>
      </c>
      <c r="R135" s="77" t="str">
        <f t="shared" si="82"/>
        <v>6 50 DHPHT 120  (50 gal)</v>
      </c>
      <c r="S135" s="10" t="s">
        <v>69</v>
      </c>
      <c r="T135" s="11">
        <v>50</v>
      </c>
      <c r="U135" s="37" t="s">
        <v>84</v>
      </c>
      <c r="V135" s="100" t="s">
        <v>109</v>
      </c>
      <c r="W135" s="105" t="str">
        <f t="shared" si="104"/>
        <v>AOSmithHPTU50</v>
      </c>
      <c r="X135" s="148">
        <v>0</v>
      </c>
      <c r="Y135" s="47">
        <v>2.4</v>
      </c>
      <c r="Z135" s="55" t="s">
        <v>9</v>
      </c>
      <c r="AA135" s="56" t="s">
        <v>10</v>
      </c>
      <c r="AB135" s="57">
        <v>42591</v>
      </c>
      <c r="AC135" s="58" t="s">
        <v>83</v>
      </c>
      <c r="AD135" s="160" t="str">
        <f t="shared" si="79"/>
        <v>2,     Reliance,   "6 50 DHPHT 120  (50 gal)"</v>
      </c>
      <c r="AE135" s="162" t="str">
        <f t="shared" si="67"/>
        <v>Reliance</v>
      </c>
      <c r="AF135" s="163" t="s">
        <v>517</v>
      </c>
      <c r="AG135" s="160" t="str">
        <f t="shared" si="80"/>
        <v xml:space="preserve">          case  Reliance   :   "Reliance650DHPHT"</v>
      </c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</row>
    <row r="136" spans="3:1044" s="6" customFormat="1" ht="15" customHeight="1" x14ac:dyDescent="0.25">
      <c r="C136" s="6" t="str">
        <f t="shared" si="75"/>
        <v>Reliance</v>
      </c>
      <c r="D136" s="6" t="str">
        <f t="shared" si="76"/>
        <v>6 66 DHPHT 120  (66 gal)</v>
      </c>
      <c r="E136" s="72">
        <f t="shared" si="77"/>
        <v>66</v>
      </c>
      <c r="F136" s="20" t="str">
        <f t="shared" si="78"/>
        <v>AOSmithHPTU66</v>
      </c>
      <c r="G136" s="72">
        <v>1</v>
      </c>
      <c r="H136" s="74">
        <v>0</v>
      </c>
      <c r="I136" s="73">
        <f t="shared" si="39"/>
        <v>2.56</v>
      </c>
      <c r="J136" s="129">
        <f t="shared" si="40"/>
        <v>0</v>
      </c>
      <c r="K136" s="149">
        <f t="shared" si="10"/>
        <v>0</v>
      </c>
      <c r="L136" s="111" t="s">
        <v>196</v>
      </c>
      <c r="M136" s="39">
        <v>1</v>
      </c>
      <c r="N136" s="95">
        <f t="shared" si="11"/>
        <v>18</v>
      </c>
      <c r="O136" s="9" t="s">
        <v>34</v>
      </c>
      <c r="P136" s="82">
        <f t="shared" si="84"/>
        <v>10</v>
      </c>
      <c r="Q136" s="82">
        <f t="shared" si="103"/>
        <v>181014</v>
      </c>
      <c r="R136" s="77" t="str">
        <f t="shared" si="82"/>
        <v>6 66 DHPHT 120  (66 gal)</v>
      </c>
      <c r="S136" s="10" t="s">
        <v>70</v>
      </c>
      <c r="T136" s="11">
        <v>66</v>
      </c>
      <c r="U136" s="37" t="s">
        <v>85</v>
      </c>
      <c r="V136" s="100" t="s">
        <v>105</v>
      </c>
      <c r="W136" s="105" t="str">
        <f t="shared" si="104"/>
        <v>AOSmithHPTU66</v>
      </c>
      <c r="X136" s="148">
        <v>0</v>
      </c>
      <c r="Y136" s="47">
        <v>2.56</v>
      </c>
      <c r="Z136" s="55">
        <v>3</v>
      </c>
      <c r="AA136" s="56" t="s">
        <v>10</v>
      </c>
      <c r="AB136" s="57">
        <v>42591</v>
      </c>
      <c r="AC136" s="58" t="s">
        <v>83</v>
      </c>
      <c r="AD136" s="160" t="str">
        <f t="shared" si="79"/>
        <v>2,     Reliance,   "6 66 DHPHT 120  (66 gal)"</v>
      </c>
      <c r="AE136" s="162" t="str">
        <f t="shared" si="67"/>
        <v>Reliance</v>
      </c>
      <c r="AF136" s="163" t="s">
        <v>518</v>
      </c>
      <c r="AG136" s="160" t="str">
        <f t="shared" si="80"/>
        <v xml:space="preserve">          case  Reliance   :   "Reliance666DHPHT"</v>
      </c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</row>
    <row r="137" spans="3:1044" s="6" customFormat="1" ht="15" customHeight="1" x14ac:dyDescent="0.25">
      <c r="C137" s="6" t="str">
        <f t="shared" si="75"/>
        <v>Reliance</v>
      </c>
      <c r="D137" s="6" t="str">
        <f t="shared" si="76"/>
        <v>6 80 DHPHT 120  (80 gal)</v>
      </c>
      <c r="E137" s="72">
        <f t="shared" si="77"/>
        <v>80</v>
      </c>
      <c r="F137" s="20" t="str">
        <f t="shared" si="78"/>
        <v>AOSmithHPTU80</v>
      </c>
      <c r="G137" s="72">
        <v>1</v>
      </c>
      <c r="H137" s="74">
        <v>0</v>
      </c>
      <c r="I137" s="73">
        <f t="shared" si="39"/>
        <v>2.7</v>
      </c>
      <c r="J137" s="129">
        <f t="shared" si="40"/>
        <v>0</v>
      </c>
      <c r="K137" s="149">
        <f t="shared" si="10"/>
        <v>0</v>
      </c>
      <c r="L137" s="111" t="s">
        <v>196</v>
      </c>
      <c r="M137" s="39">
        <v>1</v>
      </c>
      <c r="N137" s="95">
        <f t="shared" si="11"/>
        <v>18</v>
      </c>
      <c r="O137" s="9" t="s">
        <v>34</v>
      </c>
      <c r="P137" s="82">
        <f t="shared" si="84"/>
        <v>11</v>
      </c>
      <c r="Q137" s="82">
        <f t="shared" si="103"/>
        <v>181115</v>
      </c>
      <c r="R137" s="77" t="str">
        <f t="shared" si="82"/>
        <v>6 80 DHPHT 120  (80 gal)</v>
      </c>
      <c r="S137" s="10" t="s">
        <v>71</v>
      </c>
      <c r="T137" s="11">
        <v>80</v>
      </c>
      <c r="U137" s="37" t="s">
        <v>86</v>
      </c>
      <c r="V137" s="100" t="s">
        <v>106</v>
      </c>
      <c r="W137" s="105" t="str">
        <f t="shared" si="104"/>
        <v>AOSmithHPTU80</v>
      </c>
      <c r="X137" s="148">
        <v>0</v>
      </c>
      <c r="Y137" s="47">
        <v>2.7</v>
      </c>
      <c r="Z137" s="55" t="s">
        <v>15</v>
      </c>
      <c r="AA137" s="56" t="s">
        <v>10</v>
      </c>
      <c r="AB137" s="57">
        <v>42591</v>
      </c>
      <c r="AC137" s="58" t="s">
        <v>83</v>
      </c>
      <c r="AD137" s="160" t="str">
        <f t="shared" si="79"/>
        <v>2,     Reliance,   "6 80 DHPHT 120  (80 gal)"</v>
      </c>
      <c r="AE137" s="162" t="str">
        <f t="shared" si="67"/>
        <v>Reliance</v>
      </c>
      <c r="AF137" s="163" t="s">
        <v>519</v>
      </c>
      <c r="AG137" s="160" t="str">
        <f t="shared" si="80"/>
        <v xml:space="preserve">          case  Reliance   :   "Reliance680DHPHT"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</row>
    <row r="138" spans="3:1044" s="6" customFormat="1" ht="15" customHeight="1" x14ac:dyDescent="0.25">
      <c r="C138" s="6" t="str">
        <f t="shared" si="75"/>
        <v>Reliance</v>
      </c>
      <c r="D138" s="6" t="str">
        <f t="shared" si="76"/>
        <v>6 80 DHPT 102  (80 gal)</v>
      </c>
      <c r="E138" s="72">
        <f t="shared" si="77"/>
        <v>80</v>
      </c>
      <c r="F138" s="20" t="str">
        <f t="shared" si="78"/>
        <v>AOSmithHPTU80</v>
      </c>
      <c r="G138" s="72">
        <v>1</v>
      </c>
      <c r="H138" s="74">
        <v>0</v>
      </c>
      <c r="I138" s="73">
        <f t="shared" si="39"/>
        <v>1.8</v>
      </c>
      <c r="J138" s="129">
        <f t="shared" si="40"/>
        <v>0</v>
      </c>
      <c r="K138" s="149">
        <f t="shared" ref="K138:K237" si="105">X138</f>
        <v>0</v>
      </c>
      <c r="L138" s="111" t="s">
        <v>196</v>
      </c>
      <c r="M138" s="39">
        <v>1</v>
      </c>
      <c r="N138" s="95">
        <f t="shared" ref="N138:N237" si="106">VLOOKUP( O138, $O$2:$P$21, 2, FALSE )</f>
        <v>18</v>
      </c>
      <c r="O138" s="9" t="s">
        <v>34</v>
      </c>
      <c r="P138" s="82">
        <f t="shared" si="84"/>
        <v>12</v>
      </c>
      <c r="Q138" s="82">
        <f t="shared" si="103"/>
        <v>181215</v>
      </c>
      <c r="R138" s="77" t="str">
        <f t="shared" si="82"/>
        <v>6 80 DHPT 102  (80 gal)</v>
      </c>
      <c r="S138" s="10" t="s">
        <v>72</v>
      </c>
      <c r="T138" s="11">
        <v>80</v>
      </c>
      <c r="U138" s="37" t="s">
        <v>86</v>
      </c>
      <c r="V138" s="100" t="s">
        <v>106</v>
      </c>
      <c r="W138" s="105" t="str">
        <f t="shared" si="104"/>
        <v>AOSmithHPTU80</v>
      </c>
      <c r="X138" s="148">
        <v>0</v>
      </c>
      <c r="Y138" s="47">
        <v>1.8</v>
      </c>
      <c r="Z138" s="55" t="s">
        <v>15</v>
      </c>
      <c r="AA138" s="56" t="s">
        <v>10</v>
      </c>
      <c r="AB138" s="57">
        <v>40857</v>
      </c>
      <c r="AC138" s="58" t="s">
        <v>83</v>
      </c>
      <c r="AD138" s="160" t="str">
        <f t="shared" si="79"/>
        <v>2,     Reliance,   "6 80 DHPT 102  (80 gal)"</v>
      </c>
      <c r="AE138" s="162" t="str">
        <f t="shared" si="67"/>
        <v>Reliance</v>
      </c>
      <c r="AF138" s="163" t="s">
        <v>520</v>
      </c>
      <c r="AG138" s="160" t="str">
        <f t="shared" si="80"/>
        <v xml:space="preserve">          case  Reliance   :   "Reliance680DHPT"</v>
      </c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</row>
    <row r="139" spans="3:1044" s="6" customFormat="1" ht="15" customHeight="1" x14ac:dyDescent="0.25">
      <c r="C139" s="153" t="str">
        <f t="shared" si="75"/>
        <v>Rheem</v>
      </c>
      <c r="D139" s="153" t="str">
        <f t="shared" si="76"/>
        <v>HPLD40-1RH  (40 gal)</v>
      </c>
      <c r="E139" s="72">
        <f t="shared" si="77"/>
        <v>40</v>
      </c>
      <c r="F139" s="20" t="str">
        <f t="shared" si="78"/>
        <v>Rheem2020Prem40</v>
      </c>
      <c r="G139" s="74">
        <v>0</v>
      </c>
      <c r="H139" s="72">
        <v>1</v>
      </c>
      <c r="I139" s="73">
        <f t="shared" si="39"/>
        <v>0</v>
      </c>
      <c r="J139" s="129">
        <f t="shared" si="40"/>
        <v>3.1</v>
      </c>
      <c r="K139" s="149">
        <f t="shared" ref="K139:K142" si="107">X139</f>
        <v>0</v>
      </c>
      <c r="L139" s="111" t="s">
        <v>196</v>
      </c>
      <c r="M139" s="39">
        <v>4</v>
      </c>
      <c r="N139" s="95">
        <f t="shared" si="106"/>
        <v>19</v>
      </c>
      <c r="O139" s="12" t="s">
        <v>91</v>
      </c>
      <c r="P139" s="81">
        <v>60</v>
      </c>
      <c r="Q139" s="82">
        <f t="shared" si="103"/>
        <v>196059</v>
      </c>
      <c r="R139" s="77" t="str">
        <f t="shared" si="82"/>
        <v>HPLD40-1RH  (40 gal)</v>
      </c>
      <c r="S139" s="10" t="s">
        <v>408</v>
      </c>
      <c r="T139" s="11">
        <v>40</v>
      </c>
      <c r="U139" s="37"/>
      <c r="V139" s="100" t="s">
        <v>286</v>
      </c>
      <c r="W139" s="105" t="str">
        <f t="shared" si="104"/>
        <v>Rheem2020Prem40</v>
      </c>
      <c r="X139" s="148">
        <v>0</v>
      </c>
      <c r="Y139" s="47"/>
      <c r="Z139" s="55">
        <v>2</v>
      </c>
      <c r="AA139" s="56">
        <v>3.1</v>
      </c>
      <c r="AB139" s="57">
        <v>44127</v>
      </c>
      <c r="AC139" s="58"/>
      <c r="AD139" s="160" t="str">
        <f t="shared" si="79"/>
        <v>2,     Rheem,   "HPLD40-1RH  (40 gal)"</v>
      </c>
      <c r="AE139" s="161" t="str">
        <f>O139</f>
        <v>Rheem</v>
      </c>
      <c r="AF139" s="165" t="s">
        <v>582</v>
      </c>
      <c r="AG139" s="160" t="str">
        <f t="shared" si="80"/>
        <v xml:space="preserve">          case  Rheem   :   "RheemHPLD401RH"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</row>
    <row r="140" spans="3:1044" s="6" customFormat="1" ht="15" customHeight="1" x14ac:dyDescent="0.25">
      <c r="C140" s="153" t="str">
        <f t="shared" si="75"/>
        <v>Rheem</v>
      </c>
      <c r="D140" s="153" t="str">
        <f t="shared" si="76"/>
        <v>HPLD50-1RH  (50 gal)</v>
      </c>
      <c r="E140" s="72">
        <f t="shared" si="77"/>
        <v>50</v>
      </c>
      <c r="F140" s="20" t="str">
        <f t="shared" si="78"/>
        <v>Rheem2020Prem50</v>
      </c>
      <c r="G140" s="74">
        <v>0</v>
      </c>
      <c r="H140" s="72">
        <v>1</v>
      </c>
      <c r="I140" s="73">
        <f t="shared" si="39"/>
        <v>0</v>
      </c>
      <c r="J140" s="129">
        <f t="shared" si="40"/>
        <v>3.2</v>
      </c>
      <c r="K140" s="149">
        <f t="shared" si="107"/>
        <v>0</v>
      </c>
      <c r="L140" s="111" t="s">
        <v>196</v>
      </c>
      <c r="M140" s="39">
        <v>4</v>
      </c>
      <c r="N140" s="95">
        <f t="shared" si="106"/>
        <v>19</v>
      </c>
      <c r="O140" s="12" t="s">
        <v>91</v>
      </c>
      <c r="P140" s="82">
        <f t="shared" ref="P140:P142" si="108">P139+1</f>
        <v>61</v>
      </c>
      <c r="Q140" s="82">
        <f t="shared" si="103"/>
        <v>196160</v>
      </c>
      <c r="R140" s="77" t="str">
        <f t="shared" si="82"/>
        <v>HPLD50-1RH  (50 gal)</v>
      </c>
      <c r="S140" s="10" t="s">
        <v>409</v>
      </c>
      <c r="T140" s="11">
        <v>50</v>
      </c>
      <c r="U140" s="37"/>
      <c r="V140" s="100" t="s">
        <v>287</v>
      </c>
      <c r="W140" s="105" t="str">
        <f t="shared" si="104"/>
        <v>Rheem2020Prem50</v>
      </c>
      <c r="X140" s="148">
        <v>0</v>
      </c>
      <c r="Y140" s="47"/>
      <c r="Z140" s="55" t="s">
        <v>9</v>
      </c>
      <c r="AA140" s="56">
        <v>3.2</v>
      </c>
      <c r="AB140" s="57">
        <v>44127</v>
      </c>
      <c r="AC140" s="58"/>
      <c r="AD140" s="160" t="str">
        <f t="shared" si="79"/>
        <v>2,     Rheem,   "HPLD50-1RH  (50 gal)"</v>
      </c>
      <c r="AE140" s="162" t="str">
        <f t="shared" si="67"/>
        <v>Rheem</v>
      </c>
      <c r="AF140" s="165" t="s">
        <v>583</v>
      </c>
      <c r="AG140" s="160" t="str">
        <f t="shared" si="80"/>
        <v xml:space="preserve">          case  Rheem   :   "RheemHPLD501RH"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</row>
    <row r="141" spans="3:1044" s="6" customFormat="1" ht="15" customHeight="1" x14ac:dyDescent="0.25">
      <c r="C141" s="153" t="str">
        <f t="shared" si="75"/>
        <v>Rheem</v>
      </c>
      <c r="D141" s="153" t="str">
        <f t="shared" si="76"/>
        <v>HPLD65-1RH  (65 gal)</v>
      </c>
      <c r="E141" s="72">
        <f t="shared" si="77"/>
        <v>65</v>
      </c>
      <c r="F141" s="20" t="str">
        <f t="shared" si="78"/>
        <v>Rheem2020Prem65</v>
      </c>
      <c r="G141" s="74">
        <v>0</v>
      </c>
      <c r="H141" s="72">
        <v>1</v>
      </c>
      <c r="I141" s="73">
        <f t="shared" si="39"/>
        <v>0</v>
      </c>
      <c r="J141" s="129">
        <f t="shared" si="40"/>
        <v>3.2</v>
      </c>
      <c r="K141" s="149">
        <f t="shared" si="107"/>
        <v>0</v>
      </c>
      <c r="L141" s="111" t="s">
        <v>196</v>
      </c>
      <c r="M141" s="39">
        <v>4</v>
      </c>
      <c r="N141" s="95">
        <f t="shared" si="106"/>
        <v>19</v>
      </c>
      <c r="O141" s="12" t="s">
        <v>91</v>
      </c>
      <c r="P141" s="82">
        <f t="shared" si="108"/>
        <v>62</v>
      </c>
      <c r="Q141" s="82">
        <f t="shared" si="103"/>
        <v>196261</v>
      </c>
      <c r="R141" s="77" t="str">
        <f t="shared" si="82"/>
        <v>HPLD65-1RH  (65 gal)</v>
      </c>
      <c r="S141" s="10" t="s">
        <v>410</v>
      </c>
      <c r="T141" s="11">
        <v>65</v>
      </c>
      <c r="U141" s="37"/>
      <c r="V141" s="100" t="s">
        <v>288</v>
      </c>
      <c r="W141" s="105" t="str">
        <f t="shared" si="104"/>
        <v>Rheem2020Prem65</v>
      </c>
      <c r="X141" s="148">
        <v>0</v>
      </c>
      <c r="Y141" s="47"/>
      <c r="Z141" s="55" t="s">
        <v>9</v>
      </c>
      <c r="AA141" s="56">
        <v>3.2</v>
      </c>
      <c r="AB141" s="57">
        <v>44127</v>
      </c>
      <c r="AC141" s="58"/>
      <c r="AD141" s="160" t="str">
        <f t="shared" si="79"/>
        <v>2,     Rheem,   "HPLD65-1RH  (65 gal)"</v>
      </c>
      <c r="AE141" s="162" t="str">
        <f t="shared" si="67"/>
        <v>Rheem</v>
      </c>
      <c r="AF141" s="165" t="s">
        <v>584</v>
      </c>
      <c r="AG141" s="160" t="str">
        <f t="shared" si="80"/>
        <v xml:space="preserve">          case  Rheem   :   "RheemHPLD651RH"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</row>
    <row r="142" spans="3:1044" s="6" customFormat="1" ht="15" customHeight="1" x14ac:dyDescent="0.25">
      <c r="C142" s="153" t="str">
        <f t="shared" si="75"/>
        <v>Rheem</v>
      </c>
      <c r="D142" s="153" t="str">
        <f t="shared" si="76"/>
        <v>HPLD80-1RH  (80 gal)</v>
      </c>
      <c r="E142" s="72">
        <f t="shared" si="77"/>
        <v>80</v>
      </c>
      <c r="F142" s="20" t="str">
        <f t="shared" si="78"/>
        <v>Rheem2020Prem80</v>
      </c>
      <c r="G142" s="74">
        <v>0</v>
      </c>
      <c r="H142" s="72">
        <v>1</v>
      </c>
      <c r="I142" s="73">
        <f t="shared" si="39"/>
        <v>0</v>
      </c>
      <c r="J142" s="129">
        <f t="shared" si="40"/>
        <v>3.2</v>
      </c>
      <c r="K142" s="149">
        <f t="shared" si="107"/>
        <v>0</v>
      </c>
      <c r="L142" s="111" t="s">
        <v>196</v>
      </c>
      <c r="M142" s="39">
        <v>4</v>
      </c>
      <c r="N142" s="95">
        <f t="shared" si="106"/>
        <v>19</v>
      </c>
      <c r="O142" s="12" t="s">
        <v>91</v>
      </c>
      <c r="P142" s="82">
        <f t="shared" si="108"/>
        <v>63</v>
      </c>
      <c r="Q142" s="82">
        <f t="shared" si="103"/>
        <v>196362</v>
      </c>
      <c r="R142" s="77" t="str">
        <f t="shared" si="82"/>
        <v>HPLD80-1RH  (80 gal)</v>
      </c>
      <c r="S142" s="10" t="s">
        <v>411</v>
      </c>
      <c r="T142" s="11">
        <v>80</v>
      </c>
      <c r="U142" s="37"/>
      <c r="V142" s="100" t="s">
        <v>289</v>
      </c>
      <c r="W142" s="105" t="str">
        <f t="shared" si="104"/>
        <v>Rheem2020Prem80</v>
      </c>
      <c r="X142" s="148">
        <v>0</v>
      </c>
      <c r="Y142" s="47"/>
      <c r="Z142" s="55">
        <v>4</v>
      </c>
      <c r="AA142" s="56">
        <v>3.2</v>
      </c>
      <c r="AB142" s="57">
        <v>44127</v>
      </c>
      <c r="AC142" s="58"/>
      <c r="AD142" s="160" t="str">
        <f t="shared" si="79"/>
        <v>2,     Rheem,   "HPLD80-1RH  (80 gal)"</v>
      </c>
      <c r="AE142" s="162" t="str">
        <f t="shared" si="67"/>
        <v>Rheem</v>
      </c>
      <c r="AF142" s="165" t="s">
        <v>585</v>
      </c>
      <c r="AG142" s="160" t="str">
        <f t="shared" si="80"/>
        <v xml:space="preserve">          case  Rheem   :   "RheemHPLD801RH"</v>
      </c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</row>
    <row r="143" spans="3:1044" s="6" customFormat="1" ht="15" customHeight="1" x14ac:dyDescent="0.25">
      <c r="C143" s="134" t="str">
        <f t="shared" si="75"/>
        <v>Rheem</v>
      </c>
      <c r="D143" s="134" t="str">
        <f t="shared" si="76"/>
        <v>PROPH40 T2 RH375-15  (40 gal, JA13)</v>
      </c>
      <c r="E143" s="72">
        <f t="shared" si="77"/>
        <v>40</v>
      </c>
      <c r="F143" s="20" t="str">
        <f t="shared" si="78"/>
        <v>Rheem2020Prem40</v>
      </c>
      <c r="G143" s="74">
        <v>0</v>
      </c>
      <c r="H143" s="72">
        <v>1</v>
      </c>
      <c r="I143" s="73">
        <f t="shared" ref="I143" si="109">IF(G143&gt;0,Y143,0)</f>
        <v>0</v>
      </c>
      <c r="J143" s="129">
        <f t="shared" ref="J143" si="110">IF(H143&gt;0,AA143,0)</f>
        <v>3.1</v>
      </c>
      <c r="K143" s="149">
        <f t="shared" si="105"/>
        <v>1</v>
      </c>
      <c r="L143" s="111" t="s">
        <v>196</v>
      </c>
      <c r="M143" s="39">
        <v>4</v>
      </c>
      <c r="N143" s="95">
        <f t="shared" si="106"/>
        <v>19</v>
      </c>
      <c r="O143" s="12" t="s">
        <v>91</v>
      </c>
      <c r="P143" s="81">
        <v>32</v>
      </c>
      <c r="Q143" s="82">
        <f t="shared" si="103"/>
        <v>193259</v>
      </c>
      <c r="R143" s="77" t="str">
        <f t="shared" si="82"/>
        <v>PROPH40 T2 RH375-15  (40 gal, JA13)</v>
      </c>
      <c r="S143" s="10" t="s">
        <v>333</v>
      </c>
      <c r="T143" s="11">
        <v>40</v>
      </c>
      <c r="U143" s="37"/>
      <c r="V143" s="100" t="s">
        <v>286</v>
      </c>
      <c r="W143" s="105" t="str">
        <f t="shared" si="104"/>
        <v>Rheem2020Prem40</v>
      </c>
      <c r="X143" s="150">
        <v>1</v>
      </c>
      <c r="Y143" s="47"/>
      <c r="Z143" s="55">
        <v>2</v>
      </c>
      <c r="AA143" s="56">
        <v>3.1</v>
      </c>
      <c r="AB143" s="57">
        <v>43944</v>
      </c>
      <c r="AC143" s="58"/>
      <c r="AD143" s="160" t="str">
        <f t="shared" si="79"/>
        <v>2,     Rheem,   "PROPH40 T2 RH375-15  (40 gal, JA13)"</v>
      </c>
      <c r="AE143" s="162" t="str">
        <f t="shared" si="67"/>
        <v>Rheem</v>
      </c>
      <c r="AF143" s="163" t="s">
        <v>532</v>
      </c>
      <c r="AG143" s="160" t="str">
        <f t="shared" si="80"/>
        <v xml:space="preserve">          case  Rheem   :   "RheemPROPH40T2RH37515"</v>
      </c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</row>
    <row r="144" spans="3:1044" s="6" customFormat="1" ht="15" customHeight="1" x14ac:dyDescent="0.25">
      <c r="C144" s="134" t="str">
        <f t="shared" si="75"/>
        <v>Rheem</v>
      </c>
      <c r="D144" s="134" t="str">
        <f t="shared" si="76"/>
        <v>PROPH50 T2 RH375-15  (50 gal, JA13)</v>
      </c>
      <c r="E144" s="72">
        <f t="shared" si="77"/>
        <v>50</v>
      </c>
      <c r="F144" s="20" t="str">
        <f t="shared" si="78"/>
        <v>Rheem2020Prem50</v>
      </c>
      <c r="G144" s="74">
        <v>0</v>
      </c>
      <c r="H144" s="72">
        <v>1</v>
      </c>
      <c r="I144" s="73">
        <f t="shared" ref="I144:I170" si="111">IF(G144&gt;0,Y144,0)</f>
        <v>0</v>
      </c>
      <c r="J144" s="129">
        <f t="shared" ref="J144:J170" si="112">IF(H144&gt;0,AA144,0)</f>
        <v>3.2</v>
      </c>
      <c r="K144" s="149">
        <f t="shared" si="105"/>
        <v>1</v>
      </c>
      <c r="L144" s="111" t="s">
        <v>196</v>
      </c>
      <c r="M144" s="39">
        <v>4</v>
      </c>
      <c r="N144" s="95">
        <f t="shared" si="106"/>
        <v>19</v>
      </c>
      <c r="O144" s="12" t="s">
        <v>91</v>
      </c>
      <c r="P144" s="82">
        <f t="shared" ref="P144:P174" si="113">P143+1</f>
        <v>33</v>
      </c>
      <c r="Q144" s="82">
        <f t="shared" si="103"/>
        <v>193360</v>
      </c>
      <c r="R144" s="77" t="str">
        <f t="shared" si="82"/>
        <v>PROPH50 T2 RH375-15  (50 gal, JA13)</v>
      </c>
      <c r="S144" s="10" t="s">
        <v>334</v>
      </c>
      <c r="T144" s="11">
        <v>50</v>
      </c>
      <c r="U144" s="37"/>
      <c r="V144" s="100" t="s">
        <v>287</v>
      </c>
      <c r="W144" s="105" t="str">
        <f t="shared" si="104"/>
        <v>Rheem2020Prem50</v>
      </c>
      <c r="X144" s="150">
        <v>1</v>
      </c>
      <c r="Y144" s="47"/>
      <c r="Z144" s="55" t="s">
        <v>9</v>
      </c>
      <c r="AA144" s="56">
        <v>3.2</v>
      </c>
      <c r="AB144" s="57">
        <v>43944</v>
      </c>
      <c r="AC144" s="58"/>
      <c r="AD144" s="160" t="str">
        <f t="shared" si="79"/>
        <v>2,     Rheem,   "PROPH50 T2 RH375-15  (50 gal, JA13)"</v>
      </c>
      <c r="AE144" s="162" t="str">
        <f t="shared" si="67"/>
        <v>Rheem</v>
      </c>
      <c r="AF144" s="163" t="s">
        <v>539</v>
      </c>
      <c r="AG144" s="160" t="str">
        <f t="shared" si="80"/>
        <v xml:space="preserve">          case  Rheem   :   "RheemPROPH50T2RH37515"</v>
      </c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</row>
    <row r="145" spans="3:50" s="6" customFormat="1" ht="15" customHeight="1" x14ac:dyDescent="0.25">
      <c r="C145" s="134" t="str">
        <f t="shared" si="75"/>
        <v>Rheem</v>
      </c>
      <c r="D145" s="134" t="str">
        <f t="shared" si="76"/>
        <v>PROPH65 T2 RH375-15  (65 gal, JA13)</v>
      </c>
      <c r="E145" s="72">
        <f t="shared" si="77"/>
        <v>65</v>
      </c>
      <c r="F145" s="20" t="str">
        <f t="shared" si="78"/>
        <v>Rheem2020Prem65</v>
      </c>
      <c r="G145" s="74">
        <v>0</v>
      </c>
      <c r="H145" s="72">
        <v>1</v>
      </c>
      <c r="I145" s="73">
        <f t="shared" si="111"/>
        <v>0</v>
      </c>
      <c r="J145" s="129">
        <f t="shared" si="112"/>
        <v>3.2</v>
      </c>
      <c r="K145" s="149">
        <f t="shared" si="105"/>
        <v>1</v>
      </c>
      <c r="L145" s="111" t="s">
        <v>196</v>
      </c>
      <c r="M145" s="39">
        <v>4</v>
      </c>
      <c r="N145" s="95">
        <f t="shared" si="106"/>
        <v>19</v>
      </c>
      <c r="O145" s="12" t="s">
        <v>91</v>
      </c>
      <c r="P145" s="82">
        <f t="shared" si="113"/>
        <v>34</v>
      </c>
      <c r="Q145" s="82">
        <f t="shared" si="103"/>
        <v>193461</v>
      </c>
      <c r="R145" s="77" t="str">
        <f t="shared" si="82"/>
        <v>PROPH65 T2 RH375-15  (65 gal, JA13)</v>
      </c>
      <c r="S145" s="10" t="s">
        <v>295</v>
      </c>
      <c r="T145" s="11">
        <v>65</v>
      </c>
      <c r="U145" s="37"/>
      <c r="V145" s="100" t="s">
        <v>288</v>
      </c>
      <c r="W145" s="105" t="str">
        <f t="shared" si="104"/>
        <v>Rheem2020Prem65</v>
      </c>
      <c r="X145" s="150">
        <v>1</v>
      </c>
      <c r="Y145" s="47"/>
      <c r="Z145" s="55" t="s">
        <v>9</v>
      </c>
      <c r="AA145" s="56">
        <v>3.2</v>
      </c>
      <c r="AB145" s="57">
        <v>43944</v>
      </c>
      <c r="AC145" s="58"/>
      <c r="AD145" s="160" t="str">
        <f t="shared" si="79"/>
        <v>2,     Rheem,   "PROPH65 T2 RH375-15  (65 gal, JA13)"</v>
      </c>
      <c r="AE145" s="162" t="str">
        <f t="shared" si="67"/>
        <v>Rheem</v>
      </c>
      <c r="AF145" s="6" t="s">
        <v>546</v>
      </c>
      <c r="AG145" s="160" t="str">
        <f t="shared" si="80"/>
        <v xml:space="preserve">          case  Rheem   :   "RheemPROPH65T2RH37515"</v>
      </c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</row>
    <row r="146" spans="3:50" s="6" customFormat="1" ht="15" customHeight="1" x14ac:dyDescent="0.25">
      <c r="C146" s="134" t="str">
        <f t="shared" si="75"/>
        <v>Rheem</v>
      </c>
      <c r="D146" s="134" t="str">
        <f t="shared" si="76"/>
        <v>PROPH80 T2 RH375-15  (80 gal, JA13)</v>
      </c>
      <c r="E146" s="72">
        <f t="shared" si="77"/>
        <v>80</v>
      </c>
      <c r="F146" s="20" t="str">
        <f t="shared" si="78"/>
        <v>Rheem2020Prem80</v>
      </c>
      <c r="G146" s="74">
        <v>0</v>
      </c>
      <c r="H146" s="72">
        <v>1</v>
      </c>
      <c r="I146" s="73">
        <f t="shared" si="111"/>
        <v>0</v>
      </c>
      <c r="J146" s="129">
        <f t="shared" si="112"/>
        <v>3.2</v>
      </c>
      <c r="K146" s="149">
        <f t="shared" si="105"/>
        <v>1</v>
      </c>
      <c r="L146" s="111" t="s">
        <v>196</v>
      </c>
      <c r="M146" s="39">
        <v>4</v>
      </c>
      <c r="N146" s="95">
        <f t="shared" si="106"/>
        <v>19</v>
      </c>
      <c r="O146" s="12" t="s">
        <v>91</v>
      </c>
      <c r="P146" s="82">
        <f t="shared" si="113"/>
        <v>35</v>
      </c>
      <c r="Q146" s="82">
        <f t="shared" si="103"/>
        <v>193562</v>
      </c>
      <c r="R146" s="77" t="str">
        <f t="shared" si="82"/>
        <v>PROPH80 T2 RH375-15  (80 gal, JA13)</v>
      </c>
      <c r="S146" s="10" t="s">
        <v>335</v>
      </c>
      <c r="T146" s="11">
        <v>80</v>
      </c>
      <c r="U146" s="37"/>
      <c r="V146" s="100" t="s">
        <v>289</v>
      </c>
      <c r="W146" s="105" t="str">
        <f t="shared" si="104"/>
        <v>Rheem2020Prem80</v>
      </c>
      <c r="X146" s="150">
        <v>1</v>
      </c>
      <c r="Y146" s="47"/>
      <c r="Z146" s="55">
        <v>4</v>
      </c>
      <c r="AA146" s="56">
        <v>3.2</v>
      </c>
      <c r="AB146" s="57">
        <v>43944</v>
      </c>
      <c r="AC146" s="58"/>
      <c r="AD146" s="160" t="str">
        <f t="shared" si="79"/>
        <v>2,     Rheem,   "PROPH80 T2 RH375-15  (80 gal, JA13)"</v>
      </c>
      <c r="AE146" s="162" t="str">
        <f t="shared" si="67"/>
        <v>Rheem</v>
      </c>
      <c r="AF146" s="6" t="s">
        <v>554</v>
      </c>
      <c r="AG146" s="160" t="str">
        <f t="shared" si="80"/>
        <v xml:space="preserve">          case  Rheem   :   "RheemPROPH80T2RH37515"</v>
      </c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</row>
    <row r="147" spans="3:50" s="6" customFormat="1" ht="15" customHeight="1" x14ac:dyDescent="0.25">
      <c r="C147" s="134" t="str">
        <f t="shared" si="75"/>
        <v>Rheem</v>
      </c>
      <c r="D147" s="134" t="str">
        <f t="shared" si="76"/>
        <v>PROPH40 T2 RH375-30  (40 gal, JA13)</v>
      </c>
      <c r="E147" s="72">
        <f t="shared" si="77"/>
        <v>40</v>
      </c>
      <c r="F147" s="20" t="str">
        <f t="shared" si="78"/>
        <v>Rheem2020Prem40</v>
      </c>
      <c r="G147" s="74">
        <v>0</v>
      </c>
      <c r="H147" s="72">
        <v>1</v>
      </c>
      <c r="I147" s="73">
        <f t="shared" si="111"/>
        <v>0</v>
      </c>
      <c r="J147" s="129">
        <f t="shared" si="112"/>
        <v>3.1</v>
      </c>
      <c r="K147" s="149">
        <f t="shared" si="105"/>
        <v>1</v>
      </c>
      <c r="L147" s="111" t="s">
        <v>196</v>
      </c>
      <c r="M147" s="39">
        <v>4</v>
      </c>
      <c r="N147" s="95">
        <f t="shared" si="106"/>
        <v>19</v>
      </c>
      <c r="O147" s="12" t="s">
        <v>91</v>
      </c>
      <c r="P147" s="82">
        <f t="shared" si="113"/>
        <v>36</v>
      </c>
      <c r="Q147" s="82">
        <f t="shared" si="103"/>
        <v>193659</v>
      </c>
      <c r="R147" s="77" t="str">
        <f t="shared" si="82"/>
        <v>PROPH40 T2 RH375-30  (40 gal, JA13)</v>
      </c>
      <c r="S147" s="10" t="s">
        <v>336</v>
      </c>
      <c r="T147" s="11">
        <v>40</v>
      </c>
      <c r="U147" s="37"/>
      <c r="V147" s="100" t="s">
        <v>286</v>
      </c>
      <c r="W147" s="105" t="str">
        <f t="shared" si="104"/>
        <v>Rheem2020Prem40</v>
      </c>
      <c r="X147" s="150">
        <v>1</v>
      </c>
      <c r="Y147" s="47"/>
      <c r="Z147" s="55">
        <v>2</v>
      </c>
      <c r="AA147" s="56">
        <v>3.1</v>
      </c>
      <c r="AB147" s="57">
        <v>43944</v>
      </c>
      <c r="AC147" s="58"/>
      <c r="AD147" s="160" t="str">
        <f t="shared" si="79"/>
        <v>2,     Rheem,   "PROPH40 T2 RH375-30  (40 gal, JA13)"</v>
      </c>
      <c r="AE147" s="162" t="str">
        <f t="shared" ref="AE147:AE210" si="114">AE146</f>
        <v>Rheem</v>
      </c>
      <c r="AF147" s="163" t="s">
        <v>533</v>
      </c>
      <c r="AG147" s="160" t="str">
        <f t="shared" si="80"/>
        <v xml:space="preserve">          case  Rheem   :   "RheemPROPH40T2RH37530"</v>
      </c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</row>
    <row r="148" spans="3:50" s="6" customFormat="1" ht="15" customHeight="1" x14ac:dyDescent="0.25">
      <c r="C148" s="134" t="str">
        <f t="shared" si="75"/>
        <v>Rheem</v>
      </c>
      <c r="D148" s="134" t="str">
        <f t="shared" si="76"/>
        <v>PROPH50 T2 RH375-30  (50 gal, JA13)</v>
      </c>
      <c r="E148" s="72">
        <f t="shared" si="77"/>
        <v>50</v>
      </c>
      <c r="F148" s="20" t="str">
        <f t="shared" si="78"/>
        <v>Rheem2020Prem50</v>
      </c>
      <c r="G148" s="74">
        <v>0</v>
      </c>
      <c r="H148" s="72">
        <v>1</v>
      </c>
      <c r="I148" s="73">
        <f t="shared" si="111"/>
        <v>0</v>
      </c>
      <c r="J148" s="129">
        <f t="shared" si="112"/>
        <v>3.2</v>
      </c>
      <c r="K148" s="149">
        <f t="shared" si="105"/>
        <v>1</v>
      </c>
      <c r="L148" s="111" t="s">
        <v>196</v>
      </c>
      <c r="M148" s="39">
        <v>4</v>
      </c>
      <c r="N148" s="95">
        <f t="shared" si="106"/>
        <v>19</v>
      </c>
      <c r="O148" s="12" t="s">
        <v>91</v>
      </c>
      <c r="P148" s="82">
        <f t="shared" si="113"/>
        <v>37</v>
      </c>
      <c r="Q148" s="82">
        <f t="shared" si="103"/>
        <v>193760</v>
      </c>
      <c r="R148" s="77" t="str">
        <f t="shared" si="82"/>
        <v>PROPH50 T2 RH375-30  (50 gal, JA13)</v>
      </c>
      <c r="S148" s="10" t="s">
        <v>337</v>
      </c>
      <c r="T148" s="11">
        <v>50</v>
      </c>
      <c r="U148" s="37"/>
      <c r="V148" s="100" t="s">
        <v>287</v>
      </c>
      <c r="W148" s="105" t="str">
        <f t="shared" si="104"/>
        <v>Rheem2020Prem50</v>
      </c>
      <c r="X148" s="150">
        <v>1</v>
      </c>
      <c r="Y148" s="47"/>
      <c r="Z148" s="55" t="s">
        <v>9</v>
      </c>
      <c r="AA148" s="56">
        <v>3.2</v>
      </c>
      <c r="AB148" s="57">
        <v>43944</v>
      </c>
      <c r="AC148" s="58"/>
      <c r="AD148" s="160" t="str">
        <f t="shared" si="79"/>
        <v>2,     Rheem,   "PROPH50 T2 RH375-30  (50 gal, JA13)"</v>
      </c>
      <c r="AE148" s="162" t="str">
        <f t="shared" si="114"/>
        <v>Rheem</v>
      </c>
      <c r="AF148" s="163" t="s">
        <v>540</v>
      </c>
      <c r="AG148" s="160" t="str">
        <f t="shared" si="80"/>
        <v xml:space="preserve">          case  Rheem   :   "RheemPROPH50T2RH37530"</v>
      </c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</row>
    <row r="149" spans="3:50" s="6" customFormat="1" ht="15" customHeight="1" x14ac:dyDescent="0.25">
      <c r="C149" s="134" t="str">
        <f t="shared" si="75"/>
        <v>Rheem</v>
      </c>
      <c r="D149" s="134" t="str">
        <f t="shared" si="76"/>
        <v>PROPH65 T2 RH375-30  (65 gal, JA13)</v>
      </c>
      <c r="E149" s="72">
        <f t="shared" si="77"/>
        <v>65</v>
      </c>
      <c r="F149" s="20" t="str">
        <f t="shared" si="78"/>
        <v>Rheem2020Prem65</v>
      </c>
      <c r="G149" s="74">
        <v>0</v>
      </c>
      <c r="H149" s="72">
        <v>1</v>
      </c>
      <c r="I149" s="73">
        <f t="shared" si="111"/>
        <v>0</v>
      </c>
      <c r="J149" s="129">
        <f t="shared" si="112"/>
        <v>3.2</v>
      </c>
      <c r="K149" s="149">
        <f t="shared" si="105"/>
        <v>1</v>
      </c>
      <c r="L149" s="111" t="s">
        <v>196</v>
      </c>
      <c r="M149" s="39">
        <v>4</v>
      </c>
      <c r="N149" s="95">
        <f t="shared" si="106"/>
        <v>19</v>
      </c>
      <c r="O149" s="12" t="s">
        <v>91</v>
      </c>
      <c r="P149" s="82">
        <f t="shared" si="113"/>
        <v>38</v>
      </c>
      <c r="Q149" s="82">
        <f t="shared" si="103"/>
        <v>193861</v>
      </c>
      <c r="R149" s="77" t="str">
        <f t="shared" si="82"/>
        <v>PROPH65 T2 RH375-30  (65 gal, JA13)</v>
      </c>
      <c r="S149" s="10" t="s">
        <v>338</v>
      </c>
      <c r="T149" s="11">
        <v>65</v>
      </c>
      <c r="U149" s="37"/>
      <c r="V149" s="100" t="s">
        <v>288</v>
      </c>
      <c r="W149" s="105" t="str">
        <f t="shared" si="104"/>
        <v>Rheem2020Prem65</v>
      </c>
      <c r="X149" s="150">
        <v>1</v>
      </c>
      <c r="Y149" s="47"/>
      <c r="Z149" s="55" t="s">
        <v>9</v>
      </c>
      <c r="AA149" s="56">
        <v>3.2</v>
      </c>
      <c r="AB149" s="57">
        <v>43944</v>
      </c>
      <c r="AC149" s="58"/>
      <c r="AD149" s="160" t="str">
        <f t="shared" si="79"/>
        <v>2,     Rheem,   "PROPH65 T2 RH375-30  (65 gal, JA13)"</v>
      </c>
      <c r="AE149" s="162" t="str">
        <f t="shared" si="114"/>
        <v>Rheem</v>
      </c>
      <c r="AF149" s="6" t="s">
        <v>547</v>
      </c>
      <c r="AG149" s="160" t="str">
        <f t="shared" si="80"/>
        <v xml:space="preserve">          case  Rheem   :   "RheemPROPH65T2RH37530"</v>
      </c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</row>
    <row r="150" spans="3:50" s="6" customFormat="1" ht="15" customHeight="1" x14ac:dyDescent="0.25">
      <c r="C150" s="134" t="str">
        <f t="shared" si="75"/>
        <v>Rheem</v>
      </c>
      <c r="D150" s="134" t="str">
        <f t="shared" si="76"/>
        <v>PROPH80 T2 RH375-30  (80 gal, JA13)</v>
      </c>
      <c r="E150" s="72">
        <f t="shared" si="77"/>
        <v>80</v>
      </c>
      <c r="F150" s="20" t="str">
        <f t="shared" si="78"/>
        <v>Rheem2020Prem80</v>
      </c>
      <c r="G150" s="74">
        <v>0</v>
      </c>
      <c r="H150" s="72">
        <v>1</v>
      </c>
      <c r="I150" s="73">
        <f t="shared" si="111"/>
        <v>0</v>
      </c>
      <c r="J150" s="129">
        <f t="shared" si="112"/>
        <v>3.2</v>
      </c>
      <c r="K150" s="149">
        <f t="shared" si="105"/>
        <v>1</v>
      </c>
      <c r="L150" s="111" t="s">
        <v>196</v>
      </c>
      <c r="M150" s="39">
        <v>4</v>
      </c>
      <c r="N150" s="95">
        <f t="shared" si="106"/>
        <v>19</v>
      </c>
      <c r="O150" s="12" t="s">
        <v>91</v>
      </c>
      <c r="P150" s="82">
        <f t="shared" si="113"/>
        <v>39</v>
      </c>
      <c r="Q150" s="82">
        <f t="shared" si="103"/>
        <v>193962</v>
      </c>
      <c r="R150" s="77" t="str">
        <f t="shared" si="82"/>
        <v>PROPH80 T2 RH375-30  (80 gal, JA13)</v>
      </c>
      <c r="S150" s="10" t="s">
        <v>339</v>
      </c>
      <c r="T150" s="11">
        <v>80</v>
      </c>
      <c r="U150" s="37"/>
      <c r="V150" s="100" t="s">
        <v>289</v>
      </c>
      <c r="W150" s="105" t="str">
        <f t="shared" si="104"/>
        <v>Rheem2020Prem80</v>
      </c>
      <c r="X150" s="150">
        <v>1</v>
      </c>
      <c r="Y150" s="47"/>
      <c r="Z150" s="55">
        <v>4</v>
      </c>
      <c r="AA150" s="56">
        <v>3.2</v>
      </c>
      <c r="AB150" s="57">
        <v>43944</v>
      </c>
      <c r="AC150" s="58"/>
      <c r="AD150" s="160" t="str">
        <f t="shared" si="79"/>
        <v>2,     Rheem,   "PROPH80 T2 RH375-30  (80 gal, JA13)"</v>
      </c>
      <c r="AE150" s="162" t="str">
        <f t="shared" si="114"/>
        <v>Rheem</v>
      </c>
      <c r="AF150" s="163" t="s">
        <v>555</v>
      </c>
      <c r="AG150" s="160" t="str">
        <f t="shared" si="80"/>
        <v xml:space="preserve">          case  Rheem   :   "RheemPROPH80T2RH37530"</v>
      </c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</row>
    <row r="151" spans="3:50" s="6" customFormat="1" ht="15" customHeight="1" x14ac:dyDescent="0.25">
      <c r="C151" s="134" t="str">
        <f t="shared" si="75"/>
        <v>Rheem</v>
      </c>
      <c r="D151" s="134" t="str">
        <f t="shared" si="76"/>
        <v>PROPH40 T2 RH375-SO  (40 gal, JA13)</v>
      </c>
      <c r="E151" s="72">
        <f t="shared" si="77"/>
        <v>40</v>
      </c>
      <c r="F151" s="20" t="str">
        <f t="shared" si="78"/>
        <v>Rheem2020Prem40</v>
      </c>
      <c r="G151" s="74">
        <v>0</v>
      </c>
      <c r="H151" s="72">
        <v>1</v>
      </c>
      <c r="I151" s="73">
        <f t="shared" si="111"/>
        <v>0</v>
      </c>
      <c r="J151" s="129">
        <f t="shared" si="112"/>
        <v>3.1</v>
      </c>
      <c r="K151" s="149">
        <f t="shared" si="105"/>
        <v>1</v>
      </c>
      <c r="L151" s="111" t="s">
        <v>196</v>
      </c>
      <c r="M151" s="39">
        <v>4</v>
      </c>
      <c r="N151" s="95">
        <f t="shared" si="106"/>
        <v>19</v>
      </c>
      <c r="O151" s="12" t="s">
        <v>91</v>
      </c>
      <c r="P151" s="82">
        <f t="shared" si="113"/>
        <v>40</v>
      </c>
      <c r="Q151" s="82">
        <f t="shared" si="103"/>
        <v>194059</v>
      </c>
      <c r="R151" s="77" t="str">
        <f t="shared" si="82"/>
        <v>PROPH40 T2 RH375-SO  (40 gal, JA13)</v>
      </c>
      <c r="S151" s="10" t="s">
        <v>340</v>
      </c>
      <c r="T151" s="11">
        <v>40</v>
      </c>
      <c r="U151" s="37"/>
      <c r="V151" s="100" t="s">
        <v>286</v>
      </c>
      <c r="W151" s="105" t="str">
        <f t="shared" si="104"/>
        <v>Rheem2020Prem40</v>
      </c>
      <c r="X151" s="150">
        <v>1</v>
      </c>
      <c r="Y151" s="47"/>
      <c r="Z151" s="55">
        <v>2</v>
      </c>
      <c r="AA151" s="56">
        <v>3.1</v>
      </c>
      <c r="AB151" s="57">
        <v>43944</v>
      </c>
      <c r="AC151" s="58"/>
      <c r="AD151" s="160" t="str">
        <f t="shared" si="79"/>
        <v>2,     Rheem,   "PROPH40 T2 RH375-SO  (40 gal, JA13)"</v>
      </c>
      <c r="AE151" s="162" t="str">
        <f t="shared" si="114"/>
        <v>Rheem</v>
      </c>
      <c r="AF151" s="163" t="s">
        <v>534</v>
      </c>
      <c r="AG151" s="160" t="str">
        <f t="shared" si="80"/>
        <v xml:space="preserve">          case  Rheem   :   "RheemPROPH40T2RH375SO"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</row>
    <row r="152" spans="3:50" s="6" customFormat="1" ht="15" customHeight="1" x14ac:dyDescent="0.25">
      <c r="C152" s="134" t="str">
        <f t="shared" si="75"/>
        <v>Rheem</v>
      </c>
      <c r="D152" s="134" t="str">
        <f t="shared" si="76"/>
        <v>PROPH50 T2 RH375-SO  (50 gal, JA13)</v>
      </c>
      <c r="E152" s="72">
        <f t="shared" si="77"/>
        <v>50</v>
      </c>
      <c r="F152" s="20" t="str">
        <f t="shared" si="78"/>
        <v>Rheem2020Prem50</v>
      </c>
      <c r="G152" s="74">
        <v>0</v>
      </c>
      <c r="H152" s="72">
        <v>1</v>
      </c>
      <c r="I152" s="73">
        <f t="shared" si="111"/>
        <v>0</v>
      </c>
      <c r="J152" s="129">
        <f t="shared" si="112"/>
        <v>3.2</v>
      </c>
      <c r="K152" s="149">
        <f t="shared" si="105"/>
        <v>1</v>
      </c>
      <c r="L152" s="111" t="s">
        <v>196</v>
      </c>
      <c r="M152" s="39">
        <v>4</v>
      </c>
      <c r="N152" s="95">
        <f t="shared" si="106"/>
        <v>19</v>
      </c>
      <c r="O152" s="12" t="s">
        <v>91</v>
      </c>
      <c r="P152" s="82">
        <f t="shared" si="113"/>
        <v>41</v>
      </c>
      <c r="Q152" s="82">
        <f t="shared" si="103"/>
        <v>194160</v>
      </c>
      <c r="R152" s="77" t="str">
        <f t="shared" si="82"/>
        <v>PROPH50 T2 RH375-SO  (50 gal, JA13)</v>
      </c>
      <c r="S152" s="10" t="s">
        <v>341</v>
      </c>
      <c r="T152" s="11">
        <v>50</v>
      </c>
      <c r="U152" s="37"/>
      <c r="V152" s="100" t="s">
        <v>287</v>
      </c>
      <c r="W152" s="105" t="str">
        <f t="shared" si="104"/>
        <v>Rheem2020Prem50</v>
      </c>
      <c r="X152" s="150">
        <v>1</v>
      </c>
      <c r="Y152" s="47"/>
      <c r="Z152" s="55" t="s">
        <v>9</v>
      </c>
      <c r="AA152" s="56">
        <v>3.2</v>
      </c>
      <c r="AB152" s="57">
        <v>43944</v>
      </c>
      <c r="AC152" s="58"/>
      <c r="AD152" s="160" t="str">
        <f t="shared" si="79"/>
        <v>2,     Rheem,   "PROPH50 T2 RH375-SO  (50 gal, JA13)"</v>
      </c>
      <c r="AE152" s="162" t="str">
        <f t="shared" si="114"/>
        <v>Rheem</v>
      </c>
      <c r="AF152" s="163" t="s">
        <v>541</v>
      </c>
      <c r="AG152" s="160" t="str">
        <f t="shared" si="80"/>
        <v xml:space="preserve">          case  Rheem   :   "RheemPROPH50T2RH375SO"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</row>
    <row r="153" spans="3:50" s="6" customFormat="1" ht="15" customHeight="1" x14ac:dyDescent="0.25">
      <c r="C153" s="134" t="str">
        <f t="shared" si="75"/>
        <v>Rheem</v>
      </c>
      <c r="D153" s="134" t="str">
        <f t="shared" si="76"/>
        <v>PROPH65 T2 RH375-SO  (65 gal, JA13)</v>
      </c>
      <c r="E153" s="72">
        <f t="shared" si="77"/>
        <v>65</v>
      </c>
      <c r="F153" s="20" t="str">
        <f t="shared" si="78"/>
        <v>Rheem2020Prem65</v>
      </c>
      <c r="G153" s="74">
        <v>0</v>
      </c>
      <c r="H153" s="72">
        <v>1</v>
      </c>
      <c r="I153" s="73">
        <f t="shared" si="111"/>
        <v>0</v>
      </c>
      <c r="J153" s="129">
        <f t="shared" si="112"/>
        <v>3.2</v>
      </c>
      <c r="K153" s="149">
        <f t="shared" si="105"/>
        <v>1</v>
      </c>
      <c r="L153" s="111" t="s">
        <v>196</v>
      </c>
      <c r="M153" s="39">
        <v>4</v>
      </c>
      <c r="N153" s="95">
        <f t="shared" si="106"/>
        <v>19</v>
      </c>
      <c r="O153" s="12" t="s">
        <v>91</v>
      </c>
      <c r="P153" s="82">
        <f t="shared" si="113"/>
        <v>42</v>
      </c>
      <c r="Q153" s="82">
        <f t="shared" si="103"/>
        <v>194261</v>
      </c>
      <c r="R153" s="77" t="str">
        <f t="shared" si="82"/>
        <v>PROPH65 T2 RH375-SO  (65 gal, JA13)</v>
      </c>
      <c r="S153" s="10" t="s">
        <v>342</v>
      </c>
      <c r="T153" s="11">
        <v>65</v>
      </c>
      <c r="U153" s="37"/>
      <c r="V153" s="100" t="s">
        <v>288</v>
      </c>
      <c r="W153" s="105" t="str">
        <f t="shared" si="104"/>
        <v>Rheem2020Prem65</v>
      </c>
      <c r="X153" s="150">
        <v>1</v>
      </c>
      <c r="Y153" s="47"/>
      <c r="Z153" s="55" t="s">
        <v>9</v>
      </c>
      <c r="AA153" s="56">
        <v>3.2</v>
      </c>
      <c r="AB153" s="57">
        <v>43944</v>
      </c>
      <c r="AC153" s="58"/>
      <c r="AD153" s="160" t="str">
        <f t="shared" si="79"/>
        <v>2,     Rheem,   "PROPH65 T2 RH375-SO  (65 gal, JA13)"</v>
      </c>
      <c r="AE153" s="162" t="str">
        <f t="shared" si="114"/>
        <v>Rheem</v>
      </c>
      <c r="AF153" s="6" t="s">
        <v>548</v>
      </c>
      <c r="AG153" s="160" t="str">
        <f t="shared" si="80"/>
        <v xml:space="preserve">          case  Rheem   :   "RheemPROPH65T2RH375SO"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</row>
    <row r="154" spans="3:50" s="6" customFormat="1" ht="15" customHeight="1" x14ac:dyDescent="0.25">
      <c r="C154" s="134" t="str">
        <f t="shared" si="75"/>
        <v>Rheem</v>
      </c>
      <c r="D154" s="134" t="str">
        <f t="shared" si="76"/>
        <v>PROPH80 T2 RH375-SO  (80 gal, JA13)</v>
      </c>
      <c r="E154" s="72">
        <f t="shared" si="77"/>
        <v>80</v>
      </c>
      <c r="F154" s="20" t="str">
        <f t="shared" si="78"/>
        <v>Rheem2020Prem80</v>
      </c>
      <c r="G154" s="74">
        <v>0</v>
      </c>
      <c r="H154" s="72">
        <v>1</v>
      </c>
      <c r="I154" s="73">
        <f t="shared" si="111"/>
        <v>0</v>
      </c>
      <c r="J154" s="129">
        <f t="shared" si="112"/>
        <v>3.2</v>
      </c>
      <c r="K154" s="149">
        <f t="shared" si="105"/>
        <v>1</v>
      </c>
      <c r="L154" s="111" t="s">
        <v>196</v>
      </c>
      <c r="M154" s="39">
        <v>4</v>
      </c>
      <c r="N154" s="95">
        <f t="shared" si="106"/>
        <v>19</v>
      </c>
      <c r="O154" s="12" t="s">
        <v>91</v>
      </c>
      <c r="P154" s="82">
        <f t="shared" si="113"/>
        <v>43</v>
      </c>
      <c r="Q154" s="82">
        <f t="shared" si="103"/>
        <v>194362</v>
      </c>
      <c r="R154" s="77" t="str">
        <f t="shared" si="82"/>
        <v>PROPH80 T2 RH375-SO  (80 gal, JA13)</v>
      </c>
      <c r="S154" s="10" t="s">
        <v>343</v>
      </c>
      <c r="T154" s="11">
        <v>80</v>
      </c>
      <c r="U154" s="37"/>
      <c r="V154" s="100" t="s">
        <v>289</v>
      </c>
      <c r="W154" s="105" t="str">
        <f t="shared" si="104"/>
        <v>Rheem2020Prem80</v>
      </c>
      <c r="X154" s="150">
        <v>1</v>
      </c>
      <c r="Y154" s="47"/>
      <c r="Z154" s="55">
        <v>4</v>
      </c>
      <c r="AA154" s="56">
        <v>3.2</v>
      </c>
      <c r="AB154" s="57">
        <v>43944</v>
      </c>
      <c r="AC154" s="58"/>
      <c r="AD154" s="160" t="str">
        <f t="shared" si="79"/>
        <v>2,     Rheem,   "PROPH80 T2 RH375-SO  (80 gal, JA13)"</v>
      </c>
      <c r="AE154" s="162" t="str">
        <f t="shared" si="114"/>
        <v>Rheem</v>
      </c>
      <c r="AF154" s="163" t="s">
        <v>556</v>
      </c>
      <c r="AG154" s="160" t="str">
        <f t="shared" si="80"/>
        <v xml:space="preserve">          case  Rheem   :   "RheemPROPH80T2RH375SO"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</row>
    <row r="155" spans="3:50" s="6" customFormat="1" ht="15" customHeight="1" x14ac:dyDescent="0.25">
      <c r="C155" s="134" t="str">
        <f t="shared" si="75"/>
        <v>Rheem</v>
      </c>
      <c r="D155" s="134" t="str">
        <f t="shared" si="76"/>
        <v>XE40T10H22U0  (40 gal, JA13)</v>
      </c>
      <c r="E155" s="72">
        <f t="shared" si="77"/>
        <v>40</v>
      </c>
      <c r="F155" s="20" t="str">
        <f t="shared" si="78"/>
        <v>Rheem2020Prem40</v>
      </c>
      <c r="G155" s="74">
        <v>0</v>
      </c>
      <c r="H155" s="72">
        <v>1</v>
      </c>
      <c r="I155" s="73">
        <f t="shared" si="111"/>
        <v>0</v>
      </c>
      <c r="J155" s="129">
        <f t="shared" si="112"/>
        <v>3.1</v>
      </c>
      <c r="K155" s="149">
        <f t="shared" si="105"/>
        <v>1</v>
      </c>
      <c r="L155" s="111" t="s">
        <v>196</v>
      </c>
      <c r="M155" s="39">
        <v>4</v>
      </c>
      <c r="N155" s="95">
        <f t="shared" si="106"/>
        <v>19</v>
      </c>
      <c r="O155" s="12" t="s">
        <v>91</v>
      </c>
      <c r="P155" s="82">
        <f t="shared" si="113"/>
        <v>44</v>
      </c>
      <c r="Q155" s="82">
        <f t="shared" si="103"/>
        <v>194459</v>
      </c>
      <c r="R155" s="77" t="str">
        <f t="shared" si="82"/>
        <v>XE40T10H22U0  (40 gal, JA13)</v>
      </c>
      <c r="S155" s="10" t="s">
        <v>296</v>
      </c>
      <c r="T155" s="11">
        <v>40</v>
      </c>
      <c r="U155" s="37"/>
      <c r="V155" s="100" t="s">
        <v>286</v>
      </c>
      <c r="W155" s="105" t="str">
        <f t="shared" si="104"/>
        <v>Rheem2020Prem40</v>
      </c>
      <c r="X155" s="150">
        <v>1</v>
      </c>
      <c r="Y155" s="47"/>
      <c r="Z155" s="55">
        <v>2</v>
      </c>
      <c r="AA155" s="56">
        <v>3.1</v>
      </c>
      <c r="AB155" s="57">
        <v>43944</v>
      </c>
      <c r="AC155" s="58"/>
      <c r="AD155" s="160" t="str">
        <f t="shared" si="79"/>
        <v>2,     Rheem,   "XE40T10H22U0  (40 gal, JA13)"</v>
      </c>
      <c r="AE155" s="162" t="str">
        <f t="shared" si="114"/>
        <v>Rheem</v>
      </c>
      <c r="AF155" s="31" t="s">
        <v>557</v>
      </c>
      <c r="AG155" s="160" t="str">
        <f t="shared" si="80"/>
        <v xml:space="preserve">          case  Rheem   :   "RheemXE40T10H22U0"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</row>
    <row r="156" spans="3:50" s="6" customFormat="1" ht="15" customHeight="1" x14ac:dyDescent="0.25">
      <c r="C156" s="134" t="str">
        <f t="shared" si="75"/>
        <v>Rheem</v>
      </c>
      <c r="D156" s="134" t="str">
        <f t="shared" si="76"/>
        <v>XE50T10H22U0  (50 gal, JA13)</v>
      </c>
      <c r="E156" s="72">
        <f t="shared" si="77"/>
        <v>50</v>
      </c>
      <c r="F156" s="20" t="str">
        <f t="shared" si="78"/>
        <v>Rheem2020Prem50</v>
      </c>
      <c r="G156" s="74">
        <v>0</v>
      </c>
      <c r="H156" s="72">
        <v>1</v>
      </c>
      <c r="I156" s="73">
        <f t="shared" si="111"/>
        <v>0</v>
      </c>
      <c r="J156" s="129">
        <f t="shared" si="112"/>
        <v>3.2</v>
      </c>
      <c r="K156" s="149">
        <f t="shared" si="105"/>
        <v>1</v>
      </c>
      <c r="L156" s="111" t="s">
        <v>196</v>
      </c>
      <c r="M156" s="39">
        <v>4</v>
      </c>
      <c r="N156" s="95">
        <f t="shared" si="106"/>
        <v>19</v>
      </c>
      <c r="O156" s="12" t="s">
        <v>91</v>
      </c>
      <c r="P156" s="82">
        <f t="shared" si="113"/>
        <v>45</v>
      </c>
      <c r="Q156" s="82">
        <f t="shared" si="103"/>
        <v>194560</v>
      </c>
      <c r="R156" s="77" t="str">
        <f t="shared" si="82"/>
        <v>XE50T10H22U0  (50 gal, JA13)</v>
      </c>
      <c r="S156" s="10" t="s">
        <v>297</v>
      </c>
      <c r="T156" s="11">
        <v>50</v>
      </c>
      <c r="U156" s="37"/>
      <c r="V156" s="100" t="s">
        <v>287</v>
      </c>
      <c r="W156" s="105" t="str">
        <f t="shared" si="104"/>
        <v>Rheem2020Prem50</v>
      </c>
      <c r="X156" s="150">
        <v>1</v>
      </c>
      <c r="Y156" s="47"/>
      <c r="Z156" s="55" t="s">
        <v>9</v>
      </c>
      <c r="AA156" s="56">
        <v>3.2</v>
      </c>
      <c r="AB156" s="57">
        <v>43944</v>
      </c>
      <c r="AC156" s="58"/>
      <c r="AD156" s="160" t="str">
        <f t="shared" si="79"/>
        <v>2,     Rheem,   "XE50T10H22U0  (50 gal, JA13)"</v>
      </c>
      <c r="AE156" s="162" t="str">
        <f t="shared" si="114"/>
        <v>Rheem</v>
      </c>
      <c r="AF156" s="6" t="s">
        <v>561</v>
      </c>
      <c r="AG156" s="160" t="str">
        <f t="shared" si="80"/>
        <v xml:space="preserve">          case  Rheem   :   "RheemXE50T10H22U0"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</row>
    <row r="157" spans="3:50" s="6" customFormat="1" ht="15" customHeight="1" x14ac:dyDescent="0.25">
      <c r="C157" s="134" t="str">
        <f t="shared" si="75"/>
        <v>Rheem</v>
      </c>
      <c r="D157" s="134" t="str">
        <f t="shared" si="76"/>
        <v>XE65T10H22U0  (65 gal, JA13)</v>
      </c>
      <c r="E157" s="72">
        <f t="shared" si="77"/>
        <v>65</v>
      </c>
      <c r="F157" s="20" t="str">
        <f t="shared" si="78"/>
        <v>Rheem2020Prem65</v>
      </c>
      <c r="G157" s="74">
        <v>0</v>
      </c>
      <c r="H157" s="72">
        <v>1</v>
      </c>
      <c r="I157" s="73">
        <f t="shared" si="111"/>
        <v>0</v>
      </c>
      <c r="J157" s="129">
        <f t="shared" si="112"/>
        <v>3.2</v>
      </c>
      <c r="K157" s="149">
        <f t="shared" si="105"/>
        <v>1</v>
      </c>
      <c r="L157" s="111" t="s">
        <v>196</v>
      </c>
      <c r="M157" s="39">
        <v>4</v>
      </c>
      <c r="N157" s="95">
        <f t="shared" si="106"/>
        <v>19</v>
      </c>
      <c r="O157" s="12" t="s">
        <v>91</v>
      </c>
      <c r="P157" s="82">
        <f t="shared" si="113"/>
        <v>46</v>
      </c>
      <c r="Q157" s="82">
        <f t="shared" si="103"/>
        <v>194661</v>
      </c>
      <c r="R157" s="77" t="str">
        <f t="shared" si="82"/>
        <v>XE65T10H22U0  (65 gal, JA13)</v>
      </c>
      <c r="S157" s="10" t="s">
        <v>298</v>
      </c>
      <c r="T157" s="11">
        <v>65</v>
      </c>
      <c r="U157" s="37"/>
      <c r="V157" s="100" t="s">
        <v>288</v>
      </c>
      <c r="W157" s="105" t="str">
        <f t="shared" si="104"/>
        <v>Rheem2020Prem65</v>
      </c>
      <c r="X157" s="150">
        <v>1</v>
      </c>
      <c r="Y157" s="47"/>
      <c r="Z157" s="55" t="s">
        <v>9</v>
      </c>
      <c r="AA157" s="56">
        <v>3.2</v>
      </c>
      <c r="AB157" s="57">
        <v>43944</v>
      </c>
      <c r="AC157" s="58"/>
      <c r="AD157" s="160" t="str">
        <f t="shared" si="79"/>
        <v>2,     Rheem,   "XE65T10H22U0  (65 gal, JA13)"</v>
      </c>
      <c r="AE157" s="162" t="str">
        <f t="shared" si="114"/>
        <v>Rheem</v>
      </c>
      <c r="AF157" s="6" t="s">
        <v>569</v>
      </c>
      <c r="AG157" s="160" t="str">
        <f t="shared" si="80"/>
        <v xml:space="preserve">          case  Rheem   :   "RheemXE65T10H22U0"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</row>
    <row r="158" spans="3:50" s="6" customFormat="1" ht="15" customHeight="1" x14ac:dyDescent="0.25">
      <c r="C158" s="134" t="str">
        <f t="shared" si="75"/>
        <v>Rheem</v>
      </c>
      <c r="D158" s="134" t="str">
        <f t="shared" si="76"/>
        <v>XE80T10H22U0  (80 gal, JA13)</v>
      </c>
      <c r="E158" s="72">
        <f t="shared" si="77"/>
        <v>80</v>
      </c>
      <c r="F158" s="20" t="str">
        <f t="shared" si="78"/>
        <v>Rheem2020Prem80</v>
      </c>
      <c r="G158" s="74">
        <v>0</v>
      </c>
      <c r="H158" s="72">
        <v>1</v>
      </c>
      <c r="I158" s="73">
        <f t="shared" si="111"/>
        <v>0</v>
      </c>
      <c r="J158" s="129">
        <f t="shared" si="112"/>
        <v>3.2</v>
      </c>
      <c r="K158" s="149">
        <f t="shared" si="105"/>
        <v>1</v>
      </c>
      <c r="L158" s="111" t="s">
        <v>196</v>
      </c>
      <c r="M158" s="39">
        <v>4</v>
      </c>
      <c r="N158" s="95">
        <f t="shared" si="106"/>
        <v>19</v>
      </c>
      <c r="O158" s="12" t="s">
        <v>91</v>
      </c>
      <c r="P158" s="82">
        <f t="shared" si="113"/>
        <v>47</v>
      </c>
      <c r="Q158" s="82">
        <f t="shared" si="103"/>
        <v>194762</v>
      </c>
      <c r="R158" s="77" t="str">
        <f t="shared" si="82"/>
        <v>XE80T10H22U0  (80 gal, JA13)</v>
      </c>
      <c r="S158" s="10" t="s">
        <v>299</v>
      </c>
      <c r="T158" s="11">
        <v>80</v>
      </c>
      <c r="U158" s="37"/>
      <c r="V158" s="100" t="s">
        <v>289</v>
      </c>
      <c r="W158" s="105" t="str">
        <f t="shared" si="104"/>
        <v>Rheem2020Prem80</v>
      </c>
      <c r="X158" s="150">
        <v>1</v>
      </c>
      <c r="Y158" s="47"/>
      <c r="Z158" s="55">
        <v>4</v>
      </c>
      <c r="AA158" s="56">
        <v>3.2</v>
      </c>
      <c r="AB158" s="57">
        <v>43944</v>
      </c>
      <c r="AC158" s="58"/>
      <c r="AD158" s="160" t="str">
        <f t="shared" si="79"/>
        <v>2,     Rheem,   "XE80T10H22U0  (80 gal, JA13)"</v>
      </c>
      <c r="AE158" s="162" t="str">
        <f t="shared" si="114"/>
        <v>Rheem</v>
      </c>
      <c r="AF158" s="6" t="s">
        <v>575</v>
      </c>
      <c r="AG158" s="160" t="str">
        <f t="shared" si="80"/>
        <v xml:space="preserve">          case  Rheem   :   "RheemXE80T10H22U0"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</row>
    <row r="159" spans="3:50" s="6" customFormat="1" ht="15" customHeight="1" x14ac:dyDescent="0.25">
      <c r="C159" s="134" t="str">
        <f t="shared" si="75"/>
        <v>Rheem</v>
      </c>
      <c r="D159" s="134" t="str">
        <f t="shared" si="76"/>
        <v>XE40T10H45U0  (40 gal, JA13)</v>
      </c>
      <c r="E159" s="72">
        <f t="shared" si="77"/>
        <v>40</v>
      </c>
      <c r="F159" s="20" t="str">
        <f t="shared" si="78"/>
        <v>Rheem2020Prem40</v>
      </c>
      <c r="G159" s="74">
        <v>0</v>
      </c>
      <c r="H159" s="72">
        <v>1</v>
      </c>
      <c r="I159" s="73">
        <f t="shared" si="111"/>
        <v>0</v>
      </c>
      <c r="J159" s="129">
        <f t="shared" si="112"/>
        <v>3.1</v>
      </c>
      <c r="K159" s="149">
        <f t="shared" si="105"/>
        <v>1</v>
      </c>
      <c r="L159" s="111" t="s">
        <v>196</v>
      </c>
      <c r="M159" s="39">
        <v>4</v>
      </c>
      <c r="N159" s="95">
        <f t="shared" si="106"/>
        <v>19</v>
      </c>
      <c r="O159" s="12" t="s">
        <v>91</v>
      </c>
      <c r="P159" s="82">
        <f t="shared" si="113"/>
        <v>48</v>
      </c>
      <c r="Q159" s="82">
        <f t="shared" si="103"/>
        <v>194859</v>
      </c>
      <c r="R159" s="77" t="str">
        <f t="shared" si="82"/>
        <v>XE40T10H45U0  (40 gal, JA13)</v>
      </c>
      <c r="S159" s="10" t="s">
        <v>300</v>
      </c>
      <c r="T159" s="11">
        <v>40</v>
      </c>
      <c r="U159" s="37"/>
      <c r="V159" s="100" t="s">
        <v>286</v>
      </c>
      <c r="W159" s="105" t="str">
        <f t="shared" si="104"/>
        <v>Rheem2020Prem40</v>
      </c>
      <c r="X159" s="150">
        <v>1</v>
      </c>
      <c r="Y159" s="47"/>
      <c r="Z159" s="55">
        <v>2</v>
      </c>
      <c r="AA159" s="56">
        <v>3.1</v>
      </c>
      <c r="AB159" s="57">
        <v>43944</v>
      </c>
      <c r="AC159" s="58"/>
      <c r="AD159" s="160" t="str">
        <f t="shared" si="79"/>
        <v>2,     Rheem,   "XE40T10H45U0  (40 gal, JA13)"</v>
      </c>
      <c r="AE159" s="162" t="str">
        <f t="shared" si="114"/>
        <v>Rheem</v>
      </c>
      <c r="AF159" s="31" t="s">
        <v>558</v>
      </c>
      <c r="AG159" s="160" t="str">
        <f t="shared" si="80"/>
        <v xml:space="preserve">          case  Rheem   :   "RheemXE40T10H45U0"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</row>
    <row r="160" spans="3:50" s="6" customFormat="1" ht="15" customHeight="1" x14ac:dyDescent="0.25">
      <c r="C160" s="134" t="str">
        <f t="shared" si="75"/>
        <v>Rheem</v>
      </c>
      <c r="D160" s="134" t="str">
        <f t="shared" si="76"/>
        <v>XE50T10H45U0  (50 gal, JA13)</v>
      </c>
      <c r="E160" s="72">
        <f t="shared" si="77"/>
        <v>50</v>
      </c>
      <c r="F160" s="20" t="str">
        <f t="shared" si="78"/>
        <v>Rheem2020Prem50</v>
      </c>
      <c r="G160" s="74">
        <v>0</v>
      </c>
      <c r="H160" s="72">
        <v>1</v>
      </c>
      <c r="I160" s="73">
        <f t="shared" si="111"/>
        <v>0</v>
      </c>
      <c r="J160" s="129">
        <f t="shared" si="112"/>
        <v>3.2</v>
      </c>
      <c r="K160" s="149">
        <f t="shared" si="105"/>
        <v>1</v>
      </c>
      <c r="L160" s="111" t="s">
        <v>196</v>
      </c>
      <c r="M160" s="39">
        <v>4</v>
      </c>
      <c r="N160" s="95">
        <f t="shared" si="106"/>
        <v>19</v>
      </c>
      <c r="O160" s="12" t="s">
        <v>91</v>
      </c>
      <c r="P160" s="82">
        <f t="shared" si="113"/>
        <v>49</v>
      </c>
      <c r="Q160" s="82">
        <f t="shared" si="103"/>
        <v>194960</v>
      </c>
      <c r="R160" s="77" t="str">
        <f t="shared" si="82"/>
        <v>XE50T10H45U0  (50 gal, JA13)</v>
      </c>
      <c r="S160" s="10" t="s">
        <v>301</v>
      </c>
      <c r="T160" s="11">
        <v>50</v>
      </c>
      <c r="U160" s="37"/>
      <c r="V160" s="100" t="s">
        <v>287</v>
      </c>
      <c r="W160" s="105" t="str">
        <f t="shared" si="104"/>
        <v>Rheem2020Prem50</v>
      </c>
      <c r="X160" s="150">
        <v>1</v>
      </c>
      <c r="Y160" s="47"/>
      <c r="Z160" s="55" t="s">
        <v>9</v>
      </c>
      <c r="AA160" s="56">
        <v>3.2</v>
      </c>
      <c r="AB160" s="57">
        <v>43944</v>
      </c>
      <c r="AC160" s="58"/>
      <c r="AD160" s="160" t="str">
        <f t="shared" si="79"/>
        <v>2,     Rheem,   "XE50T10H45U0  (50 gal, JA13)"</v>
      </c>
      <c r="AE160" s="162" t="str">
        <f t="shared" si="114"/>
        <v>Rheem</v>
      </c>
      <c r="AF160" s="31" t="s">
        <v>562</v>
      </c>
      <c r="AG160" s="160" t="str">
        <f t="shared" si="80"/>
        <v xml:space="preserve">          case  Rheem   :   "RheemXE50T10H45U0"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</row>
    <row r="161" spans="3:50" s="6" customFormat="1" ht="15" customHeight="1" x14ac:dyDescent="0.25">
      <c r="C161" s="134" t="str">
        <f t="shared" si="75"/>
        <v>Rheem</v>
      </c>
      <c r="D161" s="134" t="str">
        <f t="shared" si="76"/>
        <v>XE65T10H45U0  (65 gal, JA13)</v>
      </c>
      <c r="E161" s="72">
        <f t="shared" si="77"/>
        <v>65</v>
      </c>
      <c r="F161" s="20" t="str">
        <f t="shared" si="78"/>
        <v>Rheem2020Prem65</v>
      </c>
      <c r="G161" s="74">
        <v>0</v>
      </c>
      <c r="H161" s="72">
        <v>1</v>
      </c>
      <c r="I161" s="73">
        <f t="shared" si="111"/>
        <v>0</v>
      </c>
      <c r="J161" s="129">
        <f t="shared" si="112"/>
        <v>3.2</v>
      </c>
      <c r="K161" s="149">
        <f t="shared" si="105"/>
        <v>1</v>
      </c>
      <c r="L161" s="111" t="s">
        <v>196</v>
      </c>
      <c r="M161" s="39">
        <v>4</v>
      </c>
      <c r="N161" s="95">
        <f t="shared" si="106"/>
        <v>19</v>
      </c>
      <c r="O161" s="12" t="s">
        <v>91</v>
      </c>
      <c r="P161" s="82">
        <f t="shared" si="113"/>
        <v>50</v>
      </c>
      <c r="Q161" s="82">
        <f t="shared" si="103"/>
        <v>195061</v>
      </c>
      <c r="R161" s="77" t="str">
        <f t="shared" si="82"/>
        <v>XE65T10H45U0  (65 gal, JA13)</v>
      </c>
      <c r="S161" s="10" t="s">
        <v>302</v>
      </c>
      <c r="T161" s="11">
        <v>65</v>
      </c>
      <c r="U161" s="37"/>
      <c r="V161" s="100" t="s">
        <v>288</v>
      </c>
      <c r="W161" s="105" t="str">
        <f t="shared" si="104"/>
        <v>Rheem2020Prem65</v>
      </c>
      <c r="X161" s="150">
        <v>1</v>
      </c>
      <c r="Y161" s="47"/>
      <c r="Z161" s="55" t="s">
        <v>9</v>
      </c>
      <c r="AA161" s="56">
        <v>3.2</v>
      </c>
      <c r="AB161" s="57">
        <v>43944</v>
      </c>
      <c r="AC161" s="58"/>
      <c r="AD161" s="160" t="str">
        <f t="shared" si="79"/>
        <v>2,     Rheem,   "XE65T10H45U0  (65 gal, JA13)"</v>
      </c>
      <c r="AE161" s="162" t="str">
        <f t="shared" si="114"/>
        <v>Rheem</v>
      </c>
      <c r="AF161" s="6" t="s">
        <v>570</v>
      </c>
      <c r="AG161" s="160" t="str">
        <f t="shared" si="80"/>
        <v xml:space="preserve">          case  Rheem   :   "RheemXE65T10H45U0"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</row>
    <row r="162" spans="3:50" s="6" customFormat="1" ht="15" customHeight="1" x14ac:dyDescent="0.25">
      <c r="C162" s="134" t="str">
        <f t="shared" si="75"/>
        <v>Rheem</v>
      </c>
      <c r="D162" s="134" t="str">
        <f t="shared" si="76"/>
        <v>XE80T10H45U0  (80 gal, JA13)</v>
      </c>
      <c r="E162" s="72">
        <f t="shared" si="77"/>
        <v>80</v>
      </c>
      <c r="F162" s="20" t="str">
        <f t="shared" si="78"/>
        <v>Rheem2020Prem80</v>
      </c>
      <c r="G162" s="74">
        <v>0</v>
      </c>
      <c r="H162" s="72">
        <v>1</v>
      </c>
      <c r="I162" s="73">
        <f t="shared" si="111"/>
        <v>0</v>
      </c>
      <c r="J162" s="129">
        <f t="shared" si="112"/>
        <v>3.2</v>
      </c>
      <c r="K162" s="149">
        <f t="shared" si="105"/>
        <v>1</v>
      </c>
      <c r="L162" s="111" t="s">
        <v>196</v>
      </c>
      <c r="M162" s="39">
        <v>4</v>
      </c>
      <c r="N162" s="95">
        <f t="shared" si="106"/>
        <v>19</v>
      </c>
      <c r="O162" s="12" t="s">
        <v>91</v>
      </c>
      <c r="P162" s="82">
        <f t="shared" si="113"/>
        <v>51</v>
      </c>
      <c r="Q162" s="82">
        <f t="shared" si="103"/>
        <v>195162</v>
      </c>
      <c r="R162" s="77" t="str">
        <f t="shared" si="82"/>
        <v>XE80T10H45U0  (80 gal, JA13)</v>
      </c>
      <c r="S162" s="10" t="s">
        <v>303</v>
      </c>
      <c r="T162" s="11">
        <v>80</v>
      </c>
      <c r="U162" s="37"/>
      <c r="V162" s="100" t="s">
        <v>289</v>
      </c>
      <c r="W162" s="105" t="str">
        <f t="shared" si="104"/>
        <v>Rheem2020Prem80</v>
      </c>
      <c r="X162" s="150">
        <v>1</v>
      </c>
      <c r="Y162" s="47"/>
      <c r="Z162" s="55">
        <v>4</v>
      </c>
      <c r="AA162" s="56">
        <v>3.2</v>
      </c>
      <c r="AB162" s="57">
        <v>43944</v>
      </c>
      <c r="AC162" s="58"/>
      <c r="AD162" s="160" t="str">
        <f t="shared" si="79"/>
        <v>2,     Rheem,   "XE80T10H45U0  (80 gal, JA13)"</v>
      </c>
      <c r="AE162" s="162" t="str">
        <f t="shared" si="114"/>
        <v>Rheem</v>
      </c>
      <c r="AF162" s="6" t="s">
        <v>576</v>
      </c>
      <c r="AG162" s="160" t="str">
        <f t="shared" si="80"/>
        <v xml:space="preserve">          case  Rheem   :   "RheemXE80T10H45U0"</v>
      </c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</row>
    <row r="163" spans="3:50" s="6" customFormat="1" ht="15" customHeight="1" x14ac:dyDescent="0.25">
      <c r="C163" s="134" t="str">
        <f t="shared" si="75"/>
        <v>Rheem</v>
      </c>
      <c r="D163" s="134" t="str">
        <f t="shared" si="76"/>
        <v>XE40T10HS45U0  (40 gal, JA13)</v>
      </c>
      <c r="E163" s="72">
        <f t="shared" si="77"/>
        <v>40</v>
      </c>
      <c r="F163" s="20" t="str">
        <f t="shared" si="78"/>
        <v>Rheem2020Prem40</v>
      </c>
      <c r="G163" s="74">
        <v>0</v>
      </c>
      <c r="H163" s="72">
        <v>1</v>
      </c>
      <c r="I163" s="73">
        <f t="shared" si="111"/>
        <v>0</v>
      </c>
      <c r="J163" s="129">
        <f t="shared" si="112"/>
        <v>3.1</v>
      </c>
      <c r="K163" s="149">
        <f t="shared" si="105"/>
        <v>1</v>
      </c>
      <c r="L163" s="111" t="s">
        <v>196</v>
      </c>
      <c r="M163" s="39">
        <v>4</v>
      </c>
      <c r="N163" s="95">
        <f t="shared" si="106"/>
        <v>19</v>
      </c>
      <c r="O163" s="12" t="s">
        <v>91</v>
      </c>
      <c r="P163" s="82">
        <f t="shared" si="113"/>
        <v>52</v>
      </c>
      <c r="Q163" s="82">
        <f t="shared" si="103"/>
        <v>195259</v>
      </c>
      <c r="R163" s="77" t="str">
        <f t="shared" si="82"/>
        <v>XE40T10HS45U0  (40 gal, JA13)</v>
      </c>
      <c r="S163" s="10" t="s">
        <v>344</v>
      </c>
      <c r="T163" s="11">
        <v>40</v>
      </c>
      <c r="U163" s="37"/>
      <c r="V163" s="100" t="s">
        <v>286</v>
      </c>
      <c r="W163" s="105" t="str">
        <f t="shared" si="104"/>
        <v>Rheem2020Prem40</v>
      </c>
      <c r="X163" s="150">
        <v>1</v>
      </c>
      <c r="Y163" s="47"/>
      <c r="Z163" s="55">
        <v>2</v>
      </c>
      <c r="AA163" s="56">
        <v>3.1</v>
      </c>
      <c r="AB163" s="57">
        <v>43944</v>
      </c>
      <c r="AC163" s="58"/>
      <c r="AD163" s="160" t="str">
        <f t="shared" si="79"/>
        <v>2,     Rheem,   "XE40T10HS45U0  (40 gal, JA13)"</v>
      </c>
      <c r="AE163" s="162" t="str">
        <f t="shared" si="114"/>
        <v>Rheem</v>
      </c>
      <c r="AF163" s="31" t="s">
        <v>559</v>
      </c>
      <c r="AG163" s="160" t="str">
        <f t="shared" si="80"/>
        <v xml:space="preserve">          case  Rheem   :   "RheemXE40T10HS45U0"</v>
      </c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</row>
    <row r="164" spans="3:50" s="6" customFormat="1" ht="15" customHeight="1" x14ac:dyDescent="0.25">
      <c r="C164" s="134" t="str">
        <f t="shared" si="75"/>
        <v>Rheem</v>
      </c>
      <c r="D164" s="134" t="str">
        <f t="shared" si="76"/>
        <v>XE50T10HS45U0  (50 gal, JA13)</v>
      </c>
      <c r="E164" s="72">
        <f t="shared" si="77"/>
        <v>50</v>
      </c>
      <c r="F164" s="20" t="str">
        <f t="shared" si="78"/>
        <v>Rheem2020Prem50</v>
      </c>
      <c r="G164" s="74">
        <v>0</v>
      </c>
      <c r="H164" s="72">
        <v>1</v>
      </c>
      <c r="I164" s="73">
        <f t="shared" si="111"/>
        <v>0</v>
      </c>
      <c r="J164" s="129">
        <f t="shared" si="112"/>
        <v>3.2</v>
      </c>
      <c r="K164" s="149">
        <f t="shared" si="105"/>
        <v>1</v>
      </c>
      <c r="L164" s="111" t="s">
        <v>196</v>
      </c>
      <c r="M164" s="39">
        <v>4</v>
      </c>
      <c r="N164" s="95">
        <f t="shared" si="106"/>
        <v>19</v>
      </c>
      <c r="O164" s="12" t="s">
        <v>91</v>
      </c>
      <c r="P164" s="82">
        <f t="shared" si="113"/>
        <v>53</v>
      </c>
      <c r="Q164" s="82">
        <f t="shared" si="103"/>
        <v>195360</v>
      </c>
      <c r="R164" s="77" t="str">
        <f t="shared" si="82"/>
        <v>XE50T10HS45U0  (50 gal, JA13)</v>
      </c>
      <c r="S164" s="10" t="s">
        <v>345</v>
      </c>
      <c r="T164" s="11">
        <v>50</v>
      </c>
      <c r="U164" s="37"/>
      <c r="V164" s="100" t="s">
        <v>287</v>
      </c>
      <c r="W164" s="105" t="str">
        <f t="shared" si="104"/>
        <v>Rheem2020Prem50</v>
      </c>
      <c r="X164" s="150">
        <v>1</v>
      </c>
      <c r="Y164" s="47"/>
      <c r="Z164" s="55" t="s">
        <v>9</v>
      </c>
      <c r="AA164" s="56">
        <v>3.2</v>
      </c>
      <c r="AB164" s="57">
        <v>43944</v>
      </c>
      <c r="AC164" s="58"/>
      <c r="AD164" s="160" t="str">
        <f t="shared" si="79"/>
        <v>2,     Rheem,   "XE50T10HS45U0  (50 gal, JA13)"</v>
      </c>
      <c r="AE164" s="162" t="str">
        <f t="shared" si="114"/>
        <v>Rheem</v>
      </c>
      <c r="AF164" s="31" t="s">
        <v>564</v>
      </c>
      <c r="AG164" s="160" t="str">
        <f t="shared" si="80"/>
        <v xml:space="preserve">          case  Rheem   :   "RheemXE50T10HS45U0"</v>
      </c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</row>
    <row r="165" spans="3:50" s="6" customFormat="1" ht="15" customHeight="1" x14ac:dyDescent="0.25">
      <c r="C165" s="134" t="str">
        <f t="shared" si="75"/>
        <v>Rheem</v>
      </c>
      <c r="D165" s="134" t="str">
        <f t="shared" si="76"/>
        <v>XE65T10HS45U0  (65 gal, JA13)</v>
      </c>
      <c r="E165" s="72">
        <f t="shared" si="77"/>
        <v>65</v>
      </c>
      <c r="F165" s="20" t="str">
        <f t="shared" si="78"/>
        <v>Rheem2020Prem65</v>
      </c>
      <c r="G165" s="74">
        <v>0</v>
      </c>
      <c r="H165" s="72">
        <v>1</v>
      </c>
      <c r="I165" s="73">
        <f t="shared" si="111"/>
        <v>0</v>
      </c>
      <c r="J165" s="129">
        <f t="shared" si="112"/>
        <v>3.2</v>
      </c>
      <c r="K165" s="149">
        <f t="shared" si="105"/>
        <v>1</v>
      </c>
      <c r="L165" s="111" t="s">
        <v>196</v>
      </c>
      <c r="M165" s="39">
        <v>4</v>
      </c>
      <c r="N165" s="95">
        <f t="shared" si="106"/>
        <v>19</v>
      </c>
      <c r="O165" s="12" t="s">
        <v>91</v>
      </c>
      <c r="P165" s="82">
        <f t="shared" si="113"/>
        <v>54</v>
      </c>
      <c r="Q165" s="82">
        <f t="shared" si="103"/>
        <v>195461</v>
      </c>
      <c r="R165" s="77" t="str">
        <f t="shared" si="82"/>
        <v>XE65T10HS45U0  (65 gal, JA13)</v>
      </c>
      <c r="S165" s="10" t="s">
        <v>346</v>
      </c>
      <c r="T165" s="11">
        <v>65</v>
      </c>
      <c r="U165" s="37"/>
      <c r="V165" s="100" t="s">
        <v>288</v>
      </c>
      <c r="W165" s="105" t="str">
        <f t="shared" si="104"/>
        <v>Rheem2020Prem65</v>
      </c>
      <c r="X165" s="150">
        <v>1</v>
      </c>
      <c r="Y165" s="47"/>
      <c r="Z165" s="55" t="s">
        <v>9</v>
      </c>
      <c r="AA165" s="56">
        <v>3.2</v>
      </c>
      <c r="AB165" s="57">
        <v>43944</v>
      </c>
      <c r="AC165" s="58"/>
      <c r="AD165" s="160" t="str">
        <f t="shared" si="79"/>
        <v>2,     Rheem,   "XE65T10HS45U0  (65 gal, JA13)"</v>
      </c>
      <c r="AE165" s="162" t="str">
        <f t="shared" si="114"/>
        <v>Rheem</v>
      </c>
      <c r="AF165" s="6" t="s">
        <v>572</v>
      </c>
      <c r="AG165" s="160" t="str">
        <f t="shared" si="80"/>
        <v xml:space="preserve">          case  Rheem   :   "RheemXE65T10HS45U0"</v>
      </c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</row>
    <row r="166" spans="3:50" s="6" customFormat="1" ht="15" customHeight="1" x14ac:dyDescent="0.25">
      <c r="C166" s="134" t="str">
        <f t="shared" si="75"/>
        <v>Rheem</v>
      </c>
      <c r="D166" s="134" t="str">
        <f t="shared" si="76"/>
        <v>XE80T10HS45U0  (80 gal, JA13)</v>
      </c>
      <c r="E166" s="72">
        <f t="shared" si="77"/>
        <v>80</v>
      </c>
      <c r="F166" s="20" t="str">
        <f t="shared" si="78"/>
        <v>Rheem2020Prem80</v>
      </c>
      <c r="G166" s="74">
        <v>0</v>
      </c>
      <c r="H166" s="72">
        <v>1</v>
      </c>
      <c r="I166" s="73">
        <f t="shared" si="111"/>
        <v>0</v>
      </c>
      <c r="J166" s="129">
        <f t="shared" si="112"/>
        <v>3.2</v>
      </c>
      <c r="K166" s="149">
        <f t="shared" si="105"/>
        <v>1</v>
      </c>
      <c r="L166" s="111" t="s">
        <v>196</v>
      </c>
      <c r="M166" s="39">
        <v>4</v>
      </c>
      <c r="N166" s="95">
        <f t="shared" si="106"/>
        <v>19</v>
      </c>
      <c r="O166" s="12" t="s">
        <v>91</v>
      </c>
      <c r="P166" s="82">
        <f t="shared" si="113"/>
        <v>55</v>
      </c>
      <c r="Q166" s="82">
        <f t="shared" ref="Q166:Q187" si="115" xml:space="preserve"> (N166*10000) + (P166*100) + VLOOKUP( V166, $S$2:$U$43, 2, FALSE )</f>
        <v>195562</v>
      </c>
      <c r="R166" s="77" t="str">
        <f t="shared" si="82"/>
        <v>XE80T10HS45U0  (80 gal, JA13)</v>
      </c>
      <c r="S166" s="10" t="s">
        <v>347</v>
      </c>
      <c r="T166" s="11">
        <v>80</v>
      </c>
      <c r="U166" s="37"/>
      <c r="V166" s="100" t="s">
        <v>289</v>
      </c>
      <c r="W166" s="105" t="str">
        <f t="shared" ref="W166:W197" si="116">VLOOKUP( V166, $S$2:$U$43, 3, FALSE )</f>
        <v>Rheem2020Prem80</v>
      </c>
      <c r="X166" s="150">
        <v>1</v>
      </c>
      <c r="Y166" s="47"/>
      <c r="Z166" s="55">
        <v>4</v>
      </c>
      <c r="AA166" s="56">
        <v>3.2</v>
      </c>
      <c r="AB166" s="57">
        <v>43944</v>
      </c>
      <c r="AC166" s="58"/>
      <c r="AD166" s="160" t="str">
        <f t="shared" si="79"/>
        <v>2,     Rheem,   "XE80T10HS45U0  (80 gal, JA13)"</v>
      </c>
      <c r="AE166" s="162" t="str">
        <f t="shared" si="114"/>
        <v>Rheem</v>
      </c>
      <c r="AF166" s="6" t="s">
        <v>578</v>
      </c>
      <c r="AG166" s="160" t="str">
        <f t="shared" si="80"/>
        <v xml:space="preserve">          case  Rheem   :   "RheemXE80T10HS45U0"</v>
      </c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</row>
    <row r="167" spans="3:50" s="6" customFormat="1" ht="15" customHeight="1" x14ac:dyDescent="0.25">
      <c r="C167" s="134" t="str">
        <f t="shared" si="75"/>
        <v>Rheem</v>
      </c>
      <c r="D167" s="134" t="str">
        <f t="shared" si="76"/>
        <v>PRO H40 T2 RH310BM  (40 gal, JA13)</v>
      </c>
      <c r="E167" s="72">
        <f t="shared" si="77"/>
        <v>40</v>
      </c>
      <c r="F167" s="20" t="str">
        <f t="shared" si="78"/>
        <v>Rheem2020Build40</v>
      </c>
      <c r="G167" s="74">
        <v>0</v>
      </c>
      <c r="H167" s="72">
        <v>1</v>
      </c>
      <c r="I167" s="73">
        <f t="shared" si="111"/>
        <v>0</v>
      </c>
      <c r="J167" s="129">
        <f t="shared" si="112"/>
        <v>2.9</v>
      </c>
      <c r="K167" s="149">
        <f t="shared" si="105"/>
        <v>1</v>
      </c>
      <c r="L167" s="111" t="s">
        <v>196</v>
      </c>
      <c r="M167" s="39">
        <v>3</v>
      </c>
      <c r="N167" s="95">
        <f t="shared" si="106"/>
        <v>19</v>
      </c>
      <c r="O167" s="12" t="s">
        <v>91</v>
      </c>
      <c r="P167" s="82">
        <f t="shared" si="113"/>
        <v>56</v>
      </c>
      <c r="Q167" s="82">
        <f t="shared" si="115"/>
        <v>195663</v>
      </c>
      <c r="R167" s="77" t="str">
        <f t="shared" si="82"/>
        <v>PRO H40 T2 RH310BM  (40 gal, JA13)</v>
      </c>
      <c r="S167" s="10" t="s">
        <v>348</v>
      </c>
      <c r="T167" s="11">
        <v>40</v>
      </c>
      <c r="U167" s="37"/>
      <c r="V167" s="100" t="s">
        <v>290</v>
      </c>
      <c r="W167" s="105" t="str">
        <f t="shared" si="116"/>
        <v>Rheem2020Build40</v>
      </c>
      <c r="X167" s="150">
        <v>1</v>
      </c>
      <c r="Y167" s="47"/>
      <c r="Z167" s="55">
        <v>2</v>
      </c>
      <c r="AA167" s="56">
        <v>2.9</v>
      </c>
      <c r="AB167" s="57">
        <v>43944</v>
      </c>
      <c r="AC167" s="58"/>
      <c r="AD167" s="160" t="str">
        <f t="shared" si="79"/>
        <v>2,     Rheem,   "PRO H40 T2 RH310BM  (40 gal, JA13)"</v>
      </c>
      <c r="AE167" s="162" t="str">
        <f t="shared" si="114"/>
        <v>Rheem</v>
      </c>
      <c r="AF167" s="163" t="s">
        <v>528</v>
      </c>
      <c r="AG167" s="160" t="str">
        <f t="shared" si="80"/>
        <v xml:space="preserve">          case  Rheem   :   "RheemPROH40T2RH310BM"</v>
      </c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</row>
    <row r="168" spans="3:50" s="6" customFormat="1" ht="15" customHeight="1" x14ac:dyDescent="0.25">
      <c r="C168" s="134" t="str">
        <f t="shared" si="75"/>
        <v>Rheem</v>
      </c>
      <c r="D168" s="134" t="str">
        <f t="shared" si="76"/>
        <v>PRO H50 T2 RH310BM  (50 gal, JA13)</v>
      </c>
      <c r="E168" s="72">
        <f t="shared" si="77"/>
        <v>50</v>
      </c>
      <c r="F168" s="20" t="str">
        <f t="shared" si="78"/>
        <v>Rheem2020Build50</v>
      </c>
      <c r="G168" s="74">
        <v>0</v>
      </c>
      <c r="H168" s="72">
        <v>1</v>
      </c>
      <c r="I168" s="73">
        <f t="shared" si="111"/>
        <v>0</v>
      </c>
      <c r="J168" s="129">
        <f t="shared" si="112"/>
        <v>2.9</v>
      </c>
      <c r="K168" s="149">
        <f t="shared" si="105"/>
        <v>1</v>
      </c>
      <c r="L168" s="111" t="s">
        <v>196</v>
      </c>
      <c r="M168" s="39">
        <v>3</v>
      </c>
      <c r="N168" s="95">
        <f t="shared" si="106"/>
        <v>19</v>
      </c>
      <c r="O168" s="12" t="s">
        <v>91</v>
      </c>
      <c r="P168" s="82">
        <f t="shared" si="113"/>
        <v>57</v>
      </c>
      <c r="Q168" s="82">
        <f t="shared" si="115"/>
        <v>195764</v>
      </c>
      <c r="R168" s="77" t="str">
        <f t="shared" si="82"/>
        <v>PRO H50 T2 RH310BM  (50 gal, JA13)</v>
      </c>
      <c r="S168" s="10" t="s">
        <v>349</v>
      </c>
      <c r="T168" s="11">
        <v>50</v>
      </c>
      <c r="U168" s="37"/>
      <c r="V168" s="100" t="s">
        <v>291</v>
      </c>
      <c r="W168" s="105" t="str">
        <f t="shared" si="116"/>
        <v>Rheem2020Build50</v>
      </c>
      <c r="X168" s="150">
        <v>1</v>
      </c>
      <c r="Y168" s="47"/>
      <c r="Z168" s="55" t="s">
        <v>9</v>
      </c>
      <c r="AA168" s="56">
        <v>2.9</v>
      </c>
      <c r="AB168" s="57">
        <v>43944</v>
      </c>
      <c r="AC168" s="58"/>
      <c r="AD168" s="160" t="str">
        <f t="shared" si="79"/>
        <v>2,     Rheem,   "PRO H50 T2 RH310BM  (50 gal, JA13)"</v>
      </c>
      <c r="AE168" s="162" t="str">
        <f t="shared" si="114"/>
        <v>Rheem</v>
      </c>
      <c r="AF168" s="163" t="s">
        <v>529</v>
      </c>
      <c r="AG168" s="160" t="str">
        <f t="shared" si="80"/>
        <v xml:space="preserve">          case  Rheem   :   "RheemPROH50T2RH310BM"</v>
      </c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</row>
    <row r="169" spans="3:50" s="6" customFormat="1" ht="15" customHeight="1" x14ac:dyDescent="0.25">
      <c r="C169" s="134" t="str">
        <f t="shared" si="75"/>
        <v>Rheem</v>
      </c>
      <c r="D169" s="134" t="str">
        <f t="shared" si="76"/>
        <v>PRO H65 T2 RH310BM  (65 gal, JA13)</v>
      </c>
      <c r="E169" s="72">
        <f t="shared" si="77"/>
        <v>65</v>
      </c>
      <c r="F169" s="20" t="str">
        <f t="shared" si="78"/>
        <v>Rheem2020Build65</v>
      </c>
      <c r="G169" s="74">
        <v>0</v>
      </c>
      <c r="H169" s="72">
        <v>1</v>
      </c>
      <c r="I169" s="73">
        <f t="shared" si="111"/>
        <v>0</v>
      </c>
      <c r="J169" s="129">
        <f t="shared" si="112"/>
        <v>2.9</v>
      </c>
      <c r="K169" s="149">
        <f t="shared" si="105"/>
        <v>1</v>
      </c>
      <c r="L169" s="111" t="s">
        <v>196</v>
      </c>
      <c r="M169" s="39">
        <v>3</v>
      </c>
      <c r="N169" s="95">
        <f t="shared" si="106"/>
        <v>19</v>
      </c>
      <c r="O169" s="12" t="s">
        <v>91</v>
      </c>
      <c r="P169" s="82">
        <f t="shared" si="113"/>
        <v>58</v>
      </c>
      <c r="Q169" s="82">
        <f t="shared" si="115"/>
        <v>195865</v>
      </c>
      <c r="R169" s="77" t="str">
        <f t="shared" si="82"/>
        <v>PRO H65 T2 RH310BM  (65 gal, JA13)</v>
      </c>
      <c r="S169" s="10" t="s">
        <v>350</v>
      </c>
      <c r="T169" s="11">
        <v>65</v>
      </c>
      <c r="U169" s="37"/>
      <c r="V169" s="100" t="s">
        <v>292</v>
      </c>
      <c r="W169" s="105" t="str">
        <f t="shared" si="116"/>
        <v>Rheem2020Build65</v>
      </c>
      <c r="X169" s="150">
        <v>1</v>
      </c>
      <c r="Y169" s="47"/>
      <c r="Z169" s="55" t="s">
        <v>9</v>
      </c>
      <c r="AA169" s="56">
        <v>2.9</v>
      </c>
      <c r="AB169" s="57">
        <v>43944</v>
      </c>
      <c r="AC169" s="58"/>
      <c r="AD169" s="160" t="str">
        <f t="shared" si="79"/>
        <v>2,     Rheem,   "PRO H65 T2 RH310BM  (65 gal, JA13)"</v>
      </c>
      <c r="AE169" s="162" t="str">
        <f t="shared" si="114"/>
        <v>Rheem</v>
      </c>
      <c r="AF169" s="163" t="s">
        <v>530</v>
      </c>
      <c r="AG169" s="160" t="str">
        <f t="shared" si="80"/>
        <v xml:space="preserve">          case  Rheem   :   "RheemPROH65T2RH310BM"</v>
      </c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</row>
    <row r="170" spans="3:50" s="6" customFormat="1" ht="15" customHeight="1" x14ac:dyDescent="0.25">
      <c r="C170" s="134" t="str">
        <f t="shared" si="75"/>
        <v>Rheem</v>
      </c>
      <c r="D170" s="134" t="str">
        <f t="shared" si="76"/>
        <v>PRO H80 T2 RH310BM  (80 gal, JA13)</v>
      </c>
      <c r="E170" s="72">
        <f t="shared" si="77"/>
        <v>80</v>
      </c>
      <c r="F170" s="20" t="str">
        <f t="shared" si="78"/>
        <v>Rheem2020Build80</v>
      </c>
      <c r="G170" s="74">
        <v>0</v>
      </c>
      <c r="H170" s="72">
        <v>1</v>
      </c>
      <c r="I170" s="73">
        <f t="shared" si="111"/>
        <v>0</v>
      </c>
      <c r="J170" s="129">
        <f t="shared" si="112"/>
        <v>2.9</v>
      </c>
      <c r="K170" s="149">
        <f t="shared" si="105"/>
        <v>1</v>
      </c>
      <c r="L170" s="111" t="s">
        <v>196</v>
      </c>
      <c r="M170" s="39">
        <v>3</v>
      </c>
      <c r="N170" s="95">
        <f t="shared" si="106"/>
        <v>19</v>
      </c>
      <c r="O170" s="12" t="s">
        <v>91</v>
      </c>
      <c r="P170" s="82">
        <f t="shared" si="113"/>
        <v>59</v>
      </c>
      <c r="Q170" s="82">
        <f t="shared" si="115"/>
        <v>195966</v>
      </c>
      <c r="R170" s="77" t="str">
        <f t="shared" si="82"/>
        <v>PRO H80 T2 RH310BM  (80 gal, JA13)</v>
      </c>
      <c r="S170" s="10" t="s">
        <v>351</v>
      </c>
      <c r="T170" s="11">
        <v>80</v>
      </c>
      <c r="U170" s="37"/>
      <c r="V170" s="100" t="s">
        <v>293</v>
      </c>
      <c r="W170" s="105" t="str">
        <f t="shared" si="116"/>
        <v>Rheem2020Build80</v>
      </c>
      <c r="X170" s="150">
        <v>1</v>
      </c>
      <c r="Y170" s="47"/>
      <c r="Z170" s="55" t="s">
        <v>15</v>
      </c>
      <c r="AA170" s="56">
        <v>2.9</v>
      </c>
      <c r="AB170" s="57">
        <v>43944</v>
      </c>
      <c r="AC170" s="58"/>
      <c r="AD170" s="160" t="str">
        <f t="shared" si="79"/>
        <v>2,     Rheem,   "PRO H80 T2 RH310BM  (80 gal, JA13)"</v>
      </c>
      <c r="AE170" s="162" t="str">
        <f t="shared" si="114"/>
        <v>Rheem</v>
      </c>
      <c r="AF170" s="163" t="s">
        <v>531</v>
      </c>
      <c r="AG170" s="160" t="str">
        <f t="shared" si="80"/>
        <v xml:space="preserve">          case  Rheem   :   "RheemPROH80T2RH310BM"</v>
      </c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</row>
    <row r="171" spans="3:50" s="6" customFormat="1" ht="15" customHeight="1" x14ac:dyDescent="0.25">
      <c r="C171" s="153" t="str">
        <f t="shared" si="75"/>
        <v>Rheem</v>
      </c>
      <c r="D171" s="153" t="str">
        <f t="shared" si="76"/>
        <v>PRO H40 T2 RH310UM  (40 gal)</v>
      </c>
      <c r="E171" s="72">
        <f t="shared" si="77"/>
        <v>40</v>
      </c>
      <c r="F171" s="20" t="str">
        <f t="shared" si="78"/>
        <v>Rheem2020Build40</v>
      </c>
      <c r="G171" s="74">
        <v>0</v>
      </c>
      <c r="H171" s="72">
        <v>1</v>
      </c>
      <c r="I171" s="73">
        <f t="shared" ref="I171:I174" si="117">IF(G171&gt;0,Y171,0)</f>
        <v>0</v>
      </c>
      <c r="J171" s="129">
        <f t="shared" ref="J171:J174" si="118">IF(H171&gt;0,AA171,0)</f>
        <v>2.9</v>
      </c>
      <c r="K171" s="149">
        <f t="shared" ref="K171:K174" si="119">X171</f>
        <v>0</v>
      </c>
      <c r="L171" s="111" t="s">
        <v>196</v>
      </c>
      <c r="M171" s="39">
        <v>3</v>
      </c>
      <c r="N171" s="95">
        <f t="shared" ref="N171:N174" si="120">VLOOKUP( O171, $O$2:$P$21, 2, FALSE )</f>
        <v>19</v>
      </c>
      <c r="O171" s="12" t="s">
        <v>91</v>
      </c>
      <c r="P171" s="154">
        <v>64</v>
      </c>
      <c r="Q171" s="82">
        <f t="shared" si="115"/>
        <v>196463</v>
      </c>
      <c r="R171" s="77" t="str">
        <f t="shared" si="82"/>
        <v>PRO H40 T2 RH310UM  (40 gal)</v>
      </c>
      <c r="S171" s="10" t="s">
        <v>404</v>
      </c>
      <c r="T171" s="11">
        <v>40</v>
      </c>
      <c r="U171" s="37"/>
      <c r="V171" s="100" t="s">
        <v>290</v>
      </c>
      <c r="W171" s="105" t="str">
        <f t="shared" si="116"/>
        <v>Rheem2020Build40</v>
      </c>
      <c r="X171" s="148">
        <v>0</v>
      </c>
      <c r="Y171" s="47"/>
      <c r="Z171" s="55">
        <v>2</v>
      </c>
      <c r="AA171" s="56">
        <v>2.9</v>
      </c>
      <c r="AB171" s="57">
        <v>44158</v>
      </c>
      <c r="AC171" s="58"/>
      <c r="AD171" s="160" t="str">
        <f t="shared" si="79"/>
        <v>2,     Rheem,   "PRO H40 T2 RH310UM  (40 gal)"</v>
      </c>
      <c r="AE171" s="162" t="str">
        <f t="shared" si="114"/>
        <v>Rheem</v>
      </c>
      <c r="AF171" s="165" t="s">
        <v>586</v>
      </c>
      <c r="AG171" s="160" t="str">
        <f t="shared" si="80"/>
        <v xml:space="preserve">          case  Rheem   :   "RheemPROH40T2RH310UM"</v>
      </c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</row>
    <row r="172" spans="3:50" s="6" customFormat="1" ht="15" customHeight="1" x14ac:dyDescent="0.25">
      <c r="C172" s="153" t="str">
        <f t="shared" si="75"/>
        <v>Rheem</v>
      </c>
      <c r="D172" s="153" t="str">
        <f t="shared" si="76"/>
        <v>PRO H50 T2 RH310UM  (50 gal)</v>
      </c>
      <c r="E172" s="72">
        <f t="shared" si="77"/>
        <v>50</v>
      </c>
      <c r="F172" s="20" t="str">
        <f t="shared" si="78"/>
        <v>Rheem2020Build50</v>
      </c>
      <c r="G172" s="74">
        <v>0</v>
      </c>
      <c r="H172" s="72">
        <v>1</v>
      </c>
      <c r="I172" s="73">
        <f t="shared" si="117"/>
        <v>0</v>
      </c>
      <c r="J172" s="129">
        <f t="shared" si="118"/>
        <v>2.9</v>
      </c>
      <c r="K172" s="149">
        <f t="shared" si="119"/>
        <v>0</v>
      </c>
      <c r="L172" s="111" t="s">
        <v>196</v>
      </c>
      <c r="M172" s="39">
        <v>3</v>
      </c>
      <c r="N172" s="95">
        <f t="shared" si="120"/>
        <v>19</v>
      </c>
      <c r="O172" s="12" t="s">
        <v>91</v>
      </c>
      <c r="P172" s="82">
        <f t="shared" si="113"/>
        <v>65</v>
      </c>
      <c r="Q172" s="82">
        <f t="shared" si="115"/>
        <v>196564</v>
      </c>
      <c r="R172" s="77" t="str">
        <f t="shared" si="82"/>
        <v>PRO H50 T2 RH310UM  (50 gal)</v>
      </c>
      <c r="S172" s="10" t="s">
        <v>405</v>
      </c>
      <c r="T172" s="11">
        <v>50</v>
      </c>
      <c r="U172" s="37"/>
      <c r="V172" s="100" t="s">
        <v>291</v>
      </c>
      <c r="W172" s="105" t="str">
        <f t="shared" si="116"/>
        <v>Rheem2020Build50</v>
      </c>
      <c r="X172" s="148">
        <v>0</v>
      </c>
      <c r="Y172" s="47"/>
      <c r="Z172" s="55" t="s">
        <v>9</v>
      </c>
      <c r="AA172" s="56">
        <v>2.9</v>
      </c>
      <c r="AB172" s="57">
        <v>44158</v>
      </c>
      <c r="AC172" s="58"/>
      <c r="AD172" s="160" t="str">
        <f t="shared" si="79"/>
        <v>2,     Rheem,   "PRO H50 T2 RH310UM  (50 gal)"</v>
      </c>
      <c r="AE172" s="162" t="str">
        <f t="shared" si="114"/>
        <v>Rheem</v>
      </c>
      <c r="AF172" s="165" t="s">
        <v>587</v>
      </c>
      <c r="AG172" s="160" t="str">
        <f t="shared" si="80"/>
        <v xml:space="preserve">          case  Rheem   :   "RheemPROH50T2RH310UM"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</row>
    <row r="173" spans="3:50" s="6" customFormat="1" ht="15" customHeight="1" x14ac:dyDescent="0.25">
      <c r="C173" s="153" t="str">
        <f t="shared" si="75"/>
        <v>Rheem</v>
      </c>
      <c r="D173" s="153" t="str">
        <f t="shared" si="76"/>
        <v>PRO H65 T2 RH310UM  (65 gal)</v>
      </c>
      <c r="E173" s="72">
        <f t="shared" si="77"/>
        <v>65</v>
      </c>
      <c r="F173" s="20" t="str">
        <f t="shared" si="78"/>
        <v>Rheem2020Build65</v>
      </c>
      <c r="G173" s="74">
        <v>0</v>
      </c>
      <c r="H173" s="72">
        <v>1</v>
      </c>
      <c r="I173" s="73">
        <f t="shared" si="117"/>
        <v>0</v>
      </c>
      <c r="J173" s="129">
        <f t="shared" si="118"/>
        <v>2.9</v>
      </c>
      <c r="K173" s="149">
        <f t="shared" si="119"/>
        <v>0</v>
      </c>
      <c r="L173" s="111" t="s">
        <v>196</v>
      </c>
      <c r="M173" s="39">
        <v>3</v>
      </c>
      <c r="N173" s="95">
        <f t="shared" si="120"/>
        <v>19</v>
      </c>
      <c r="O173" s="12" t="s">
        <v>91</v>
      </c>
      <c r="P173" s="82">
        <f t="shared" si="113"/>
        <v>66</v>
      </c>
      <c r="Q173" s="82">
        <f t="shared" si="115"/>
        <v>196665</v>
      </c>
      <c r="R173" s="77" t="str">
        <f t="shared" si="82"/>
        <v>PRO H65 T2 RH310UM  (65 gal)</v>
      </c>
      <c r="S173" s="10" t="s">
        <v>406</v>
      </c>
      <c r="T173" s="11">
        <v>65</v>
      </c>
      <c r="U173" s="37"/>
      <c r="V173" s="100" t="s">
        <v>292</v>
      </c>
      <c r="W173" s="105" t="str">
        <f t="shared" si="116"/>
        <v>Rheem2020Build65</v>
      </c>
      <c r="X173" s="148">
        <v>0</v>
      </c>
      <c r="Y173" s="47"/>
      <c r="Z173" s="55" t="s">
        <v>9</v>
      </c>
      <c r="AA173" s="56">
        <v>2.9</v>
      </c>
      <c r="AB173" s="57">
        <v>44158</v>
      </c>
      <c r="AC173" s="58"/>
      <c r="AD173" s="160" t="str">
        <f t="shared" si="79"/>
        <v>2,     Rheem,   "PRO H65 T2 RH310UM  (65 gal)"</v>
      </c>
      <c r="AE173" s="162" t="str">
        <f t="shared" si="114"/>
        <v>Rheem</v>
      </c>
      <c r="AF173" s="165" t="s">
        <v>588</v>
      </c>
      <c r="AG173" s="160" t="str">
        <f t="shared" si="80"/>
        <v xml:space="preserve">          case  Rheem   :   "RheemPROH65T2RH310UM"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</row>
    <row r="174" spans="3:50" s="6" customFormat="1" ht="15" customHeight="1" x14ac:dyDescent="0.25">
      <c r="C174" s="153" t="str">
        <f t="shared" si="75"/>
        <v>Rheem</v>
      </c>
      <c r="D174" s="153" t="str">
        <f t="shared" si="76"/>
        <v>PRO H80 T2 RH310UM  (80 gal)</v>
      </c>
      <c r="E174" s="72">
        <f t="shared" si="77"/>
        <v>80</v>
      </c>
      <c r="F174" s="20" t="str">
        <f t="shared" si="78"/>
        <v>Rheem2020Build80</v>
      </c>
      <c r="G174" s="74">
        <v>0</v>
      </c>
      <c r="H174" s="72">
        <v>1</v>
      </c>
      <c r="I174" s="73">
        <f t="shared" si="117"/>
        <v>0</v>
      </c>
      <c r="J174" s="129">
        <f t="shared" si="118"/>
        <v>2.9</v>
      </c>
      <c r="K174" s="149">
        <f t="shared" si="119"/>
        <v>0</v>
      </c>
      <c r="L174" s="111" t="s">
        <v>196</v>
      </c>
      <c r="M174" s="39">
        <v>3</v>
      </c>
      <c r="N174" s="95">
        <f t="shared" si="120"/>
        <v>19</v>
      </c>
      <c r="O174" s="12" t="s">
        <v>91</v>
      </c>
      <c r="P174" s="82">
        <f t="shared" si="113"/>
        <v>67</v>
      </c>
      <c r="Q174" s="82">
        <f t="shared" si="115"/>
        <v>196766</v>
      </c>
      <c r="R174" s="77" t="str">
        <f t="shared" si="82"/>
        <v>PRO H80 T2 RH310UM  (80 gal)</v>
      </c>
      <c r="S174" s="10" t="s">
        <v>407</v>
      </c>
      <c r="T174" s="11">
        <v>80</v>
      </c>
      <c r="U174" s="37"/>
      <c r="V174" s="100" t="s">
        <v>293</v>
      </c>
      <c r="W174" s="105" t="str">
        <f t="shared" si="116"/>
        <v>Rheem2020Build80</v>
      </c>
      <c r="X174" s="148">
        <v>0</v>
      </c>
      <c r="Y174" s="47"/>
      <c r="Z174" s="55" t="s">
        <v>15</v>
      </c>
      <c r="AA174" s="56">
        <v>2.9</v>
      </c>
      <c r="AB174" s="57">
        <v>44158</v>
      </c>
      <c r="AC174" s="58"/>
      <c r="AD174" s="160" t="str">
        <f t="shared" si="79"/>
        <v>2,     Rheem,   "PRO H80 T2 RH310UM  (80 gal)"</v>
      </c>
      <c r="AE174" s="162" t="str">
        <f t="shared" si="114"/>
        <v>Rheem</v>
      </c>
      <c r="AF174" s="165" t="s">
        <v>589</v>
      </c>
      <c r="AG174" s="160" t="str">
        <f t="shared" si="80"/>
        <v xml:space="preserve">          case  Rheem   :   "RheemPROH80T2RH310UM"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</row>
    <row r="175" spans="3:50" s="6" customFormat="1" ht="15" customHeight="1" x14ac:dyDescent="0.25">
      <c r="C175" s="6" t="str">
        <f t="shared" ref="C175:C238" si="121">O175</f>
        <v>Rheem</v>
      </c>
      <c r="D175" s="6" t="str">
        <f t="shared" ref="D175:D238" si="122">R175</f>
        <v>HB50RH  (50 gal)</v>
      </c>
      <c r="E175" s="72">
        <f t="shared" ref="E175:E238" si="123">T175</f>
        <v>50</v>
      </c>
      <c r="F175" s="20" t="str">
        <f t="shared" ref="F175:F238" si="124">W175</f>
        <v>RheemHB50</v>
      </c>
      <c r="G175" s="72">
        <v>1</v>
      </c>
      <c r="H175" s="74">
        <v>0</v>
      </c>
      <c r="I175" s="73">
        <f t="shared" si="39"/>
        <v>2</v>
      </c>
      <c r="J175" s="129">
        <f t="shared" si="40"/>
        <v>0</v>
      </c>
      <c r="K175" s="149">
        <f t="shared" si="105"/>
        <v>0</v>
      </c>
      <c r="L175" s="111" t="s">
        <v>196</v>
      </c>
      <c r="M175" s="39">
        <v>1</v>
      </c>
      <c r="N175" s="95">
        <f t="shared" si="106"/>
        <v>19</v>
      </c>
      <c r="O175" s="12" t="s">
        <v>91</v>
      </c>
      <c r="P175" s="81">
        <v>1</v>
      </c>
      <c r="Q175" s="82">
        <f t="shared" si="115"/>
        <v>190121</v>
      </c>
      <c r="R175" s="77" t="str">
        <f t="shared" si="82"/>
        <v>HB50RH  (50 gal)</v>
      </c>
      <c r="S175" s="13" t="s">
        <v>142</v>
      </c>
      <c r="T175" s="14">
        <v>50</v>
      </c>
      <c r="U175" s="37" t="s">
        <v>94</v>
      </c>
      <c r="V175" s="100" t="s">
        <v>94</v>
      </c>
      <c r="W175" s="105" t="str">
        <f t="shared" si="116"/>
        <v>RheemHB50</v>
      </c>
      <c r="X175" s="148">
        <v>0</v>
      </c>
      <c r="Y175" s="49">
        <f>[1]ESTAR_to_AWHS!K140</f>
        <v>2</v>
      </c>
      <c r="Z175" s="61">
        <f>[1]ESTAR_to_AWHS!I140</f>
        <v>3</v>
      </c>
      <c r="AA175" s="62" t="str">
        <f>[1]ESTAR_to_AWHS!L140</f>
        <v>--</v>
      </c>
      <c r="AB175" s="63">
        <f>[1]ESTAR_to_AWHS!J140</f>
        <v>42591</v>
      </c>
      <c r="AC175" s="58" t="s">
        <v>91</v>
      </c>
      <c r="AD175" s="160" t="str">
        <f t="shared" ref="AD175:AD238" si="125">"2,     "&amp;C175&amp;",   """&amp;R175&amp;""""</f>
        <v>2,     Rheem,   "HB50RH  (50 gal)"</v>
      </c>
      <c r="AE175" s="162" t="str">
        <f t="shared" si="114"/>
        <v>Rheem</v>
      </c>
      <c r="AF175" s="163" t="s">
        <v>524</v>
      </c>
      <c r="AG175" s="160" t="str">
        <f t="shared" ref="AG175:AG238" si="126">"          case  "&amp;C175&amp;"   :   """&amp;AF175&amp;""""</f>
        <v xml:space="preserve">          case  Rheem   :   "RheemHB50RH"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</row>
    <row r="176" spans="3:50" s="6" customFormat="1" ht="15" customHeight="1" x14ac:dyDescent="0.25">
      <c r="C176" s="6" t="str">
        <f t="shared" si="121"/>
        <v>Rheem</v>
      </c>
      <c r="D176" s="6" t="str">
        <f t="shared" si="122"/>
        <v>PROPH50 T2 RH245  (50 gal)</v>
      </c>
      <c r="E176" s="72">
        <f t="shared" si="123"/>
        <v>50</v>
      </c>
      <c r="F176" s="20" t="str">
        <f t="shared" si="124"/>
        <v>RheemHB50</v>
      </c>
      <c r="G176" s="72">
        <v>1</v>
      </c>
      <c r="H176" s="74">
        <v>0</v>
      </c>
      <c r="I176" s="73">
        <f t="shared" si="39"/>
        <v>2.7</v>
      </c>
      <c r="J176" s="129">
        <f t="shared" si="40"/>
        <v>0</v>
      </c>
      <c r="K176" s="149">
        <f t="shared" si="105"/>
        <v>0</v>
      </c>
      <c r="L176" s="111" t="s">
        <v>196</v>
      </c>
      <c r="M176" s="39">
        <v>1</v>
      </c>
      <c r="N176" s="95">
        <f t="shared" si="106"/>
        <v>19</v>
      </c>
      <c r="O176" s="12" t="s">
        <v>91</v>
      </c>
      <c r="P176" s="82">
        <f t="shared" ref="P176:P205" si="127">P175+1</f>
        <v>2</v>
      </c>
      <c r="Q176" s="82">
        <f t="shared" si="115"/>
        <v>190221</v>
      </c>
      <c r="R176" s="77" t="str">
        <f t="shared" si="82"/>
        <v>PROPH50 T2 RH245  (50 gal)</v>
      </c>
      <c r="S176" s="13" t="s">
        <v>143</v>
      </c>
      <c r="T176" s="14">
        <v>50</v>
      </c>
      <c r="U176" s="37" t="s">
        <v>94</v>
      </c>
      <c r="V176" s="100" t="s">
        <v>94</v>
      </c>
      <c r="W176" s="105" t="str">
        <f t="shared" si="116"/>
        <v>RheemHB50</v>
      </c>
      <c r="X176" s="148">
        <v>0</v>
      </c>
      <c r="Y176" s="49">
        <f>[1]ESTAR_to_AWHS!K141</f>
        <v>2.7</v>
      </c>
      <c r="Z176" s="61" t="str">
        <f>[1]ESTAR_to_AWHS!I141</f>
        <v>4+</v>
      </c>
      <c r="AA176" s="62" t="str">
        <f>[1]ESTAR_to_AWHS!L141</f>
        <v>--</v>
      </c>
      <c r="AB176" s="63">
        <f>[1]ESTAR_to_AWHS!J141</f>
        <v>42591</v>
      </c>
      <c r="AC176" s="58" t="s">
        <v>91</v>
      </c>
      <c r="AD176" s="160" t="str">
        <f t="shared" si="125"/>
        <v>2,     Rheem,   "PROPH50 T2 RH245  (50 gal)"</v>
      </c>
      <c r="AE176" s="162" t="str">
        <f t="shared" si="114"/>
        <v>Rheem</v>
      </c>
      <c r="AF176" s="163" t="s">
        <v>535</v>
      </c>
      <c r="AG176" s="160" t="str">
        <f t="shared" si="126"/>
        <v xml:space="preserve">          case  Rheem   :   "RheemPROPH50RH245"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</row>
    <row r="177" spans="3:1041" s="6" customFormat="1" ht="15" customHeight="1" x14ac:dyDescent="0.25">
      <c r="C177" s="6" t="str">
        <f t="shared" si="121"/>
        <v>Rheem</v>
      </c>
      <c r="D177" s="6" t="str">
        <f t="shared" si="122"/>
        <v>PROPH50 T2 RH350 D  (50 gal)</v>
      </c>
      <c r="E177" s="72">
        <f t="shared" si="123"/>
        <v>50</v>
      </c>
      <c r="F177" s="20" t="str">
        <f t="shared" si="124"/>
        <v>RheemHBDR4550</v>
      </c>
      <c r="G177" s="72">
        <v>0</v>
      </c>
      <c r="H177" s="72">
        <v>1</v>
      </c>
      <c r="I177" s="73">
        <f t="shared" si="39"/>
        <v>0</v>
      </c>
      <c r="J177" s="129">
        <f t="shared" si="40"/>
        <v>3.2</v>
      </c>
      <c r="K177" s="149">
        <f t="shared" si="105"/>
        <v>0</v>
      </c>
      <c r="L177" s="111" t="s">
        <v>196</v>
      </c>
      <c r="M177" s="39">
        <v>3</v>
      </c>
      <c r="N177" s="95">
        <f t="shared" si="106"/>
        <v>19</v>
      </c>
      <c r="O177" s="12" t="s">
        <v>91</v>
      </c>
      <c r="P177" s="82">
        <f t="shared" si="127"/>
        <v>3</v>
      </c>
      <c r="Q177" s="82">
        <f t="shared" si="115"/>
        <v>190339</v>
      </c>
      <c r="R177" s="77" t="str">
        <f t="shared" si="82"/>
        <v>PROPH50 T2 RH350 D  (50 gal)</v>
      </c>
      <c r="S177" s="13" t="s">
        <v>129</v>
      </c>
      <c r="T177" s="14">
        <v>50</v>
      </c>
      <c r="U177" s="121" t="s">
        <v>268</v>
      </c>
      <c r="V177" s="100" t="s">
        <v>268</v>
      </c>
      <c r="W177" s="105" t="str">
        <f t="shared" si="116"/>
        <v>RheemHBDR4550</v>
      </c>
      <c r="X177" s="148">
        <v>0</v>
      </c>
      <c r="Y177" s="49" t="str">
        <f>[1]ESTAR_to_AWHS!K55</f>
        <v>--</v>
      </c>
      <c r="Z177" s="61" t="str">
        <f>[1]ESTAR_to_AWHS!I55</f>
        <v>2-3</v>
      </c>
      <c r="AA177" s="62">
        <f>[1]ESTAR_to_AWHS!L55</f>
        <v>3.2</v>
      </c>
      <c r="AB177" s="63">
        <f>[1]ESTAR_to_AWHS!J55</f>
        <v>42667</v>
      </c>
      <c r="AC177" s="58" t="s">
        <v>91</v>
      </c>
      <c r="AD177" s="160" t="str">
        <f t="shared" si="125"/>
        <v>2,     Rheem,   "PROPH50 T2 RH350 D  (50 gal)"</v>
      </c>
      <c r="AE177" s="162" t="str">
        <f t="shared" si="114"/>
        <v>Rheem</v>
      </c>
      <c r="AF177" s="163" t="s">
        <v>536</v>
      </c>
      <c r="AG177" s="160" t="str">
        <f t="shared" si="126"/>
        <v xml:space="preserve">          case  Rheem   :   "RheemPROPH50RH350"</v>
      </c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/>
      <c r="DK177" s="31"/>
      <c r="DL177" s="31"/>
      <c r="DM177" s="31"/>
      <c r="DN177" s="31"/>
      <c r="DO177" s="31"/>
      <c r="DP177" s="31"/>
      <c r="DQ177" s="31"/>
      <c r="DR177" s="31"/>
      <c r="DS177" s="31"/>
      <c r="DT177" s="31"/>
      <c r="DU177" s="31"/>
      <c r="DV177" s="31"/>
      <c r="DW177" s="31"/>
      <c r="DX177" s="31"/>
      <c r="DY177" s="31"/>
      <c r="DZ177" s="31"/>
      <c r="EA177" s="31"/>
      <c r="EB177" s="31"/>
      <c r="EC177" s="31"/>
      <c r="ED177" s="31"/>
      <c r="EE177" s="31"/>
      <c r="EF177" s="31"/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  <c r="IW177" s="31"/>
      <c r="IX177" s="31"/>
      <c r="IY177" s="31"/>
      <c r="IZ177" s="31"/>
      <c r="JA177" s="31"/>
      <c r="JB177" s="31"/>
      <c r="JC177" s="31"/>
      <c r="JD177" s="31"/>
      <c r="JE177" s="31"/>
      <c r="JF177" s="31"/>
      <c r="JG177" s="31"/>
      <c r="JH177" s="31"/>
      <c r="JI177" s="31"/>
      <c r="JJ177" s="31"/>
      <c r="JK177" s="31"/>
      <c r="JL177" s="31"/>
      <c r="JM177" s="31"/>
      <c r="JN177" s="31"/>
      <c r="JO177" s="31"/>
      <c r="JP177" s="31"/>
      <c r="JQ177" s="31"/>
      <c r="JR177" s="31"/>
      <c r="JS177" s="31"/>
      <c r="JT177" s="31"/>
      <c r="JU177" s="31"/>
      <c r="JV177" s="31"/>
      <c r="JW177" s="31"/>
      <c r="JX177" s="31"/>
      <c r="JY177" s="31"/>
      <c r="JZ177" s="31"/>
      <c r="KA177" s="31"/>
      <c r="KB177" s="31"/>
      <c r="KC177" s="31"/>
      <c r="KD177" s="31"/>
      <c r="KE177" s="31"/>
      <c r="KF177" s="31"/>
      <c r="KG177" s="31"/>
      <c r="KH177" s="31"/>
      <c r="KI177" s="31"/>
      <c r="KJ177" s="31"/>
      <c r="KK177" s="31"/>
      <c r="KL177" s="31"/>
      <c r="KM177" s="31"/>
      <c r="KN177" s="31"/>
      <c r="KO177" s="31"/>
      <c r="KP177" s="31"/>
      <c r="KQ177" s="31"/>
      <c r="KR177" s="31"/>
      <c r="KS177" s="31"/>
      <c r="KT177" s="31"/>
      <c r="KU177" s="31"/>
      <c r="KV177" s="31"/>
      <c r="KW177" s="31"/>
      <c r="KX177" s="31"/>
      <c r="KY177" s="31"/>
      <c r="KZ177" s="31"/>
      <c r="LA177" s="31"/>
      <c r="LB177" s="31"/>
      <c r="LC177" s="31"/>
      <c r="LD177" s="31"/>
      <c r="LE177" s="31"/>
      <c r="LF177" s="31"/>
      <c r="LG177" s="31"/>
      <c r="LH177" s="31"/>
      <c r="LI177" s="31"/>
      <c r="LJ177" s="31"/>
      <c r="LK177" s="31"/>
      <c r="LL177" s="31"/>
      <c r="LM177" s="31"/>
      <c r="LN177" s="31"/>
      <c r="LO177" s="31"/>
      <c r="LP177" s="31"/>
      <c r="LQ177" s="31"/>
      <c r="LR177" s="31"/>
      <c r="LS177" s="31"/>
      <c r="LT177" s="31"/>
      <c r="LU177" s="31"/>
      <c r="LV177" s="31"/>
      <c r="LW177" s="31"/>
      <c r="LX177" s="31"/>
      <c r="LY177" s="31"/>
      <c r="LZ177" s="31"/>
      <c r="MA177" s="31"/>
      <c r="MB177" s="31"/>
      <c r="MC177" s="31"/>
      <c r="MD177" s="31"/>
      <c r="ME177" s="31"/>
      <c r="MF177" s="31"/>
      <c r="MG177" s="31"/>
      <c r="MH177" s="31"/>
      <c r="MI177" s="31"/>
      <c r="MJ177" s="31"/>
      <c r="MK177" s="31"/>
      <c r="ML177" s="31"/>
      <c r="MM177" s="31"/>
      <c r="MN177" s="31"/>
      <c r="MO177" s="31"/>
      <c r="MP177" s="31"/>
      <c r="MQ177" s="31"/>
      <c r="MR177" s="31"/>
      <c r="MS177" s="31"/>
      <c r="MT177" s="31"/>
      <c r="MU177" s="31"/>
      <c r="MV177" s="31"/>
      <c r="MW177" s="31"/>
      <c r="MX177" s="31"/>
      <c r="MY177" s="31"/>
      <c r="MZ177" s="31"/>
      <c r="NA177" s="31"/>
      <c r="NB177" s="31"/>
      <c r="NC177" s="31"/>
      <c r="ND177" s="31"/>
      <c r="NE177" s="31"/>
      <c r="NF177" s="31"/>
      <c r="NG177" s="31"/>
      <c r="NH177" s="31"/>
      <c r="NI177" s="31"/>
      <c r="NJ177" s="31"/>
      <c r="NK177" s="31"/>
      <c r="NL177" s="31"/>
      <c r="NM177" s="31"/>
      <c r="NN177" s="31"/>
      <c r="NO177" s="31"/>
      <c r="NP177" s="31"/>
      <c r="NQ177" s="31"/>
      <c r="NR177" s="31"/>
      <c r="NS177" s="31"/>
      <c r="NT177" s="31"/>
      <c r="NU177" s="31"/>
      <c r="NV177" s="31"/>
      <c r="NW177" s="31"/>
      <c r="NX177" s="31"/>
      <c r="NY177" s="31"/>
      <c r="NZ177" s="31"/>
      <c r="OA177" s="31"/>
      <c r="OB177" s="31"/>
      <c r="OC177" s="31"/>
      <c r="OD177" s="31"/>
      <c r="OE177" s="31"/>
      <c r="OF177" s="31"/>
      <c r="OG177" s="31"/>
      <c r="OH177" s="31"/>
      <c r="OI177" s="31"/>
      <c r="OJ177" s="31"/>
      <c r="OK177" s="31"/>
      <c r="OL177" s="31"/>
      <c r="OM177" s="31"/>
      <c r="ON177" s="31"/>
      <c r="OO177" s="31"/>
      <c r="OP177" s="31"/>
      <c r="OQ177" s="31"/>
      <c r="OR177" s="31"/>
      <c r="OS177" s="31"/>
      <c r="OT177" s="31"/>
      <c r="OU177" s="31"/>
      <c r="OV177" s="31"/>
      <c r="OW177" s="31"/>
      <c r="OX177" s="31"/>
      <c r="OY177" s="31"/>
      <c r="OZ177" s="31"/>
      <c r="PA177" s="31"/>
      <c r="PB177" s="31"/>
      <c r="PC177" s="31"/>
      <c r="PD177" s="31"/>
      <c r="PE177" s="31"/>
      <c r="PF177" s="31"/>
      <c r="PG177" s="31"/>
      <c r="PH177" s="31"/>
      <c r="PI177" s="31"/>
      <c r="PJ177" s="31"/>
      <c r="PK177" s="31"/>
      <c r="PL177" s="31"/>
      <c r="PM177" s="31"/>
      <c r="PN177" s="31"/>
      <c r="PO177" s="31"/>
      <c r="PP177" s="31"/>
      <c r="PQ177" s="31"/>
      <c r="PR177" s="31"/>
      <c r="PS177" s="31"/>
      <c r="PT177" s="31"/>
      <c r="PU177" s="31"/>
      <c r="PV177" s="31"/>
      <c r="PW177" s="31"/>
      <c r="PX177" s="31"/>
      <c r="PY177" s="31"/>
      <c r="PZ177" s="31"/>
      <c r="QA177" s="31"/>
      <c r="QB177" s="31"/>
      <c r="QC177" s="31"/>
      <c r="QD177" s="31"/>
      <c r="QE177" s="31"/>
      <c r="QF177" s="31"/>
      <c r="QG177" s="31"/>
      <c r="QH177" s="31"/>
      <c r="QI177" s="31"/>
      <c r="QJ177" s="31"/>
      <c r="QK177" s="31"/>
      <c r="QL177" s="31"/>
      <c r="QM177" s="31"/>
      <c r="QN177" s="31"/>
      <c r="QO177" s="31"/>
      <c r="QP177" s="31"/>
      <c r="QQ177" s="31"/>
      <c r="QR177" s="31"/>
      <c r="QS177" s="31"/>
      <c r="QT177" s="31"/>
      <c r="QU177" s="31"/>
      <c r="QV177" s="31"/>
      <c r="QW177" s="31"/>
      <c r="QX177" s="31"/>
      <c r="QY177" s="31"/>
      <c r="QZ177" s="31"/>
      <c r="RA177" s="31"/>
      <c r="RB177" s="31"/>
      <c r="RC177" s="31"/>
      <c r="RD177" s="31"/>
      <c r="RE177" s="31"/>
      <c r="RF177" s="31"/>
      <c r="RG177" s="31"/>
      <c r="RH177" s="31"/>
      <c r="RI177" s="31"/>
      <c r="RJ177" s="31"/>
      <c r="RK177" s="31"/>
      <c r="RL177" s="31"/>
      <c r="RM177" s="31"/>
      <c r="RN177" s="31"/>
      <c r="RO177" s="31"/>
      <c r="RP177" s="31"/>
      <c r="RQ177" s="31"/>
      <c r="RR177" s="31"/>
      <c r="RS177" s="31"/>
      <c r="RT177" s="31"/>
      <c r="RU177" s="31"/>
      <c r="RV177" s="31"/>
      <c r="RW177" s="31"/>
      <c r="RX177" s="31"/>
      <c r="RY177" s="31"/>
      <c r="RZ177" s="31"/>
      <c r="SA177" s="31"/>
      <c r="SB177" s="31"/>
      <c r="SC177" s="31"/>
      <c r="SD177" s="31"/>
      <c r="SE177" s="31"/>
      <c r="SF177" s="31"/>
      <c r="SG177" s="31"/>
      <c r="SH177" s="31"/>
      <c r="SI177" s="31"/>
      <c r="SJ177" s="31"/>
      <c r="SK177" s="31"/>
      <c r="SL177" s="31"/>
      <c r="SM177" s="31"/>
      <c r="SN177" s="31"/>
      <c r="SO177" s="31"/>
      <c r="SP177" s="31"/>
      <c r="SQ177" s="31"/>
      <c r="SR177" s="31"/>
      <c r="SS177" s="31"/>
      <c r="ST177" s="31"/>
      <c r="SU177" s="31"/>
      <c r="SV177" s="31"/>
      <c r="SW177" s="31"/>
      <c r="SX177" s="31"/>
      <c r="SY177" s="31"/>
      <c r="SZ177" s="31"/>
      <c r="TA177" s="31"/>
      <c r="TB177" s="31"/>
      <c r="TC177" s="31"/>
      <c r="TD177" s="31"/>
      <c r="TE177" s="31"/>
      <c r="TF177" s="31"/>
      <c r="TG177" s="31"/>
      <c r="TH177" s="31"/>
      <c r="TI177" s="31"/>
      <c r="TJ177" s="31"/>
      <c r="TK177" s="31"/>
      <c r="TL177" s="31"/>
      <c r="TM177" s="31"/>
      <c r="TN177" s="31"/>
      <c r="TO177" s="31"/>
      <c r="TP177" s="31"/>
      <c r="TQ177" s="31"/>
      <c r="TR177" s="31"/>
      <c r="TS177" s="31"/>
      <c r="TT177" s="31"/>
      <c r="TU177" s="31"/>
      <c r="TV177" s="31"/>
      <c r="TW177" s="31"/>
      <c r="TX177" s="31"/>
      <c r="TY177" s="31"/>
      <c r="TZ177" s="31"/>
      <c r="UA177" s="31"/>
      <c r="UB177" s="31"/>
      <c r="UC177" s="31"/>
      <c r="UD177" s="31"/>
      <c r="UE177" s="31"/>
      <c r="UF177" s="31"/>
      <c r="UG177" s="31"/>
      <c r="UH177" s="31"/>
      <c r="UI177" s="31"/>
      <c r="UJ177" s="31"/>
      <c r="UK177" s="31"/>
      <c r="UL177" s="31"/>
      <c r="UM177" s="31"/>
      <c r="UN177" s="31"/>
      <c r="UO177" s="31"/>
      <c r="UP177" s="31"/>
      <c r="UQ177" s="31"/>
      <c r="UR177" s="31"/>
      <c r="US177" s="31"/>
      <c r="UT177" s="31"/>
      <c r="UU177" s="31"/>
      <c r="UV177" s="31"/>
      <c r="UW177" s="31"/>
      <c r="UX177" s="31"/>
      <c r="UY177" s="31"/>
      <c r="UZ177" s="31"/>
      <c r="VA177" s="31"/>
      <c r="VB177" s="31"/>
      <c r="VC177" s="31"/>
      <c r="VD177" s="31"/>
      <c r="VE177" s="31"/>
      <c r="VF177" s="31"/>
      <c r="VG177" s="31"/>
      <c r="VH177" s="31"/>
      <c r="VI177" s="31"/>
      <c r="VJ177" s="31"/>
      <c r="VK177" s="31"/>
      <c r="VL177" s="31"/>
      <c r="VM177" s="31"/>
      <c r="VN177" s="31"/>
      <c r="VO177" s="31"/>
      <c r="VP177" s="31"/>
      <c r="VQ177" s="31"/>
      <c r="VR177" s="31"/>
      <c r="VS177" s="31"/>
      <c r="VT177" s="31"/>
      <c r="VU177" s="31"/>
      <c r="VV177" s="31"/>
      <c r="VW177" s="31"/>
      <c r="VX177" s="31"/>
      <c r="VY177" s="31"/>
      <c r="VZ177" s="31"/>
      <c r="WA177" s="31"/>
      <c r="WB177" s="31"/>
      <c r="WC177" s="31"/>
      <c r="WD177" s="31"/>
      <c r="WE177" s="31"/>
      <c r="WF177" s="31"/>
      <c r="WG177" s="31"/>
      <c r="WH177" s="31"/>
      <c r="WI177" s="31"/>
      <c r="WJ177" s="31"/>
      <c r="WK177" s="31"/>
      <c r="WL177" s="31"/>
      <c r="WM177" s="31"/>
      <c r="WN177" s="31"/>
      <c r="WO177" s="31"/>
      <c r="WP177" s="31"/>
      <c r="WQ177" s="31"/>
      <c r="WR177" s="31"/>
      <c r="WS177" s="31"/>
      <c r="WT177" s="31"/>
      <c r="WU177" s="31"/>
      <c r="WV177" s="31"/>
      <c r="WW177" s="31"/>
      <c r="WX177" s="31"/>
      <c r="WY177" s="31"/>
      <c r="WZ177" s="31"/>
      <c r="XA177" s="31"/>
      <c r="XB177" s="31"/>
      <c r="XC177" s="31"/>
      <c r="XD177" s="31"/>
      <c r="XE177" s="31"/>
      <c r="XF177" s="31"/>
      <c r="XG177" s="31"/>
      <c r="XH177" s="31"/>
      <c r="XI177" s="31"/>
      <c r="XJ177" s="31"/>
      <c r="XK177" s="31"/>
      <c r="XL177" s="31"/>
      <c r="XM177" s="31"/>
      <c r="XN177" s="31"/>
      <c r="XO177" s="31"/>
      <c r="XP177" s="31"/>
      <c r="XQ177" s="31"/>
      <c r="XR177" s="31"/>
      <c r="XS177" s="31"/>
      <c r="XT177" s="31"/>
      <c r="XU177" s="31"/>
      <c r="XV177" s="31"/>
      <c r="XW177" s="31"/>
      <c r="XX177" s="31"/>
      <c r="XY177" s="31"/>
      <c r="XZ177" s="31"/>
      <c r="YA177" s="31"/>
      <c r="YB177" s="31"/>
      <c r="YC177" s="31"/>
      <c r="YD177" s="31"/>
      <c r="YE177" s="31"/>
      <c r="YF177" s="31"/>
      <c r="YG177" s="31"/>
      <c r="YH177" s="31"/>
      <c r="YI177" s="31"/>
      <c r="YJ177" s="31"/>
      <c r="YK177" s="31"/>
      <c r="YL177" s="31"/>
      <c r="YM177" s="31"/>
      <c r="YN177" s="31"/>
      <c r="YO177" s="31"/>
      <c r="YP177" s="31"/>
      <c r="YQ177" s="31"/>
      <c r="YR177" s="31"/>
      <c r="YS177" s="31"/>
      <c r="YT177" s="31"/>
      <c r="YU177" s="31"/>
      <c r="YV177" s="31"/>
      <c r="YW177" s="31"/>
      <c r="YX177" s="31"/>
      <c r="YY177" s="31"/>
      <c r="YZ177" s="31"/>
      <c r="ZA177" s="31"/>
      <c r="ZB177" s="31"/>
      <c r="ZC177" s="31"/>
      <c r="ZD177" s="31"/>
      <c r="ZE177" s="31"/>
      <c r="ZF177" s="31"/>
      <c r="ZG177" s="31"/>
      <c r="ZH177" s="31"/>
      <c r="ZI177" s="31"/>
      <c r="ZJ177" s="31"/>
      <c r="ZK177" s="31"/>
      <c r="ZL177" s="31"/>
      <c r="ZM177" s="31"/>
      <c r="ZN177" s="31"/>
      <c r="ZO177" s="31"/>
      <c r="ZP177" s="31"/>
      <c r="ZQ177" s="31"/>
      <c r="ZR177" s="31"/>
      <c r="ZS177" s="31"/>
      <c r="ZT177" s="31"/>
      <c r="ZU177" s="31"/>
      <c r="ZV177" s="31"/>
      <c r="ZW177" s="31"/>
      <c r="ZX177" s="31"/>
      <c r="ZY177" s="31"/>
      <c r="ZZ177" s="31"/>
      <c r="AAA177" s="31"/>
      <c r="AAB177" s="31"/>
      <c r="AAC177" s="31"/>
      <c r="AAD177" s="31"/>
      <c r="AAE177" s="31"/>
      <c r="AAF177" s="31"/>
      <c r="AAG177" s="31"/>
      <c r="AAH177" s="31"/>
      <c r="AAI177" s="31"/>
      <c r="AAJ177" s="31"/>
      <c r="AAK177" s="31"/>
      <c r="AAL177" s="31"/>
      <c r="AAM177" s="31"/>
      <c r="AAN177" s="31"/>
      <c r="AAO177" s="31"/>
      <c r="AAP177" s="31"/>
      <c r="AAQ177" s="31"/>
      <c r="AAR177" s="31"/>
      <c r="AAS177" s="31"/>
      <c r="AAT177" s="31"/>
      <c r="AAU177" s="31"/>
      <c r="AAV177" s="31"/>
      <c r="AAW177" s="31"/>
      <c r="AAX177" s="31"/>
      <c r="AAY177" s="31"/>
      <c r="AAZ177" s="31"/>
      <c r="ABA177" s="31"/>
      <c r="ABB177" s="31"/>
      <c r="ABC177" s="31"/>
      <c r="ABD177" s="31"/>
      <c r="ABE177" s="31"/>
      <c r="ABF177" s="31"/>
      <c r="ABG177" s="31"/>
      <c r="ABH177" s="31"/>
      <c r="ABI177" s="31"/>
      <c r="ABJ177" s="31"/>
      <c r="ABK177" s="31"/>
      <c r="ABL177" s="31"/>
      <c r="ABM177" s="31"/>
      <c r="ABN177" s="31"/>
      <c r="ABO177" s="31"/>
      <c r="ABP177" s="31"/>
      <c r="ABQ177" s="31"/>
      <c r="ABR177" s="31"/>
      <c r="ABS177" s="31"/>
      <c r="ABT177" s="31"/>
      <c r="ABU177" s="31"/>
      <c r="ABV177" s="31"/>
      <c r="ABW177" s="31"/>
      <c r="ABX177" s="31"/>
      <c r="ABY177" s="31"/>
      <c r="ABZ177" s="31"/>
      <c r="ACA177" s="31"/>
      <c r="ACB177" s="31"/>
      <c r="ACC177" s="31"/>
      <c r="ACD177" s="31"/>
      <c r="ACE177" s="31"/>
      <c r="ACF177" s="31"/>
      <c r="ACG177" s="31"/>
      <c r="ACH177" s="31"/>
      <c r="ACI177" s="31"/>
      <c r="ACJ177" s="31"/>
      <c r="ACK177" s="31"/>
      <c r="ACL177" s="31"/>
      <c r="ACM177" s="31"/>
      <c r="ACN177" s="31"/>
      <c r="ACO177" s="31"/>
      <c r="ACP177" s="31"/>
      <c r="ACQ177" s="31"/>
      <c r="ACR177" s="31"/>
      <c r="ACS177" s="31"/>
      <c r="ACT177" s="31"/>
      <c r="ACU177" s="31"/>
      <c r="ACV177" s="31"/>
      <c r="ACW177" s="31"/>
      <c r="ACX177" s="31"/>
      <c r="ACY177" s="31"/>
      <c r="ACZ177" s="31"/>
      <c r="ADA177" s="31"/>
      <c r="ADB177" s="31"/>
      <c r="ADC177" s="31"/>
      <c r="ADD177" s="31"/>
      <c r="ADE177" s="31"/>
      <c r="ADF177" s="31"/>
      <c r="ADG177" s="31"/>
      <c r="ADH177" s="31"/>
      <c r="ADI177" s="31"/>
      <c r="ADJ177" s="31"/>
      <c r="ADK177" s="31"/>
      <c r="ADL177" s="31"/>
      <c r="ADM177" s="31"/>
      <c r="ADN177" s="31"/>
      <c r="ADO177" s="31"/>
      <c r="ADP177" s="31"/>
      <c r="ADQ177" s="31"/>
      <c r="ADR177" s="31"/>
      <c r="ADS177" s="31"/>
      <c r="ADT177" s="31"/>
      <c r="ADU177" s="31"/>
      <c r="ADV177" s="31"/>
      <c r="ADW177" s="31"/>
      <c r="ADX177" s="31"/>
      <c r="ADY177" s="31"/>
      <c r="ADZ177" s="31"/>
      <c r="AEA177" s="31"/>
      <c r="AEB177" s="31"/>
      <c r="AEC177" s="31"/>
      <c r="AED177" s="31"/>
      <c r="AEE177" s="31"/>
      <c r="AEF177" s="31"/>
      <c r="AEG177" s="31"/>
      <c r="AEH177" s="31"/>
      <c r="AEI177" s="31"/>
      <c r="AEJ177" s="31"/>
      <c r="AEK177" s="31"/>
      <c r="AEL177" s="31"/>
      <c r="AEM177" s="31"/>
      <c r="AEN177" s="31"/>
      <c r="AEO177" s="31"/>
      <c r="AEP177" s="31"/>
      <c r="AEQ177" s="31"/>
      <c r="AER177" s="31"/>
      <c r="AES177" s="31"/>
      <c r="AET177" s="31"/>
      <c r="AEU177" s="31"/>
      <c r="AEV177" s="31"/>
      <c r="AEW177" s="31"/>
      <c r="AEX177" s="31"/>
      <c r="AEY177" s="31"/>
      <c r="AEZ177" s="31"/>
      <c r="AFA177" s="31"/>
      <c r="AFB177" s="31"/>
      <c r="AFC177" s="31"/>
      <c r="AFD177" s="31"/>
      <c r="AFE177" s="31"/>
      <c r="AFF177" s="31"/>
      <c r="AFG177" s="31"/>
      <c r="AFH177" s="31"/>
      <c r="AFI177" s="31"/>
      <c r="AFJ177" s="31"/>
      <c r="AFK177" s="31"/>
      <c r="AFL177" s="31"/>
      <c r="AFM177" s="31"/>
      <c r="AFN177" s="31"/>
      <c r="AFO177" s="31"/>
      <c r="AFP177" s="31"/>
      <c r="AFQ177" s="31"/>
      <c r="AFR177" s="31"/>
      <c r="AFS177" s="31"/>
      <c r="AFT177" s="31"/>
      <c r="AFU177" s="31"/>
      <c r="AFV177" s="31"/>
      <c r="AFW177" s="31"/>
      <c r="AFX177" s="31"/>
      <c r="AFY177" s="31"/>
      <c r="AFZ177" s="31"/>
      <c r="AGA177" s="31"/>
      <c r="AGB177" s="31"/>
      <c r="AGC177" s="31"/>
      <c r="AGD177" s="31"/>
      <c r="AGE177" s="31"/>
      <c r="AGF177" s="31"/>
      <c r="AGG177" s="31"/>
      <c r="AGH177" s="31"/>
      <c r="AGI177" s="31"/>
      <c r="AGJ177" s="31"/>
      <c r="AGK177" s="31"/>
      <c r="AGL177" s="31"/>
      <c r="AGM177" s="31"/>
      <c r="AGN177" s="31"/>
      <c r="AGO177" s="31"/>
      <c r="AGP177" s="31"/>
      <c r="AGQ177" s="31"/>
      <c r="AGR177" s="31"/>
      <c r="AGS177" s="31"/>
      <c r="AGT177" s="31"/>
      <c r="AGU177" s="31"/>
      <c r="AGV177" s="31"/>
      <c r="AGW177" s="31"/>
      <c r="AGX177" s="31"/>
      <c r="AGY177" s="31"/>
      <c r="AGZ177" s="31"/>
      <c r="AHA177" s="31"/>
      <c r="AHB177" s="31"/>
      <c r="AHC177" s="31"/>
      <c r="AHD177" s="31"/>
      <c r="AHE177" s="31"/>
      <c r="AHF177" s="31"/>
      <c r="AHG177" s="31"/>
      <c r="AHH177" s="31"/>
      <c r="AHI177" s="31"/>
      <c r="AHJ177" s="31"/>
      <c r="AHK177" s="31"/>
      <c r="AHL177" s="31"/>
      <c r="AHM177" s="31"/>
      <c r="AHN177" s="31"/>
      <c r="AHO177" s="31"/>
      <c r="AHP177" s="31"/>
      <c r="AHQ177" s="31"/>
      <c r="AHR177" s="31"/>
      <c r="AHS177" s="31"/>
      <c r="AHT177" s="31"/>
      <c r="AHU177" s="31"/>
      <c r="AHV177" s="31"/>
      <c r="AHW177" s="31"/>
      <c r="AHX177" s="31"/>
      <c r="AHY177" s="31"/>
      <c r="AHZ177" s="31"/>
      <c r="AIA177" s="31"/>
      <c r="AIB177" s="31"/>
      <c r="AIC177" s="31"/>
      <c r="AID177" s="31"/>
      <c r="AIE177" s="31"/>
      <c r="AIF177" s="31"/>
      <c r="AIG177" s="31"/>
      <c r="AIH177" s="31"/>
      <c r="AII177" s="31"/>
      <c r="AIJ177" s="31"/>
      <c r="AIK177" s="31"/>
      <c r="AIL177" s="31"/>
      <c r="AIM177" s="31"/>
      <c r="AIN177" s="31"/>
      <c r="AIO177" s="31"/>
      <c r="AIP177" s="31"/>
      <c r="AIQ177" s="31"/>
      <c r="AIR177" s="31"/>
      <c r="AIS177" s="31"/>
      <c r="AIT177" s="31"/>
      <c r="AIU177" s="31"/>
      <c r="AIV177" s="31"/>
      <c r="AIW177" s="31"/>
      <c r="AIX177" s="31"/>
      <c r="AIY177" s="31"/>
      <c r="AIZ177" s="31"/>
      <c r="AJA177" s="31"/>
      <c r="AJB177" s="31"/>
      <c r="AJC177" s="31"/>
      <c r="AJD177" s="31"/>
      <c r="AJE177" s="31"/>
      <c r="AJF177" s="31"/>
      <c r="AJG177" s="31"/>
      <c r="AJH177" s="31"/>
      <c r="AJI177" s="31"/>
      <c r="AJJ177" s="31"/>
      <c r="AJK177" s="31"/>
      <c r="AJL177" s="31"/>
      <c r="AJM177" s="31"/>
      <c r="AJN177" s="31"/>
      <c r="AJO177" s="31"/>
      <c r="AJP177" s="31"/>
      <c r="AJQ177" s="31"/>
      <c r="AJR177" s="31"/>
      <c r="AJS177" s="31"/>
      <c r="AJT177" s="31"/>
      <c r="AJU177" s="31"/>
      <c r="AJV177" s="31"/>
      <c r="AJW177" s="31"/>
      <c r="AJX177" s="31"/>
      <c r="AJY177" s="31"/>
      <c r="AJZ177" s="31"/>
      <c r="AKA177" s="31"/>
      <c r="AKB177" s="31"/>
      <c r="AKC177" s="31"/>
      <c r="AKD177" s="31"/>
      <c r="AKE177" s="31"/>
      <c r="AKF177" s="31"/>
      <c r="AKG177" s="31"/>
      <c r="AKH177" s="31"/>
      <c r="AKI177" s="31"/>
      <c r="AKJ177" s="31"/>
      <c r="AKK177" s="31"/>
      <c r="AKL177" s="31"/>
      <c r="AKM177" s="31"/>
      <c r="AKN177" s="31"/>
      <c r="AKO177" s="31"/>
      <c r="AKP177" s="31"/>
      <c r="AKQ177" s="31"/>
      <c r="AKR177" s="31"/>
      <c r="AKS177" s="31"/>
      <c r="AKT177" s="31"/>
      <c r="AKU177" s="31"/>
      <c r="AKV177" s="31"/>
      <c r="AKW177" s="31"/>
      <c r="AKX177" s="31"/>
      <c r="AKY177" s="31"/>
      <c r="AKZ177" s="31"/>
      <c r="ALA177" s="31"/>
      <c r="ALB177" s="31"/>
      <c r="ALC177" s="31"/>
      <c r="ALD177" s="31"/>
      <c r="ALE177" s="31"/>
      <c r="ALF177" s="31"/>
      <c r="ALG177" s="31"/>
      <c r="ALH177" s="31"/>
      <c r="ALI177" s="31"/>
      <c r="ALJ177" s="31"/>
      <c r="ALK177" s="31"/>
      <c r="ALL177" s="31"/>
      <c r="ALM177" s="31"/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</row>
    <row r="178" spans="3:1041" s="6" customFormat="1" ht="15" customHeight="1" x14ac:dyDescent="0.25">
      <c r="C178" s="6" t="str">
        <f t="shared" si="121"/>
        <v>Rheem</v>
      </c>
      <c r="D178" s="6" t="str">
        <f t="shared" si="122"/>
        <v>PROPH65 T2 RH350 D  (65 gal)</v>
      </c>
      <c r="E178" s="72">
        <f t="shared" si="123"/>
        <v>65</v>
      </c>
      <c r="F178" s="20" t="str">
        <f t="shared" si="124"/>
        <v>RheemHBDR4565</v>
      </c>
      <c r="G178" s="72">
        <v>0</v>
      </c>
      <c r="H178" s="72">
        <v>1</v>
      </c>
      <c r="I178" s="73">
        <f t="shared" si="39"/>
        <v>0</v>
      </c>
      <c r="J178" s="129">
        <f t="shared" si="40"/>
        <v>3.4</v>
      </c>
      <c r="K178" s="149">
        <f t="shared" si="105"/>
        <v>0</v>
      </c>
      <c r="L178" s="111" t="s">
        <v>196</v>
      </c>
      <c r="M178" s="39">
        <v>3</v>
      </c>
      <c r="N178" s="95">
        <f t="shared" si="106"/>
        <v>19</v>
      </c>
      <c r="O178" s="12" t="s">
        <v>91</v>
      </c>
      <c r="P178" s="82">
        <f t="shared" si="127"/>
        <v>4</v>
      </c>
      <c r="Q178" s="82">
        <f t="shared" si="115"/>
        <v>190440</v>
      </c>
      <c r="R178" s="77" t="str">
        <f t="shared" si="82"/>
        <v>PROPH65 T2 RH350 D  (65 gal)</v>
      </c>
      <c r="S178" s="13" t="s">
        <v>130</v>
      </c>
      <c r="T178" s="14">
        <v>65</v>
      </c>
      <c r="U178" s="121" t="s">
        <v>269</v>
      </c>
      <c r="V178" s="100" t="s">
        <v>269</v>
      </c>
      <c r="W178" s="105" t="str">
        <f t="shared" si="116"/>
        <v>RheemHBDR4565</v>
      </c>
      <c r="X178" s="148">
        <v>0</v>
      </c>
      <c r="Y178" s="49" t="str">
        <f>[1]ESTAR_to_AWHS!K56</f>
        <v>--</v>
      </c>
      <c r="Z178" s="61" t="str">
        <f>[1]ESTAR_to_AWHS!I56</f>
        <v>2-3</v>
      </c>
      <c r="AA178" s="62">
        <f>[1]ESTAR_to_AWHS!L56</f>
        <v>3.4</v>
      </c>
      <c r="AB178" s="63">
        <f>[1]ESTAR_to_AWHS!J56</f>
        <v>42667</v>
      </c>
      <c r="AC178" s="58" t="s">
        <v>91</v>
      </c>
      <c r="AD178" s="160" t="str">
        <f t="shared" si="125"/>
        <v>2,     Rheem,   "PROPH65 T2 RH350 D  (65 gal)"</v>
      </c>
      <c r="AE178" s="162" t="str">
        <f t="shared" si="114"/>
        <v>Rheem</v>
      </c>
      <c r="AF178" s="163" t="s">
        <v>542</v>
      </c>
      <c r="AG178" s="160" t="str">
        <f t="shared" si="126"/>
        <v xml:space="preserve">          case  Rheem   :   "RheemPROPH65RH350D"</v>
      </c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/>
      <c r="DK178" s="31"/>
      <c r="DL178" s="31"/>
      <c r="DM178" s="31"/>
      <c r="DN178" s="31"/>
      <c r="DO178" s="31"/>
      <c r="DP178" s="31"/>
      <c r="DQ178" s="31"/>
      <c r="DR178" s="31"/>
      <c r="DS178" s="31"/>
      <c r="DT178" s="31"/>
      <c r="DU178" s="31"/>
      <c r="DV178" s="31"/>
      <c r="DW178" s="31"/>
      <c r="DX178" s="31"/>
      <c r="DY178" s="31"/>
      <c r="DZ178" s="31"/>
      <c r="EA178" s="31"/>
      <c r="EB178" s="31"/>
      <c r="EC178" s="31"/>
      <c r="ED178" s="31"/>
      <c r="EE178" s="31"/>
      <c r="EF178" s="31"/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  <c r="IW178" s="31"/>
      <c r="IX178" s="31"/>
      <c r="IY178" s="31"/>
      <c r="IZ178" s="31"/>
      <c r="JA178" s="31"/>
      <c r="JB178" s="31"/>
      <c r="JC178" s="31"/>
      <c r="JD178" s="31"/>
      <c r="JE178" s="31"/>
      <c r="JF178" s="31"/>
      <c r="JG178" s="31"/>
      <c r="JH178" s="31"/>
      <c r="JI178" s="31"/>
      <c r="JJ178" s="31"/>
      <c r="JK178" s="31"/>
      <c r="JL178" s="31"/>
      <c r="JM178" s="31"/>
      <c r="JN178" s="31"/>
      <c r="JO178" s="31"/>
      <c r="JP178" s="31"/>
      <c r="JQ178" s="31"/>
      <c r="JR178" s="31"/>
      <c r="JS178" s="31"/>
      <c r="JT178" s="31"/>
      <c r="JU178" s="31"/>
      <c r="JV178" s="31"/>
      <c r="JW178" s="31"/>
      <c r="JX178" s="31"/>
      <c r="JY178" s="31"/>
      <c r="JZ178" s="31"/>
      <c r="KA178" s="31"/>
      <c r="KB178" s="31"/>
      <c r="KC178" s="31"/>
      <c r="KD178" s="31"/>
      <c r="KE178" s="31"/>
      <c r="KF178" s="31"/>
      <c r="KG178" s="31"/>
      <c r="KH178" s="31"/>
      <c r="KI178" s="31"/>
      <c r="KJ178" s="31"/>
      <c r="KK178" s="31"/>
      <c r="KL178" s="31"/>
      <c r="KM178" s="31"/>
      <c r="KN178" s="31"/>
      <c r="KO178" s="31"/>
      <c r="KP178" s="31"/>
      <c r="KQ178" s="31"/>
      <c r="KR178" s="31"/>
      <c r="KS178" s="31"/>
      <c r="KT178" s="31"/>
      <c r="KU178" s="31"/>
      <c r="KV178" s="31"/>
      <c r="KW178" s="31"/>
      <c r="KX178" s="31"/>
      <c r="KY178" s="31"/>
      <c r="KZ178" s="31"/>
      <c r="LA178" s="31"/>
      <c r="LB178" s="31"/>
      <c r="LC178" s="31"/>
      <c r="LD178" s="31"/>
      <c r="LE178" s="31"/>
      <c r="LF178" s="31"/>
      <c r="LG178" s="31"/>
      <c r="LH178" s="31"/>
      <c r="LI178" s="31"/>
      <c r="LJ178" s="31"/>
      <c r="LK178" s="31"/>
      <c r="LL178" s="31"/>
      <c r="LM178" s="31"/>
      <c r="LN178" s="31"/>
      <c r="LO178" s="31"/>
      <c r="LP178" s="31"/>
      <c r="LQ178" s="31"/>
      <c r="LR178" s="31"/>
      <c r="LS178" s="31"/>
      <c r="LT178" s="31"/>
      <c r="LU178" s="31"/>
      <c r="LV178" s="31"/>
      <c r="LW178" s="31"/>
      <c r="LX178" s="31"/>
      <c r="LY178" s="31"/>
      <c r="LZ178" s="31"/>
      <c r="MA178" s="31"/>
      <c r="MB178" s="31"/>
      <c r="MC178" s="31"/>
      <c r="MD178" s="31"/>
      <c r="ME178" s="31"/>
      <c r="MF178" s="31"/>
      <c r="MG178" s="31"/>
      <c r="MH178" s="31"/>
      <c r="MI178" s="31"/>
      <c r="MJ178" s="31"/>
      <c r="MK178" s="31"/>
      <c r="ML178" s="31"/>
      <c r="MM178" s="31"/>
      <c r="MN178" s="31"/>
      <c r="MO178" s="31"/>
      <c r="MP178" s="31"/>
      <c r="MQ178" s="31"/>
      <c r="MR178" s="31"/>
      <c r="MS178" s="31"/>
      <c r="MT178" s="31"/>
      <c r="MU178" s="31"/>
      <c r="MV178" s="31"/>
      <c r="MW178" s="31"/>
      <c r="MX178" s="31"/>
      <c r="MY178" s="31"/>
      <c r="MZ178" s="31"/>
      <c r="NA178" s="31"/>
      <c r="NB178" s="31"/>
      <c r="NC178" s="31"/>
      <c r="ND178" s="31"/>
      <c r="NE178" s="31"/>
      <c r="NF178" s="31"/>
      <c r="NG178" s="31"/>
      <c r="NH178" s="31"/>
      <c r="NI178" s="31"/>
      <c r="NJ178" s="31"/>
      <c r="NK178" s="31"/>
      <c r="NL178" s="31"/>
      <c r="NM178" s="31"/>
      <c r="NN178" s="31"/>
      <c r="NO178" s="31"/>
      <c r="NP178" s="31"/>
      <c r="NQ178" s="31"/>
      <c r="NR178" s="31"/>
      <c r="NS178" s="31"/>
      <c r="NT178" s="31"/>
      <c r="NU178" s="31"/>
      <c r="NV178" s="31"/>
      <c r="NW178" s="31"/>
      <c r="NX178" s="31"/>
      <c r="NY178" s="31"/>
      <c r="NZ178" s="31"/>
      <c r="OA178" s="31"/>
      <c r="OB178" s="31"/>
      <c r="OC178" s="31"/>
      <c r="OD178" s="31"/>
      <c r="OE178" s="31"/>
      <c r="OF178" s="31"/>
      <c r="OG178" s="31"/>
      <c r="OH178" s="31"/>
      <c r="OI178" s="31"/>
      <c r="OJ178" s="31"/>
      <c r="OK178" s="31"/>
      <c r="OL178" s="31"/>
      <c r="OM178" s="31"/>
      <c r="ON178" s="31"/>
      <c r="OO178" s="31"/>
      <c r="OP178" s="31"/>
      <c r="OQ178" s="31"/>
      <c r="OR178" s="31"/>
      <c r="OS178" s="31"/>
      <c r="OT178" s="31"/>
      <c r="OU178" s="31"/>
      <c r="OV178" s="31"/>
      <c r="OW178" s="31"/>
      <c r="OX178" s="31"/>
      <c r="OY178" s="31"/>
      <c r="OZ178" s="31"/>
      <c r="PA178" s="31"/>
      <c r="PB178" s="31"/>
      <c r="PC178" s="31"/>
      <c r="PD178" s="31"/>
      <c r="PE178" s="31"/>
      <c r="PF178" s="31"/>
      <c r="PG178" s="31"/>
      <c r="PH178" s="31"/>
      <c r="PI178" s="31"/>
      <c r="PJ178" s="31"/>
      <c r="PK178" s="31"/>
      <c r="PL178" s="31"/>
      <c r="PM178" s="31"/>
      <c r="PN178" s="31"/>
      <c r="PO178" s="31"/>
      <c r="PP178" s="31"/>
      <c r="PQ178" s="31"/>
      <c r="PR178" s="31"/>
      <c r="PS178" s="31"/>
      <c r="PT178" s="31"/>
      <c r="PU178" s="31"/>
      <c r="PV178" s="31"/>
      <c r="PW178" s="31"/>
      <c r="PX178" s="31"/>
      <c r="PY178" s="31"/>
      <c r="PZ178" s="31"/>
      <c r="QA178" s="31"/>
      <c r="QB178" s="31"/>
      <c r="QC178" s="31"/>
      <c r="QD178" s="31"/>
      <c r="QE178" s="31"/>
      <c r="QF178" s="31"/>
      <c r="QG178" s="31"/>
      <c r="QH178" s="31"/>
      <c r="QI178" s="31"/>
      <c r="QJ178" s="31"/>
      <c r="QK178" s="31"/>
      <c r="QL178" s="31"/>
      <c r="QM178" s="31"/>
      <c r="QN178" s="31"/>
      <c r="QO178" s="31"/>
      <c r="QP178" s="31"/>
      <c r="QQ178" s="31"/>
      <c r="QR178" s="31"/>
      <c r="QS178" s="31"/>
      <c r="QT178" s="31"/>
      <c r="QU178" s="31"/>
      <c r="QV178" s="31"/>
      <c r="QW178" s="31"/>
      <c r="QX178" s="31"/>
      <c r="QY178" s="31"/>
      <c r="QZ178" s="31"/>
      <c r="RA178" s="31"/>
      <c r="RB178" s="31"/>
      <c r="RC178" s="31"/>
      <c r="RD178" s="31"/>
      <c r="RE178" s="31"/>
      <c r="RF178" s="31"/>
      <c r="RG178" s="31"/>
      <c r="RH178" s="31"/>
      <c r="RI178" s="31"/>
      <c r="RJ178" s="31"/>
      <c r="RK178" s="31"/>
      <c r="RL178" s="31"/>
      <c r="RM178" s="31"/>
      <c r="RN178" s="31"/>
      <c r="RO178" s="31"/>
      <c r="RP178" s="31"/>
      <c r="RQ178" s="31"/>
      <c r="RR178" s="31"/>
      <c r="RS178" s="31"/>
      <c r="RT178" s="31"/>
      <c r="RU178" s="31"/>
      <c r="RV178" s="31"/>
      <c r="RW178" s="31"/>
      <c r="RX178" s="31"/>
      <c r="RY178" s="31"/>
      <c r="RZ178" s="31"/>
      <c r="SA178" s="31"/>
      <c r="SB178" s="31"/>
      <c r="SC178" s="31"/>
      <c r="SD178" s="31"/>
      <c r="SE178" s="31"/>
      <c r="SF178" s="31"/>
      <c r="SG178" s="31"/>
      <c r="SH178" s="31"/>
      <c r="SI178" s="31"/>
      <c r="SJ178" s="31"/>
      <c r="SK178" s="31"/>
      <c r="SL178" s="31"/>
      <c r="SM178" s="31"/>
      <c r="SN178" s="31"/>
      <c r="SO178" s="31"/>
      <c r="SP178" s="31"/>
      <c r="SQ178" s="31"/>
      <c r="SR178" s="31"/>
      <c r="SS178" s="31"/>
      <c r="ST178" s="31"/>
      <c r="SU178" s="31"/>
      <c r="SV178" s="31"/>
      <c r="SW178" s="31"/>
      <c r="SX178" s="31"/>
      <c r="SY178" s="31"/>
      <c r="SZ178" s="31"/>
      <c r="TA178" s="31"/>
      <c r="TB178" s="31"/>
      <c r="TC178" s="31"/>
      <c r="TD178" s="31"/>
      <c r="TE178" s="31"/>
      <c r="TF178" s="31"/>
      <c r="TG178" s="31"/>
      <c r="TH178" s="31"/>
      <c r="TI178" s="31"/>
      <c r="TJ178" s="31"/>
      <c r="TK178" s="31"/>
      <c r="TL178" s="31"/>
      <c r="TM178" s="31"/>
      <c r="TN178" s="31"/>
      <c r="TO178" s="31"/>
      <c r="TP178" s="31"/>
      <c r="TQ178" s="31"/>
      <c r="TR178" s="31"/>
      <c r="TS178" s="31"/>
      <c r="TT178" s="31"/>
      <c r="TU178" s="31"/>
      <c r="TV178" s="31"/>
      <c r="TW178" s="31"/>
      <c r="TX178" s="31"/>
      <c r="TY178" s="31"/>
      <c r="TZ178" s="31"/>
      <c r="UA178" s="31"/>
      <c r="UB178" s="31"/>
      <c r="UC178" s="31"/>
      <c r="UD178" s="31"/>
      <c r="UE178" s="31"/>
      <c r="UF178" s="31"/>
      <c r="UG178" s="31"/>
      <c r="UH178" s="31"/>
      <c r="UI178" s="31"/>
      <c r="UJ178" s="31"/>
      <c r="UK178" s="31"/>
      <c r="UL178" s="31"/>
      <c r="UM178" s="31"/>
      <c r="UN178" s="31"/>
      <c r="UO178" s="31"/>
      <c r="UP178" s="31"/>
      <c r="UQ178" s="31"/>
      <c r="UR178" s="31"/>
      <c r="US178" s="31"/>
      <c r="UT178" s="31"/>
      <c r="UU178" s="31"/>
      <c r="UV178" s="31"/>
      <c r="UW178" s="31"/>
      <c r="UX178" s="31"/>
      <c r="UY178" s="31"/>
      <c r="UZ178" s="31"/>
      <c r="VA178" s="31"/>
      <c r="VB178" s="31"/>
      <c r="VC178" s="31"/>
      <c r="VD178" s="31"/>
      <c r="VE178" s="31"/>
      <c r="VF178" s="31"/>
      <c r="VG178" s="31"/>
      <c r="VH178" s="31"/>
      <c r="VI178" s="31"/>
      <c r="VJ178" s="31"/>
      <c r="VK178" s="31"/>
      <c r="VL178" s="31"/>
      <c r="VM178" s="31"/>
      <c r="VN178" s="31"/>
      <c r="VO178" s="31"/>
      <c r="VP178" s="31"/>
      <c r="VQ178" s="31"/>
      <c r="VR178" s="31"/>
      <c r="VS178" s="31"/>
      <c r="VT178" s="31"/>
      <c r="VU178" s="31"/>
      <c r="VV178" s="31"/>
      <c r="VW178" s="31"/>
      <c r="VX178" s="31"/>
      <c r="VY178" s="31"/>
      <c r="VZ178" s="31"/>
      <c r="WA178" s="31"/>
      <c r="WB178" s="31"/>
      <c r="WC178" s="31"/>
      <c r="WD178" s="31"/>
      <c r="WE178" s="31"/>
      <c r="WF178" s="31"/>
      <c r="WG178" s="31"/>
      <c r="WH178" s="31"/>
      <c r="WI178" s="31"/>
      <c r="WJ178" s="31"/>
      <c r="WK178" s="31"/>
      <c r="WL178" s="31"/>
      <c r="WM178" s="31"/>
      <c r="WN178" s="31"/>
      <c r="WO178" s="31"/>
      <c r="WP178" s="31"/>
      <c r="WQ178" s="31"/>
      <c r="WR178" s="31"/>
      <c r="WS178" s="31"/>
      <c r="WT178" s="31"/>
      <c r="WU178" s="31"/>
      <c r="WV178" s="31"/>
      <c r="WW178" s="31"/>
      <c r="WX178" s="31"/>
      <c r="WY178" s="31"/>
      <c r="WZ178" s="31"/>
      <c r="XA178" s="31"/>
      <c r="XB178" s="31"/>
      <c r="XC178" s="31"/>
      <c r="XD178" s="31"/>
      <c r="XE178" s="31"/>
      <c r="XF178" s="31"/>
      <c r="XG178" s="31"/>
      <c r="XH178" s="31"/>
      <c r="XI178" s="31"/>
      <c r="XJ178" s="31"/>
      <c r="XK178" s="31"/>
      <c r="XL178" s="31"/>
      <c r="XM178" s="31"/>
      <c r="XN178" s="31"/>
      <c r="XO178" s="31"/>
      <c r="XP178" s="31"/>
      <c r="XQ178" s="31"/>
      <c r="XR178" s="31"/>
      <c r="XS178" s="31"/>
      <c r="XT178" s="31"/>
      <c r="XU178" s="31"/>
      <c r="XV178" s="31"/>
      <c r="XW178" s="31"/>
      <c r="XX178" s="31"/>
      <c r="XY178" s="31"/>
      <c r="XZ178" s="31"/>
      <c r="YA178" s="31"/>
      <c r="YB178" s="31"/>
      <c r="YC178" s="31"/>
      <c r="YD178" s="31"/>
      <c r="YE178" s="31"/>
      <c r="YF178" s="31"/>
      <c r="YG178" s="31"/>
      <c r="YH178" s="31"/>
      <c r="YI178" s="31"/>
      <c r="YJ178" s="31"/>
      <c r="YK178" s="31"/>
      <c r="YL178" s="31"/>
      <c r="YM178" s="31"/>
      <c r="YN178" s="31"/>
      <c r="YO178" s="31"/>
      <c r="YP178" s="31"/>
      <c r="YQ178" s="31"/>
      <c r="YR178" s="31"/>
      <c r="YS178" s="31"/>
      <c r="YT178" s="31"/>
      <c r="YU178" s="31"/>
      <c r="YV178" s="31"/>
      <c r="YW178" s="31"/>
      <c r="YX178" s="31"/>
      <c r="YY178" s="31"/>
      <c r="YZ178" s="31"/>
      <c r="ZA178" s="31"/>
      <c r="ZB178" s="31"/>
      <c r="ZC178" s="31"/>
      <c r="ZD178" s="31"/>
      <c r="ZE178" s="31"/>
      <c r="ZF178" s="31"/>
      <c r="ZG178" s="31"/>
      <c r="ZH178" s="31"/>
      <c r="ZI178" s="31"/>
      <c r="ZJ178" s="31"/>
      <c r="ZK178" s="31"/>
      <c r="ZL178" s="31"/>
      <c r="ZM178" s="31"/>
      <c r="ZN178" s="31"/>
      <c r="ZO178" s="31"/>
      <c r="ZP178" s="31"/>
      <c r="ZQ178" s="31"/>
      <c r="ZR178" s="31"/>
      <c r="ZS178" s="31"/>
      <c r="ZT178" s="31"/>
      <c r="ZU178" s="31"/>
      <c r="ZV178" s="31"/>
      <c r="ZW178" s="31"/>
      <c r="ZX178" s="31"/>
      <c r="ZY178" s="31"/>
      <c r="ZZ178" s="31"/>
      <c r="AAA178" s="31"/>
      <c r="AAB178" s="31"/>
      <c r="AAC178" s="31"/>
      <c r="AAD178" s="31"/>
      <c r="AAE178" s="31"/>
      <c r="AAF178" s="31"/>
      <c r="AAG178" s="31"/>
      <c r="AAH178" s="31"/>
      <c r="AAI178" s="31"/>
      <c r="AAJ178" s="31"/>
      <c r="AAK178" s="31"/>
      <c r="AAL178" s="31"/>
      <c r="AAM178" s="31"/>
      <c r="AAN178" s="31"/>
      <c r="AAO178" s="31"/>
      <c r="AAP178" s="31"/>
      <c r="AAQ178" s="31"/>
      <c r="AAR178" s="31"/>
      <c r="AAS178" s="31"/>
      <c r="AAT178" s="31"/>
      <c r="AAU178" s="31"/>
      <c r="AAV178" s="31"/>
      <c r="AAW178" s="31"/>
      <c r="AAX178" s="31"/>
      <c r="AAY178" s="31"/>
      <c r="AAZ178" s="31"/>
      <c r="ABA178" s="31"/>
      <c r="ABB178" s="31"/>
      <c r="ABC178" s="31"/>
      <c r="ABD178" s="31"/>
      <c r="ABE178" s="31"/>
      <c r="ABF178" s="31"/>
      <c r="ABG178" s="31"/>
      <c r="ABH178" s="31"/>
      <c r="ABI178" s="31"/>
      <c r="ABJ178" s="31"/>
      <c r="ABK178" s="31"/>
      <c r="ABL178" s="31"/>
      <c r="ABM178" s="31"/>
      <c r="ABN178" s="31"/>
      <c r="ABO178" s="31"/>
      <c r="ABP178" s="31"/>
      <c r="ABQ178" s="31"/>
      <c r="ABR178" s="31"/>
      <c r="ABS178" s="31"/>
      <c r="ABT178" s="31"/>
      <c r="ABU178" s="31"/>
      <c r="ABV178" s="31"/>
      <c r="ABW178" s="31"/>
      <c r="ABX178" s="31"/>
      <c r="ABY178" s="31"/>
      <c r="ABZ178" s="31"/>
      <c r="ACA178" s="31"/>
      <c r="ACB178" s="31"/>
      <c r="ACC178" s="31"/>
      <c r="ACD178" s="31"/>
      <c r="ACE178" s="31"/>
      <c r="ACF178" s="31"/>
      <c r="ACG178" s="31"/>
      <c r="ACH178" s="31"/>
      <c r="ACI178" s="31"/>
      <c r="ACJ178" s="31"/>
      <c r="ACK178" s="31"/>
      <c r="ACL178" s="31"/>
      <c r="ACM178" s="31"/>
      <c r="ACN178" s="31"/>
      <c r="ACO178" s="31"/>
      <c r="ACP178" s="31"/>
      <c r="ACQ178" s="31"/>
      <c r="ACR178" s="31"/>
      <c r="ACS178" s="31"/>
      <c r="ACT178" s="31"/>
      <c r="ACU178" s="31"/>
      <c r="ACV178" s="31"/>
      <c r="ACW178" s="31"/>
      <c r="ACX178" s="31"/>
      <c r="ACY178" s="31"/>
      <c r="ACZ178" s="31"/>
      <c r="ADA178" s="31"/>
      <c r="ADB178" s="31"/>
      <c r="ADC178" s="31"/>
      <c r="ADD178" s="31"/>
      <c r="ADE178" s="31"/>
      <c r="ADF178" s="31"/>
      <c r="ADG178" s="31"/>
      <c r="ADH178" s="31"/>
      <c r="ADI178" s="31"/>
      <c r="ADJ178" s="31"/>
      <c r="ADK178" s="31"/>
      <c r="ADL178" s="31"/>
      <c r="ADM178" s="31"/>
      <c r="ADN178" s="31"/>
      <c r="ADO178" s="31"/>
      <c r="ADP178" s="31"/>
      <c r="ADQ178" s="31"/>
      <c r="ADR178" s="31"/>
      <c r="ADS178" s="31"/>
      <c r="ADT178" s="31"/>
      <c r="ADU178" s="31"/>
      <c r="ADV178" s="31"/>
      <c r="ADW178" s="31"/>
      <c r="ADX178" s="31"/>
      <c r="ADY178" s="31"/>
      <c r="ADZ178" s="31"/>
      <c r="AEA178" s="31"/>
      <c r="AEB178" s="31"/>
      <c r="AEC178" s="31"/>
      <c r="AED178" s="31"/>
      <c r="AEE178" s="31"/>
      <c r="AEF178" s="31"/>
      <c r="AEG178" s="31"/>
      <c r="AEH178" s="31"/>
      <c r="AEI178" s="31"/>
      <c r="AEJ178" s="31"/>
      <c r="AEK178" s="31"/>
      <c r="AEL178" s="31"/>
      <c r="AEM178" s="31"/>
      <c r="AEN178" s="31"/>
      <c r="AEO178" s="31"/>
      <c r="AEP178" s="31"/>
      <c r="AEQ178" s="31"/>
      <c r="AER178" s="31"/>
      <c r="AES178" s="31"/>
      <c r="AET178" s="31"/>
      <c r="AEU178" s="31"/>
      <c r="AEV178" s="31"/>
      <c r="AEW178" s="31"/>
      <c r="AEX178" s="31"/>
      <c r="AEY178" s="31"/>
      <c r="AEZ178" s="31"/>
      <c r="AFA178" s="31"/>
      <c r="AFB178" s="31"/>
      <c r="AFC178" s="31"/>
      <c r="AFD178" s="31"/>
      <c r="AFE178" s="31"/>
      <c r="AFF178" s="31"/>
      <c r="AFG178" s="31"/>
      <c r="AFH178" s="31"/>
      <c r="AFI178" s="31"/>
      <c r="AFJ178" s="31"/>
      <c r="AFK178" s="31"/>
      <c r="AFL178" s="31"/>
      <c r="AFM178" s="31"/>
      <c r="AFN178" s="31"/>
      <c r="AFO178" s="31"/>
      <c r="AFP178" s="31"/>
      <c r="AFQ178" s="31"/>
      <c r="AFR178" s="31"/>
      <c r="AFS178" s="31"/>
      <c r="AFT178" s="31"/>
      <c r="AFU178" s="31"/>
      <c r="AFV178" s="31"/>
      <c r="AFW178" s="31"/>
      <c r="AFX178" s="31"/>
      <c r="AFY178" s="31"/>
      <c r="AFZ178" s="31"/>
      <c r="AGA178" s="31"/>
      <c r="AGB178" s="31"/>
      <c r="AGC178" s="31"/>
      <c r="AGD178" s="31"/>
      <c r="AGE178" s="31"/>
      <c r="AGF178" s="31"/>
      <c r="AGG178" s="31"/>
      <c r="AGH178" s="31"/>
      <c r="AGI178" s="31"/>
      <c r="AGJ178" s="31"/>
      <c r="AGK178" s="31"/>
      <c r="AGL178" s="31"/>
      <c r="AGM178" s="31"/>
      <c r="AGN178" s="31"/>
      <c r="AGO178" s="31"/>
      <c r="AGP178" s="31"/>
      <c r="AGQ178" s="31"/>
      <c r="AGR178" s="31"/>
      <c r="AGS178" s="31"/>
      <c r="AGT178" s="31"/>
      <c r="AGU178" s="31"/>
      <c r="AGV178" s="31"/>
      <c r="AGW178" s="31"/>
      <c r="AGX178" s="31"/>
      <c r="AGY178" s="31"/>
      <c r="AGZ178" s="31"/>
      <c r="AHA178" s="31"/>
      <c r="AHB178" s="31"/>
      <c r="AHC178" s="31"/>
      <c r="AHD178" s="31"/>
      <c r="AHE178" s="31"/>
      <c r="AHF178" s="31"/>
      <c r="AHG178" s="31"/>
      <c r="AHH178" s="31"/>
      <c r="AHI178" s="31"/>
      <c r="AHJ178" s="31"/>
      <c r="AHK178" s="31"/>
      <c r="AHL178" s="31"/>
      <c r="AHM178" s="31"/>
      <c r="AHN178" s="31"/>
      <c r="AHO178" s="31"/>
      <c r="AHP178" s="31"/>
      <c r="AHQ178" s="31"/>
      <c r="AHR178" s="31"/>
      <c r="AHS178" s="31"/>
      <c r="AHT178" s="31"/>
      <c r="AHU178" s="31"/>
      <c r="AHV178" s="31"/>
      <c r="AHW178" s="31"/>
      <c r="AHX178" s="31"/>
      <c r="AHY178" s="31"/>
      <c r="AHZ178" s="31"/>
      <c r="AIA178" s="31"/>
      <c r="AIB178" s="31"/>
      <c r="AIC178" s="31"/>
      <c r="AID178" s="31"/>
      <c r="AIE178" s="31"/>
      <c r="AIF178" s="31"/>
      <c r="AIG178" s="31"/>
      <c r="AIH178" s="31"/>
      <c r="AII178" s="31"/>
      <c r="AIJ178" s="31"/>
      <c r="AIK178" s="31"/>
      <c r="AIL178" s="31"/>
      <c r="AIM178" s="31"/>
      <c r="AIN178" s="31"/>
      <c r="AIO178" s="31"/>
      <c r="AIP178" s="31"/>
      <c r="AIQ178" s="31"/>
      <c r="AIR178" s="31"/>
      <c r="AIS178" s="31"/>
      <c r="AIT178" s="31"/>
      <c r="AIU178" s="31"/>
      <c r="AIV178" s="31"/>
      <c r="AIW178" s="31"/>
      <c r="AIX178" s="31"/>
      <c r="AIY178" s="31"/>
      <c r="AIZ178" s="31"/>
      <c r="AJA178" s="31"/>
      <c r="AJB178" s="31"/>
      <c r="AJC178" s="31"/>
      <c r="AJD178" s="31"/>
      <c r="AJE178" s="31"/>
      <c r="AJF178" s="31"/>
      <c r="AJG178" s="31"/>
      <c r="AJH178" s="31"/>
      <c r="AJI178" s="31"/>
      <c r="AJJ178" s="31"/>
      <c r="AJK178" s="31"/>
      <c r="AJL178" s="31"/>
      <c r="AJM178" s="31"/>
      <c r="AJN178" s="31"/>
      <c r="AJO178" s="31"/>
      <c r="AJP178" s="31"/>
      <c r="AJQ178" s="31"/>
      <c r="AJR178" s="31"/>
      <c r="AJS178" s="31"/>
      <c r="AJT178" s="31"/>
      <c r="AJU178" s="31"/>
      <c r="AJV178" s="31"/>
      <c r="AJW178" s="31"/>
      <c r="AJX178" s="31"/>
      <c r="AJY178" s="31"/>
      <c r="AJZ178" s="31"/>
      <c r="AKA178" s="31"/>
      <c r="AKB178" s="31"/>
      <c r="AKC178" s="31"/>
      <c r="AKD178" s="31"/>
      <c r="AKE178" s="31"/>
      <c r="AKF178" s="31"/>
      <c r="AKG178" s="31"/>
      <c r="AKH178" s="31"/>
      <c r="AKI178" s="31"/>
      <c r="AKJ178" s="31"/>
      <c r="AKK178" s="31"/>
      <c r="AKL178" s="31"/>
      <c r="AKM178" s="31"/>
      <c r="AKN178" s="31"/>
      <c r="AKO178" s="31"/>
      <c r="AKP178" s="31"/>
      <c r="AKQ178" s="31"/>
      <c r="AKR178" s="31"/>
      <c r="AKS178" s="31"/>
      <c r="AKT178" s="31"/>
      <c r="AKU178" s="31"/>
      <c r="AKV178" s="31"/>
      <c r="AKW178" s="31"/>
      <c r="AKX178" s="31"/>
      <c r="AKY178" s="31"/>
      <c r="AKZ178" s="31"/>
      <c r="ALA178" s="31"/>
      <c r="ALB178" s="31"/>
      <c r="ALC178" s="31"/>
      <c r="ALD178" s="31"/>
      <c r="ALE178" s="31"/>
      <c r="ALF178" s="31"/>
      <c r="ALG178" s="31"/>
      <c r="ALH178" s="31"/>
      <c r="ALI178" s="31"/>
      <c r="ALJ178" s="31"/>
      <c r="ALK178" s="31"/>
      <c r="ALL178" s="31"/>
      <c r="ALM178" s="31"/>
      <c r="ALN178" s="31"/>
      <c r="ALO178" s="31"/>
      <c r="ALP178" s="31"/>
      <c r="ALQ178" s="31"/>
      <c r="ALR178" s="31"/>
      <c r="ALS178" s="31"/>
      <c r="ALT178" s="31"/>
      <c r="ALU178" s="31"/>
      <c r="ALV178" s="31"/>
      <c r="ALW178" s="31"/>
      <c r="ALX178" s="31"/>
      <c r="ALY178" s="31"/>
      <c r="ALZ178" s="31"/>
      <c r="AMA178" s="31"/>
      <c r="AMB178" s="31"/>
      <c r="AMC178" s="31"/>
      <c r="AMD178" s="31"/>
      <c r="AME178" s="31"/>
      <c r="AMF178" s="31"/>
      <c r="AMG178" s="31"/>
      <c r="AMH178" s="31"/>
      <c r="AMI178" s="31"/>
      <c r="AMJ178" s="31"/>
      <c r="AMK178" s="31"/>
      <c r="AML178" s="31"/>
      <c r="AMM178" s="31"/>
      <c r="AMN178" s="31"/>
      <c r="AMO178" s="31"/>
      <c r="AMP178" s="31"/>
      <c r="AMQ178" s="31"/>
      <c r="AMR178" s="31"/>
      <c r="AMS178" s="31"/>
      <c r="AMT178" s="31"/>
      <c r="AMU178" s="31"/>
      <c r="AMV178" s="31"/>
      <c r="AMW178" s="31"/>
      <c r="AMX178" s="31"/>
      <c r="AMY178" s="31"/>
      <c r="AMZ178" s="31"/>
      <c r="ANA178" s="31"/>
    </row>
    <row r="179" spans="3:1041" s="6" customFormat="1" ht="15" customHeight="1" x14ac:dyDescent="0.25">
      <c r="C179" s="6" t="str">
        <f t="shared" si="121"/>
        <v>Rheem</v>
      </c>
      <c r="D179" s="6" t="str">
        <f t="shared" si="122"/>
        <v>PROPH80 T2 RH245  (80 gal)</v>
      </c>
      <c r="E179" s="72">
        <f t="shared" si="123"/>
        <v>80</v>
      </c>
      <c r="F179" s="20" t="str">
        <f t="shared" si="124"/>
        <v>AOSmithSHPT80</v>
      </c>
      <c r="G179" s="72">
        <v>1</v>
      </c>
      <c r="H179" s="74">
        <v>0</v>
      </c>
      <c r="I179" s="73">
        <f t="shared" si="39"/>
        <v>2.1</v>
      </c>
      <c r="J179" s="129">
        <f t="shared" si="40"/>
        <v>0</v>
      </c>
      <c r="K179" s="149">
        <f t="shared" si="105"/>
        <v>0</v>
      </c>
      <c r="L179" s="111" t="s">
        <v>196</v>
      </c>
      <c r="M179" s="39">
        <v>1</v>
      </c>
      <c r="N179" s="95">
        <f t="shared" si="106"/>
        <v>19</v>
      </c>
      <c r="O179" s="12" t="s">
        <v>91</v>
      </c>
      <c r="P179" s="82">
        <f t="shared" si="127"/>
        <v>5</v>
      </c>
      <c r="Q179" s="82">
        <f t="shared" si="115"/>
        <v>190534</v>
      </c>
      <c r="R179" s="77" t="str">
        <f t="shared" si="82"/>
        <v>PROPH80 T2 RH245  (80 gal)</v>
      </c>
      <c r="S179" s="13" t="s">
        <v>144</v>
      </c>
      <c r="T179" s="14">
        <v>80</v>
      </c>
      <c r="U179" s="122" t="s">
        <v>165</v>
      </c>
      <c r="V179" s="100" t="s">
        <v>165</v>
      </c>
      <c r="W179" s="105" t="str">
        <f t="shared" si="116"/>
        <v>AOSmithSHPT80</v>
      </c>
      <c r="X179" s="148">
        <v>0</v>
      </c>
      <c r="Y179" s="49">
        <f>[1]ESTAR_to_AWHS!K142</f>
        <v>2.1</v>
      </c>
      <c r="Z179" s="61" t="str">
        <f>[1]ESTAR_to_AWHS!I142</f>
        <v>4+</v>
      </c>
      <c r="AA179" s="62" t="str">
        <f>[1]ESTAR_to_AWHS!L142</f>
        <v>--</v>
      </c>
      <c r="AB179" s="63">
        <f>[1]ESTAR_to_AWHS!J142</f>
        <v>42591</v>
      </c>
      <c r="AC179" s="58" t="s">
        <v>91</v>
      </c>
      <c r="AD179" s="160" t="str">
        <f t="shared" si="125"/>
        <v>2,     Rheem,   "PROPH80 T2 RH245  (80 gal)"</v>
      </c>
      <c r="AE179" s="162" t="str">
        <f t="shared" si="114"/>
        <v>Rheem</v>
      </c>
      <c r="AF179" s="6" t="s">
        <v>549</v>
      </c>
      <c r="AG179" s="160" t="str">
        <f t="shared" si="126"/>
        <v xml:space="preserve">          case  Rheem   :   "RheemPROPH80RH245"</v>
      </c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</row>
    <row r="180" spans="3:1041" s="6" customFormat="1" ht="15" customHeight="1" x14ac:dyDescent="0.25">
      <c r="C180" s="6" t="str">
        <f t="shared" si="121"/>
        <v>Rheem</v>
      </c>
      <c r="D180" s="6" t="str">
        <f t="shared" si="122"/>
        <v>PROPH80 T2 RH350 D  (80 gal)</v>
      </c>
      <c r="E180" s="72">
        <f t="shared" si="123"/>
        <v>80</v>
      </c>
      <c r="F180" s="20" t="str">
        <f t="shared" si="124"/>
        <v>RheemHBDR4580</v>
      </c>
      <c r="G180" s="74">
        <v>0</v>
      </c>
      <c r="H180" s="72">
        <v>1</v>
      </c>
      <c r="I180" s="73">
        <f t="shared" si="39"/>
        <v>0</v>
      </c>
      <c r="J180" s="129">
        <f t="shared" si="40"/>
        <v>3.4</v>
      </c>
      <c r="K180" s="149">
        <f t="shared" si="105"/>
        <v>0</v>
      </c>
      <c r="L180" s="111" t="s">
        <v>196</v>
      </c>
      <c r="M180" s="39">
        <v>3</v>
      </c>
      <c r="N180" s="95">
        <f t="shared" si="106"/>
        <v>19</v>
      </c>
      <c r="O180" s="12" t="s">
        <v>91</v>
      </c>
      <c r="P180" s="82">
        <f t="shared" si="127"/>
        <v>6</v>
      </c>
      <c r="Q180" s="82">
        <f t="shared" si="115"/>
        <v>190641</v>
      </c>
      <c r="R180" s="77" t="str">
        <f t="shared" si="82"/>
        <v>PROPH80 T2 RH350 D  (80 gal)</v>
      </c>
      <c r="S180" s="13" t="s">
        <v>131</v>
      </c>
      <c r="T180" s="14">
        <v>80</v>
      </c>
      <c r="U180" s="121" t="s">
        <v>270</v>
      </c>
      <c r="V180" s="100" t="s">
        <v>270</v>
      </c>
      <c r="W180" s="105" t="str">
        <f t="shared" si="116"/>
        <v>RheemHBDR4580</v>
      </c>
      <c r="X180" s="148">
        <v>0</v>
      </c>
      <c r="Y180" s="49" t="str">
        <f>[1]ESTAR_to_AWHS!K57</f>
        <v>--</v>
      </c>
      <c r="Z180" s="61">
        <f>[1]ESTAR_to_AWHS!I57</f>
        <v>4</v>
      </c>
      <c r="AA180" s="62">
        <f>[1]ESTAR_to_AWHS!L57</f>
        <v>3.4</v>
      </c>
      <c r="AB180" s="63">
        <f>[1]ESTAR_to_AWHS!J57</f>
        <v>42667</v>
      </c>
      <c r="AC180" s="58" t="s">
        <v>91</v>
      </c>
      <c r="AD180" s="160" t="str">
        <f t="shared" si="125"/>
        <v>2,     Rheem,   "PROPH80 T2 RH350 D  (80 gal)"</v>
      </c>
      <c r="AE180" s="162" t="str">
        <f t="shared" si="114"/>
        <v>Rheem</v>
      </c>
      <c r="AF180" s="6" t="s">
        <v>550</v>
      </c>
      <c r="AG180" s="160" t="str">
        <f t="shared" si="126"/>
        <v xml:space="preserve">          case  Rheem   :   "RheemPROPH80RH350"</v>
      </c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/>
      <c r="DK180" s="31"/>
      <c r="DL180" s="31"/>
      <c r="DM180" s="31"/>
      <c r="DN180" s="31"/>
      <c r="DO180" s="31"/>
      <c r="DP180" s="31"/>
      <c r="DQ180" s="31"/>
      <c r="DR180" s="31"/>
      <c r="DS180" s="31"/>
      <c r="DT180" s="31"/>
      <c r="DU180" s="31"/>
      <c r="DV180" s="31"/>
      <c r="DW180" s="31"/>
      <c r="DX180" s="31"/>
      <c r="DY180" s="31"/>
      <c r="DZ180" s="31"/>
      <c r="EA180" s="31"/>
      <c r="EB180" s="31"/>
      <c r="EC180" s="31"/>
      <c r="ED180" s="31"/>
      <c r="EE180" s="31"/>
      <c r="EF180" s="31"/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  <c r="IW180" s="31"/>
      <c r="IX180" s="31"/>
      <c r="IY180" s="31"/>
      <c r="IZ180" s="31"/>
      <c r="JA180" s="31"/>
      <c r="JB180" s="31"/>
      <c r="JC180" s="31"/>
      <c r="JD180" s="31"/>
      <c r="JE180" s="31"/>
      <c r="JF180" s="31"/>
      <c r="JG180" s="31"/>
      <c r="JH180" s="31"/>
      <c r="JI180" s="31"/>
      <c r="JJ180" s="31"/>
      <c r="JK180" s="31"/>
      <c r="JL180" s="31"/>
      <c r="JM180" s="31"/>
      <c r="JN180" s="31"/>
      <c r="JO180" s="31"/>
      <c r="JP180" s="31"/>
      <c r="JQ180" s="31"/>
      <c r="JR180" s="31"/>
      <c r="JS180" s="31"/>
      <c r="JT180" s="31"/>
      <c r="JU180" s="31"/>
      <c r="JV180" s="31"/>
      <c r="JW180" s="31"/>
      <c r="JX180" s="31"/>
      <c r="JY180" s="31"/>
      <c r="JZ180" s="31"/>
      <c r="KA180" s="31"/>
      <c r="KB180" s="31"/>
      <c r="KC180" s="31"/>
      <c r="KD180" s="31"/>
      <c r="KE180" s="31"/>
      <c r="KF180" s="31"/>
      <c r="KG180" s="31"/>
      <c r="KH180" s="31"/>
      <c r="KI180" s="31"/>
      <c r="KJ180" s="31"/>
      <c r="KK180" s="31"/>
      <c r="KL180" s="31"/>
      <c r="KM180" s="31"/>
      <c r="KN180" s="31"/>
      <c r="KO180" s="31"/>
      <c r="KP180" s="31"/>
      <c r="KQ180" s="31"/>
      <c r="KR180" s="31"/>
      <c r="KS180" s="31"/>
      <c r="KT180" s="31"/>
      <c r="KU180" s="31"/>
      <c r="KV180" s="31"/>
      <c r="KW180" s="31"/>
      <c r="KX180" s="31"/>
      <c r="KY180" s="31"/>
      <c r="KZ180" s="31"/>
      <c r="LA180" s="31"/>
      <c r="LB180" s="31"/>
      <c r="LC180" s="31"/>
      <c r="LD180" s="31"/>
      <c r="LE180" s="31"/>
      <c r="LF180" s="31"/>
      <c r="LG180" s="31"/>
      <c r="LH180" s="31"/>
      <c r="LI180" s="31"/>
      <c r="LJ180" s="31"/>
      <c r="LK180" s="31"/>
      <c r="LL180" s="31"/>
      <c r="LM180" s="31"/>
      <c r="LN180" s="31"/>
      <c r="LO180" s="31"/>
      <c r="LP180" s="31"/>
      <c r="LQ180" s="31"/>
      <c r="LR180" s="31"/>
      <c r="LS180" s="31"/>
      <c r="LT180" s="31"/>
      <c r="LU180" s="31"/>
      <c r="LV180" s="31"/>
      <c r="LW180" s="31"/>
      <c r="LX180" s="31"/>
      <c r="LY180" s="31"/>
      <c r="LZ180" s="31"/>
      <c r="MA180" s="31"/>
      <c r="MB180" s="31"/>
      <c r="MC180" s="31"/>
      <c r="MD180" s="31"/>
      <c r="ME180" s="31"/>
      <c r="MF180" s="31"/>
      <c r="MG180" s="31"/>
      <c r="MH180" s="31"/>
      <c r="MI180" s="31"/>
      <c r="MJ180" s="31"/>
      <c r="MK180" s="31"/>
      <c r="ML180" s="31"/>
      <c r="MM180" s="31"/>
      <c r="MN180" s="31"/>
      <c r="MO180" s="31"/>
      <c r="MP180" s="31"/>
      <c r="MQ180" s="31"/>
      <c r="MR180" s="31"/>
      <c r="MS180" s="31"/>
      <c r="MT180" s="31"/>
      <c r="MU180" s="31"/>
      <c r="MV180" s="31"/>
      <c r="MW180" s="31"/>
      <c r="MX180" s="31"/>
      <c r="MY180" s="31"/>
      <c r="MZ180" s="31"/>
      <c r="NA180" s="31"/>
      <c r="NB180" s="31"/>
      <c r="NC180" s="31"/>
      <c r="ND180" s="31"/>
      <c r="NE180" s="31"/>
      <c r="NF180" s="31"/>
      <c r="NG180" s="31"/>
      <c r="NH180" s="31"/>
      <c r="NI180" s="31"/>
      <c r="NJ180" s="31"/>
      <c r="NK180" s="31"/>
      <c r="NL180" s="31"/>
      <c r="NM180" s="31"/>
      <c r="NN180" s="31"/>
      <c r="NO180" s="31"/>
      <c r="NP180" s="31"/>
      <c r="NQ180" s="31"/>
      <c r="NR180" s="31"/>
      <c r="NS180" s="31"/>
      <c r="NT180" s="31"/>
      <c r="NU180" s="31"/>
      <c r="NV180" s="31"/>
      <c r="NW180" s="31"/>
      <c r="NX180" s="31"/>
      <c r="NY180" s="31"/>
      <c r="NZ180" s="31"/>
      <c r="OA180" s="31"/>
      <c r="OB180" s="31"/>
      <c r="OC180" s="31"/>
      <c r="OD180" s="31"/>
      <c r="OE180" s="31"/>
      <c r="OF180" s="31"/>
      <c r="OG180" s="31"/>
      <c r="OH180" s="31"/>
      <c r="OI180" s="31"/>
      <c r="OJ180" s="31"/>
      <c r="OK180" s="31"/>
      <c r="OL180" s="31"/>
      <c r="OM180" s="31"/>
      <c r="ON180" s="31"/>
      <c r="OO180" s="31"/>
      <c r="OP180" s="31"/>
      <c r="OQ180" s="31"/>
      <c r="OR180" s="31"/>
      <c r="OS180" s="31"/>
      <c r="OT180" s="31"/>
      <c r="OU180" s="31"/>
      <c r="OV180" s="31"/>
      <c r="OW180" s="31"/>
      <c r="OX180" s="31"/>
      <c r="OY180" s="31"/>
      <c r="OZ180" s="31"/>
      <c r="PA180" s="31"/>
      <c r="PB180" s="31"/>
      <c r="PC180" s="31"/>
      <c r="PD180" s="31"/>
      <c r="PE180" s="31"/>
      <c r="PF180" s="31"/>
      <c r="PG180" s="31"/>
      <c r="PH180" s="31"/>
      <c r="PI180" s="31"/>
      <c r="PJ180" s="31"/>
      <c r="PK180" s="31"/>
      <c r="PL180" s="31"/>
      <c r="PM180" s="31"/>
      <c r="PN180" s="31"/>
      <c r="PO180" s="31"/>
      <c r="PP180" s="31"/>
      <c r="PQ180" s="31"/>
      <c r="PR180" s="31"/>
      <c r="PS180" s="31"/>
      <c r="PT180" s="31"/>
      <c r="PU180" s="31"/>
      <c r="PV180" s="31"/>
      <c r="PW180" s="31"/>
      <c r="PX180" s="31"/>
      <c r="PY180" s="31"/>
      <c r="PZ180" s="31"/>
      <c r="QA180" s="31"/>
      <c r="QB180" s="31"/>
      <c r="QC180" s="31"/>
      <c r="QD180" s="31"/>
      <c r="QE180" s="31"/>
      <c r="QF180" s="31"/>
      <c r="QG180" s="31"/>
      <c r="QH180" s="31"/>
      <c r="QI180" s="31"/>
      <c r="QJ180" s="31"/>
      <c r="QK180" s="31"/>
      <c r="QL180" s="31"/>
      <c r="QM180" s="31"/>
      <c r="QN180" s="31"/>
      <c r="QO180" s="31"/>
      <c r="QP180" s="31"/>
      <c r="QQ180" s="31"/>
      <c r="QR180" s="31"/>
      <c r="QS180" s="31"/>
      <c r="QT180" s="31"/>
      <c r="QU180" s="31"/>
      <c r="QV180" s="31"/>
      <c r="QW180" s="31"/>
      <c r="QX180" s="31"/>
      <c r="QY180" s="31"/>
      <c r="QZ180" s="31"/>
      <c r="RA180" s="31"/>
      <c r="RB180" s="31"/>
      <c r="RC180" s="31"/>
      <c r="RD180" s="31"/>
      <c r="RE180" s="31"/>
      <c r="RF180" s="31"/>
      <c r="RG180" s="31"/>
      <c r="RH180" s="31"/>
      <c r="RI180" s="31"/>
      <c r="RJ180" s="31"/>
      <c r="RK180" s="31"/>
      <c r="RL180" s="31"/>
      <c r="RM180" s="31"/>
      <c r="RN180" s="31"/>
      <c r="RO180" s="31"/>
      <c r="RP180" s="31"/>
      <c r="RQ180" s="31"/>
      <c r="RR180" s="31"/>
      <c r="RS180" s="31"/>
      <c r="RT180" s="31"/>
      <c r="RU180" s="31"/>
      <c r="RV180" s="31"/>
      <c r="RW180" s="31"/>
      <c r="RX180" s="31"/>
      <c r="RY180" s="31"/>
      <c r="RZ180" s="31"/>
      <c r="SA180" s="31"/>
      <c r="SB180" s="31"/>
      <c r="SC180" s="31"/>
      <c r="SD180" s="31"/>
      <c r="SE180" s="31"/>
      <c r="SF180" s="31"/>
      <c r="SG180" s="31"/>
      <c r="SH180" s="31"/>
      <c r="SI180" s="31"/>
      <c r="SJ180" s="31"/>
      <c r="SK180" s="31"/>
      <c r="SL180" s="31"/>
      <c r="SM180" s="31"/>
      <c r="SN180" s="31"/>
      <c r="SO180" s="31"/>
      <c r="SP180" s="31"/>
      <c r="SQ180" s="31"/>
      <c r="SR180" s="31"/>
      <c r="SS180" s="31"/>
      <c r="ST180" s="31"/>
      <c r="SU180" s="31"/>
      <c r="SV180" s="31"/>
      <c r="SW180" s="31"/>
      <c r="SX180" s="31"/>
      <c r="SY180" s="31"/>
      <c r="SZ180" s="31"/>
      <c r="TA180" s="31"/>
      <c r="TB180" s="31"/>
      <c r="TC180" s="31"/>
      <c r="TD180" s="31"/>
      <c r="TE180" s="31"/>
      <c r="TF180" s="31"/>
      <c r="TG180" s="31"/>
      <c r="TH180" s="31"/>
      <c r="TI180" s="31"/>
      <c r="TJ180" s="31"/>
      <c r="TK180" s="31"/>
      <c r="TL180" s="31"/>
      <c r="TM180" s="31"/>
      <c r="TN180" s="31"/>
      <c r="TO180" s="31"/>
      <c r="TP180" s="31"/>
      <c r="TQ180" s="31"/>
      <c r="TR180" s="31"/>
      <c r="TS180" s="31"/>
      <c r="TT180" s="31"/>
      <c r="TU180" s="31"/>
      <c r="TV180" s="31"/>
      <c r="TW180" s="31"/>
      <c r="TX180" s="31"/>
      <c r="TY180" s="31"/>
      <c r="TZ180" s="31"/>
      <c r="UA180" s="31"/>
      <c r="UB180" s="31"/>
      <c r="UC180" s="31"/>
      <c r="UD180" s="31"/>
      <c r="UE180" s="31"/>
      <c r="UF180" s="31"/>
      <c r="UG180" s="31"/>
      <c r="UH180" s="31"/>
      <c r="UI180" s="31"/>
      <c r="UJ180" s="31"/>
      <c r="UK180" s="31"/>
      <c r="UL180" s="31"/>
      <c r="UM180" s="31"/>
      <c r="UN180" s="31"/>
      <c r="UO180" s="31"/>
      <c r="UP180" s="31"/>
      <c r="UQ180" s="31"/>
      <c r="UR180" s="31"/>
      <c r="US180" s="31"/>
      <c r="UT180" s="31"/>
      <c r="UU180" s="31"/>
      <c r="UV180" s="31"/>
      <c r="UW180" s="31"/>
      <c r="UX180" s="31"/>
      <c r="UY180" s="31"/>
      <c r="UZ180" s="31"/>
      <c r="VA180" s="31"/>
      <c r="VB180" s="31"/>
      <c r="VC180" s="31"/>
      <c r="VD180" s="31"/>
      <c r="VE180" s="31"/>
      <c r="VF180" s="31"/>
      <c r="VG180" s="31"/>
      <c r="VH180" s="31"/>
      <c r="VI180" s="31"/>
      <c r="VJ180" s="31"/>
      <c r="VK180" s="31"/>
      <c r="VL180" s="31"/>
      <c r="VM180" s="31"/>
      <c r="VN180" s="31"/>
      <c r="VO180" s="31"/>
      <c r="VP180" s="31"/>
      <c r="VQ180" s="31"/>
      <c r="VR180" s="31"/>
      <c r="VS180" s="31"/>
      <c r="VT180" s="31"/>
      <c r="VU180" s="31"/>
      <c r="VV180" s="31"/>
      <c r="VW180" s="31"/>
      <c r="VX180" s="31"/>
      <c r="VY180" s="31"/>
      <c r="VZ180" s="31"/>
      <c r="WA180" s="31"/>
      <c r="WB180" s="31"/>
      <c r="WC180" s="31"/>
      <c r="WD180" s="31"/>
      <c r="WE180" s="31"/>
      <c r="WF180" s="31"/>
      <c r="WG180" s="31"/>
      <c r="WH180" s="31"/>
      <c r="WI180" s="31"/>
      <c r="WJ180" s="31"/>
      <c r="WK180" s="31"/>
      <c r="WL180" s="31"/>
      <c r="WM180" s="31"/>
      <c r="WN180" s="31"/>
      <c r="WO180" s="31"/>
      <c r="WP180" s="31"/>
      <c r="WQ180" s="31"/>
      <c r="WR180" s="31"/>
      <c r="WS180" s="31"/>
      <c r="WT180" s="31"/>
      <c r="WU180" s="31"/>
      <c r="WV180" s="31"/>
      <c r="WW180" s="31"/>
      <c r="WX180" s="31"/>
      <c r="WY180" s="31"/>
      <c r="WZ180" s="31"/>
      <c r="XA180" s="31"/>
      <c r="XB180" s="31"/>
      <c r="XC180" s="31"/>
      <c r="XD180" s="31"/>
      <c r="XE180" s="31"/>
      <c r="XF180" s="31"/>
      <c r="XG180" s="31"/>
      <c r="XH180" s="31"/>
      <c r="XI180" s="31"/>
      <c r="XJ180" s="31"/>
      <c r="XK180" s="31"/>
      <c r="XL180" s="31"/>
      <c r="XM180" s="31"/>
      <c r="XN180" s="31"/>
      <c r="XO180" s="31"/>
      <c r="XP180" s="31"/>
      <c r="XQ180" s="31"/>
      <c r="XR180" s="31"/>
      <c r="XS180" s="31"/>
      <c r="XT180" s="31"/>
      <c r="XU180" s="31"/>
      <c r="XV180" s="31"/>
      <c r="XW180" s="31"/>
      <c r="XX180" s="31"/>
      <c r="XY180" s="31"/>
      <c r="XZ180" s="31"/>
      <c r="YA180" s="31"/>
      <c r="YB180" s="31"/>
      <c r="YC180" s="31"/>
      <c r="YD180" s="31"/>
      <c r="YE180" s="31"/>
      <c r="YF180" s="31"/>
      <c r="YG180" s="31"/>
      <c r="YH180" s="31"/>
      <c r="YI180" s="31"/>
      <c r="YJ180" s="31"/>
      <c r="YK180" s="31"/>
      <c r="YL180" s="31"/>
      <c r="YM180" s="31"/>
      <c r="YN180" s="31"/>
      <c r="YO180" s="31"/>
      <c r="YP180" s="31"/>
      <c r="YQ180" s="31"/>
      <c r="YR180" s="31"/>
      <c r="YS180" s="31"/>
      <c r="YT180" s="31"/>
      <c r="YU180" s="31"/>
      <c r="YV180" s="31"/>
      <c r="YW180" s="31"/>
      <c r="YX180" s="31"/>
      <c r="YY180" s="31"/>
      <c r="YZ180" s="31"/>
      <c r="ZA180" s="31"/>
      <c r="ZB180" s="31"/>
      <c r="ZC180" s="31"/>
      <c r="ZD180" s="31"/>
      <c r="ZE180" s="31"/>
      <c r="ZF180" s="31"/>
      <c r="ZG180" s="31"/>
      <c r="ZH180" s="31"/>
      <c r="ZI180" s="31"/>
      <c r="ZJ180" s="31"/>
      <c r="ZK180" s="31"/>
      <c r="ZL180" s="31"/>
      <c r="ZM180" s="31"/>
      <c r="ZN180" s="31"/>
      <c r="ZO180" s="31"/>
      <c r="ZP180" s="31"/>
      <c r="ZQ180" s="31"/>
      <c r="ZR180" s="31"/>
      <c r="ZS180" s="31"/>
      <c r="ZT180" s="31"/>
      <c r="ZU180" s="31"/>
      <c r="ZV180" s="31"/>
      <c r="ZW180" s="31"/>
      <c r="ZX180" s="31"/>
      <c r="ZY180" s="31"/>
      <c r="ZZ180" s="31"/>
      <c r="AAA180" s="31"/>
      <c r="AAB180" s="31"/>
      <c r="AAC180" s="31"/>
      <c r="AAD180" s="31"/>
      <c r="AAE180" s="31"/>
      <c r="AAF180" s="31"/>
      <c r="AAG180" s="31"/>
      <c r="AAH180" s="31"/>
      <c r="AAI180" s="31"/>
      <c r="AAJ180" s="31"/>
      <c r="AAK180" s="31"/>
      <c r="AAL180" s="31"/>
      <c r="AAM180" s="31"/>
      <c r="AAN180" s="31"/>
      <c r="AAO180" s="31"/>
      <c r="AAP180" s="31"/>
      <c r="AAQ180" s="31"/>
      <c r="AAR180" s="31"/>
      <c r="AAS180" s="31"/>
      <c r="AAT180" s="31"/>
      <c r="AAU180" s="31"/>
      <c r="AAV180" s="31"/>
      <c r="AAW180" s="31"/>
      <c r="AAX180" s="31"/>
      <c r="AAY180" s="31"/>
      <c r="AAZ180" s="31"/>
      <c r="ABA180" s="31"/>
      <c r="ABB180" s="31"/>
      <c r="ABC180" s="31"/>
      <c r="ABD180" s="31"/>
      <c r="ABE180" s="31"/>
      <c r="ABF180" s="31"/>
      <c r="ABG180" s="31"/>
      <c r="ABH180" s="31"/>
      <c r="ABI180" s="31"/>
      <c r="ABJ180" s="31"/>
      <c r="ABK180" s="31"/>
      <c r="ABL180" s="31"/>
      <c r="ABM180" s="31"/>
      <c r="ABN180" s="31"/>
      <c r="ABO180" s="31"/>
      <c r="ABP180" s="31"/>
      <c r="ABQ180" s="31"/>
      <c r="ABR180" s="31"/>
      <c r="ABS180" s="31"/>
      <c r="ABT180" s="31"/>
      <c r="ABU180" s="31"/>
      <c r="ABV180" s="31"/>
      <c r="ABW180" s="31"/>
      <c r="ABX180" s="31"/>
      <c r="ABY180" s="31"/>
      <c r="ABZ180" s="31"/>
      <c r="ACA180" s="31"/>
      <c r="ACB180" s="31"/>
      <c r="ACC180" s="31"/>
      <c r="ACD180" s="31"/>
      <c r="ACE180" s="31"/>
      <c r="ACF180" s="31"/>
      <c r="ACG180" s="31"/>
      <c r="ACH180" s="31"/>
      <c r="ACI180" s="31"/>
      <c r="ACJ180" s="31"/>
      <c r="ACK180" s="31"/>
      <c r="ACL180" s="31"/>
      <c r="ACM180" s="31"/>
      <c r="ACN180" s="31"/>
      <c r="ACO180" s="31"/>
      <c r="ACP180" s="31"/>
      <c r="ACQ180" s="31"/>
      <c r="ACR180" s="31"/>
      <c r="ACS180" s="31"/>
      <c r="ACT180" s="31"/>
      <c r="ACU180" s="31"/>
      <c r="ACV180" s="31"/>
      <c r="ACW180" s="31"/>
      <c r="ACX180" s="31"/>
      <c r="ACY180" s="31"/>
      <c r="ACZ180" s="31"/>
      <c r="ADA180" s="31"/>
      <c r="ADB180" s="31"/>
      <c r="ADC180" s="31"/>
      <c r="ADD180" s="31"/>
      <c r="ADE180" s="31"/>
      <c r="ADF180" s="31"/>
      <c r="ADG180" s="31"/>
      <c r="ADH180" s="31"/>
      <c r="ADI180" s="31"/>
      <c r="ADJ180" s="31"/>
      <c r="ADK180" s="31"/>
      <c r="ADL180" s="31"/>
      <c r="ADM180" s="31"/>
      <c r="ADN180" s="31"/>
      <c r="ADO180" s="31"/>
      <c r="ADP180" s="31"/>
      <c r="ADQ180" s="31"/>
      <c r="ADR180" s="31"/>
      <c r="ADS180" s="31"/>
      <c r="ADT180" s="31"/>
      <c r="ADU180" s="31"/>
      <c r="ADV180" s="31"/>
      <c r="ADW180" s="31"/>
      <c r="ADX180" s="31"/>
      <c r="ADY180" s="31"/>
      <c r="ADZ180" s="31"/>
      <c r="AEA180" s="31"/>
      <c r="AEB180" s="31"/>
      <c r="AEC180" s="31"/>
      <c r="AED180" s="31"/>
      <c r="AEE180" s="31"/>
      <c r="AEF180" s="31"/>
      <c r="AEG180" s="31"/>
      <c r="AEH180" s="31"/>
      <c r="AEI180" s="31"/>
      <c r="AEJ180" s="31"/>
      <c r="AEK180" s="31"/>
      <c r="AEL180" s="31"/>
      <c r="AEM180" s="31"/>
      <c r="AEN180" s="31"/>
      <c r="AEO180" s="31"/>
      <c r="AEP180" s="31"/>
      <c r="AEQ180" s="31"/>
      <c r="AER180" s="31"/>
      <c r="AES180" s="31"/>
      <c r="AET180" s="31"/>
      <c r="AEU180" s="31"/>
      <c r="AEV180" s="31"/>
      <c r="AEW180" s="31"/>
      <c r="AEX180" s="31"/>
      <c r="AEY180" s="31"/>
      <c r="AEZ180" s="31"/>
      <c r="AFA180" s="31"/>
      <c r="AFB180" s="31"/>
      <c r="AFC180" s="31"/>
      <c r="AFD180" s="31"/>
      <c r="AFE180" s="31"/>
      <c r="AFF180" s="31"/>
      <c r="AFG180" s="31"/>
      <c r="AFH180" s="31"/>
      <c r="AFI180" s="31"/>
      <c r="AFJ180" s="31"/>
      <c r="AFK180" s="31"/>
      <c r="AFL180" s="31"/>
      <c r="AFM180" s="31"/>
      <c r="AFN180" s="31"/>
      <c r="AFO180" s="31"/>
      <c r="AFP180" s="31"/>
      <c r="AFQ180" s="31"/>
      <c r="AFR180" s="31"/>
      <c r="AFS180" s="31"/>
      <c r="AFT180" s="31"/>
      <c r="AFU180" s="31"/>
      <c r="AFV180" s="31"/>
      <c r="AFW180" s="31"/>
      <c r="AFX180" s="31"/>
      <c r="AFY180" s="31"/>
      <c r="AFZ180" s="31"/>
      <c r="AGA180" s="31"/>
      <c r="AGB180" s="31"/>
      <c r="AGC180" s="31"/>
      <c r="AGD180" s="31"/>
      <c r="AGE180" s="31"/>
      <c r="AGF180" s="31"/>
      <c r="AGG180" s="31"/>
      <c r="AGH180" s="31"/>
      <c r="AGI180" s="31"/>
      <c r="AGJ180" s="31"/>
      <c r="AGK180" s="31"/>
      <c r="AGL180" s="31"/>
      <c r="AGM180" s="31"/>
      <c r="AGN180" s="31"/>
      <c r="AGO180" s="31"/>
      <c r="AGP180" s="31"/>
      <c r="AGQ180" s="31"/>
      <c r="AGR180" s="31"/>
      <c r="AGS180" s="31"/>
      <c r="AGT180" s="31"/>
      <c r="AGU180" s="31"/>
      <c r="AGV180" s="31"/>
      <c r="AGW180" s="31"/>
      <c r="AGX180" s="31"/>
      <c r="AGY180" s="31"/>
      <c r="AGZ180" s="31"/>
      <c r="AHA180" s="31"/>
      <c r="AHB180" s="31"/>
      <c r="AHC180" s="31"/>
      <c r="AHD180" s="31"/>
      <c r="AHE180" s="31"/>
      <c r="AHF180" s="31"/>
      <c r="AHG180" s="31"/>
      <c r="AHH180" s="31"/>
      <c r="AHI180" s="31"/>
      <c r="AHJ180" s="31"/>
      <c r="AHK180" s="31"/>
      <c r="AHL180" s="31"/>
      <c r="AHM180" s="31"/>
      <c r="AHN180" s="31"/>
      <c r="AHO180" s="31"/>
      <c r="AHP180" s="31"/>
      <c r="AHQ180" s="31"/>
      <c r="AHR180" s="31"/>
      <c r="AHS180" s="31"/>
      <c r="AHT180" s="31"/>
      <c r="AHU180" s="31"/>
      <c r="AHV180" s="31"/>
      <c r="AHW180" s="31"/>
      <c r="AHX180" s="31"/>
      <c r="AHY180" s="31"/>
      <c r="AHZ180" s="31"/>
      <c r="AIA180" s="31"/>
      <c r="AIB180" s="31"/>
      <c r="AIC180" s="31"/>
      <c r="AID180" s="31"/>
      <c r="AIE180" s="31"/>
      <c r="AIF180" s="31"/>
      <c r="AIG180" s="31"/>
      <c r="AIH180" s="31"/>
      <c r="AII180" s="31"/>
      <c r="AIJ180" s="31"/>
      <c r="AIK180" s="31"/>
      <c r="AIL180" s="31"/>
      <c r="AIM180" s="31"/>
      <c r="AIN180" s="31"/>
      <c r="AIO180" s="31"/>
      <c r="AIP180" s="31"/>
      <c r="AIQ180" s="31"/>
      <c r="AIR180" s="31"/>
      <c r="AIS180" s="31"/>
      <c r="AIT180" s="31"/>
      <c r="AIU180" s="31"/>
      <c r="AIV180" s="31"/>
      <c r="AIW180" s="31"/>
      <c r="AIX180" s="31"/>
      <c r="AIY180" s="31"/>
      <c r="AIZ180" s="31"/>
      <c r="AJA180" s="31"/>
      <c r="AJB180" s="31"/>
      <c r="AJC180" s="31"/>
      <c r="AJD180" s="31"/>
      <c r="AJE180" s="31"/>
      <c r="AJF180" s="31"/>
      <c r="AJG180" s="31"/>
      <c r="AJH180" s="31"/>
      <c r="AJI180" s="31"/>
      <c r="AJJ180" s="31"/>
      <c r="AJK180" s="31"/>
      <c r="AJL180" s="31"/>
      <c r="AJM180" s="31"/>
      <c r="AJN180" s="31"/>
      <c r="AJO180" s="31"/>
      <c r="AJP180" s="31"/>
      <c r="AJQ180" s="31"/>
      <c r="AJR180" s="31"/>
      <c r="AJS180" s="31"/>
      <c r="AJT180" s="31"/>
      <c r="AJU180" s="31"/>
      <c r="AJV180" s="31"/>
      <c r="AJW180" s="31"/>
      <c r="AJX180" s="31"/>
      <c r="AJY180" s="31"/>
      <c r="AJZ180" s="31"/>
      <c r="AKA180" s="31"/>
      <c r="AKB180" s="31"/>
      <c r="AKC180" s="31"/>
      <c r="AKD180" s="31"/>
      <c r="AKE180" s="31"/>
      <c r="AKF180" s="31"/>
      <c r="AKG180" s="31"/>
      <c r="AKH180" s="31"/>
      <c r="AKI180" s="31"/>
      <c r="AKJ180" s="31"/>
      <c r="AKK180" s="31"/>
      <c r="AKL180" s="31"/>
      <c r="AKM180" s="31"/>
      <c r="AKN180" s="31"/>
      <c r="AKO180" s="31"/>
      <c r="AKP180" s="31"/>
      <c r="AKQ180" s="31"/>
      <c r="AKR180" s="31"/>
      <c r="AKS180" s="31"/>
      <c r="AKT180" s="31"/>
      <c r="AKU180" s="31"/>
      <c r="AKV180" s="31"/>
      <c r="AKW180" s="31"/>
      <c r="AKX180" s="31"/>
      <c r="AKY180" s="31"/>
      <c r="AKZ180" s="31"/>
      <c r="ALA180" s="31"/>
      <c r="ALB180" s="31"/>
      <c r="ALC180" s="31"/>
      <c r="ALD180" s="31"/>
      <c r="ALE180" s="31"/>
      <c r="ALF180" s="31"/>
      <c r="ALG180" s="31"/>
      <c r="ALH180" s="31"/>
      <c r="ALI180" s="31"/>
      <c r="ALJ180" s="31"/>
      <c r="ALK180" s="31"/>
      <c r="ALL180" s="31"/>
      <c r="ALM180" s="31"/>
      <c r="ALN180" s="31"/>
      <c r="ALO180" s="31"/>
      <c r="ALP180" s="31"/>
      <c r="ALQ180" s="31"/>
      <c r="ALR180" s="31"/>
      <c r="ALS180" s="31"/>
      <c r="ALT180" s="31"/>
      <c r="ALU180" s="31"/>
      <c r="ALV180" s="31"/>
      <c r="ALW180" s="31"/>
      <c r="ALX180" s="31"/>
      <c r="ALY180" s="31"/>
      <c r="ALZ180" s="31"/>
      <c r="AMA180" s="31"/>
      <c r="AMB180" s="31"/>
      <c r="AMC180" s="31"/>
      <c r="AMD180" s="31"/>
      <c r="AME180" s="31"/>
      <c r="AMF180" s="31"/>
      <c r="AMG180" s="31"/>
      <c r="AMH180" s="31"/>
      <c r="AMI180" s="31"/>
      <c r="AMJ180" s="31"/>
      <c r="AMK180" s="31"/>
      <c r="AML180" s="31"/>
      <c r="AMM180" s="31"/>
      <c r="AMN180" s="31"/>
      <c r="AMO180" s="31"/>
      <c r="AMP180" s="31"/>
      <c r="AMQ180" s="31"/>
      <c r="AMR180" s="31"/>
      <c r="AMS180" s="31"/>
      <c r="AMT180" s="31"/>
      <c r="AMU180" s="31"/>
      <c r="AMV180" s="31"/>
      <c r="AMW180" s="31"/>
      <c r="AMX180" s="31"/>
      <c r="AMY180" s="31"/>
      <c r="AMZ180" s="31"/>
      <c r="ANA180" s="31"/>
    </row>
    <row r="181" spans="3:1041" s="6" customFormat="1" ht="15" customHeight="1" x14ac:dyDescent="0.25">
      <c r="C181" s="6" t="str">
        <f t="shared" si="121"/>
        <v>Rheem</v>
      </c>
      <c r="D181" s="6" t="str">
        <f t="shared" si="122"/>
        <v>XE50T10HD50U0  (50 gal)</v>
      </c>
      <c r="E181" s="72">
        <f t="shared" si="123"/>
        <v>50</v>
      </c>
      <c r="F181" s="20" t="str">
        <f t="shared" si="124"/>
        <v>RheemHBDR4550</v>
      </c>
      <c r="G181" s="74">
        <v>0</v>
      </c>
      <c r="H181" s="72">
        <v>1</v>
      </c>
      <c r="I181" s="73">
        <f t="shared" si="39"/>
        <v>0</v>
      </c>
      <c r="J181" s="129">
        <f t="shared" si="40"/>
        <v>3.2</v>
      </c>
      <c r="K181" s="149">
        <f t="shared" si="105"/>
        <v>0</v>
      </c>
      <c r="L181" s="111" t="s">
        <v>196</v>
      </c>
      <c r="M181" s="39">
        <v>3</v>
      </c>
      <c r="N181" s="95">
        <f t="shared" si="106"/>
        <v>19</v>
      </c>
      <c r="O181" s="12" t="s">
        <v>91</v>
      </c>
      <c r="P181" s="82">
        <f t="shared" si="127"/>
        <v>7</v>
      </c>
      <c r="Q181" s="82">
        <f t="shared" si="115"/>
        <v>190739</v>
      </c>
      <c r="R181" s="77" t="str">
        <f t="shared" ref="R181:R244" si="128">S181 &amp; "  (" &amp; T181 &amp; " gal" &amp; IF(X181&gt;0, ", JA13)", ")")</f>
        <v>XE50T10HD50U0  (50 gal)</v>
      </c>
      <c r="S181" s="13" t="s">
        <v>132</v>
      </c>
      <c r="T181" s="14">
        <v>50</v>
      </c>
      <c r="U181" s="121" t="s">
        <v>268</v>
      </c>
      <c r="V181" s="100" t="s">
        <v>268</v>
      </c>
      <c r="W181" s="105" t="str">
        <f t="shared" si="116"/>
        <v>RheemHBDR4550</v>
      </c>
      <c r="X181" s="148">
        <v>0</v>
      </c>
      <c r="Y181" s="49" t="str">
        <f>[1]ESTAR_to_AWHS!K58</f>
        <v>--</v>
      </c>
      <c r="Z181" s="61" t="str">
        <f>[1]ESTAR_to_AWHS!I58</f>
        <v>2-3</v>
      </c>
      <c r="AA181" s="62">
        <f>[1]ESTAR_to_AWHS!L58</f>
        <v>3.2</v>
      </c>
      <c r="AB181" s="63">
        <f>[1]ESTAR_to_AWHS!J58</f>
        <v>42667</v>
      </c>
      <c r="AC181" s="58" t="s">
        <v>91</v>
      </c>
      <c r="AD181" s="160" t="str">
        <f t="shared" si="125"/>
        <v>2,     Rheem,   "XE50T10HD50U0  (50 gal)"</v>
      </c>
      <c r="AE181" s="162" t="str">
        <f t="shared" si="114"/>
        <v>Rheem</v>
      </c>
      <c r="AF181" s="6" t="s">
        <v>560</v>
      </c>
      <c r="AG181" s="160" t="str">
        <f t="shared" si="126"/>
        <v xml:space="preserve">          case  Rheem   :   "RheemXE50T10"</v>
      </c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  <c r="ALN181" s="31"/>
      <c r="ALO181" s="31"/>
      <c r="ALP181" s="31"/>
      <c r="ALQ181" s="31"/>
      <c r="ALR181" s="31"/>
      <c r="ALS181" s="31"/>
      <c r="ALT181" s="31"/>
      <c r="ALU181" s="31"/>
      <c r="ALV181" s="31"/>
      <c r="ALW181" s="31"/>
      <c r="ALX181" s="31"/>
      <c r="ALY181" s="31"/>
      <c r="ALZ181" s="31"/>
      <c r="AMA181" s="31"/>
      <c r="AMB181" s="31"/>
      <c r="AMC181" s="31"/>
      <c r="AMD181" s="31"/>
      <c r="AME181" s="31"/>
      <c r="AMF181" s="31"/>
      <c r="AMG181" s="31"/>
      <c r="AMH181" s="31"/>
      <c r="AMI181" s="31"/>
      <c r="AMJ181" s="31"/>
      <c r="AMK181" s="31"/>
      <c r="AML181" s="31"/>
      <c r="AMM181" s="31"/>
      <c r="AMN181" s="31"/>
      <c r="AMO181" s="31"/>
      <c r="AMP181" s="31"/>
      <c r="AMQ181" s="31"/>
      <c r="AMR181" s="31"/>
      <c r="AMS181" s="31"/>
      <c r="AMT181" s="31"/>
      <c r="AMU181" s="31"/>
      <c r="AMV181" s="31"/>
      <c r="AMW181" s="31"/>
      <c r="AMX181" s="31"/>
      <c r="AMY181" s="31"/>
      <c r="AMZ181" s="31"/>
      <c r="ANA181" s="31"/>
    </row>
    <row r="182" spans="3:1041" s="6" customFormat="1" ht="15" customHeight="1" x14ac:dyDescent="0.25">
      <c r="C182" s="6" t="str">
        <f t="shared" si="121"/>
        <v>Rheem</v>
      </c>
      <c r="D182" s="6" t="str">
        <f t="shared" si="122"/>
        <v>XE50T12EH45U0  (50 gal)</v>
      </c>
      <c r="E182" s="72">
        <f t="shared" si="123"/>
        <v>50</v>
      </c>
      <c r="F182" s="20" t="str">
        <f t="shared" si="124"/>
        <v>RheemHB50</v>
      </c>
      <c r="G182" s="72">
        <v>1</v>
      </c>
      <c r="H182" s="74">
        <v>0</v>
      </c>
      <c r="I182" s="73">
        <f t="shared" si="39"/>
        <v>1.8</v>
      </c>
      <c r="J182" s="129">
        <f t="shared" si="40"/>
        <v>0</v>
      </c>
      <c r="K182" s="149">
        <f t="shared" si="105"/>
        <v>0</v>
      </c>
      <c r="L182" s="111" t="s">
        <v>196</v>
      </c>
      <c r="M182" s="39">
        <v>1</v>
      </c>
      <c r="N182" s="95">
        <f t="shared" si="106"/>
        <v>19</v>
      </c>
      <c r="O182" s="12" t="s">
        <v>91</v>
      </c>
      <c r="P182" s="82">
        <f t="shared" si="127"/>
        <v>8</v>
      </c>
      <c r="Q182" s="82">
        <f t="shared" si="115"/>
        <v>190821</v>
      </c>
      <c r="R182" s="77" t="str">
        <f t="shared" si="128"/>
        <v>XE50T12EH45U0  (50 gal)</v>
      </c>
      <c r="S182" s="13" t="s">
        <v>145</v>
      </c>
      <c r="T182" s="14">
        <v>50</v>
      </c>
      <c r="U182" s="37" t="s">
        <v>94</v>
      </c>
      <c r="V182" s="100" t="s">
        <v>94</v>
      </c>
      <c r="W182" s="105" t="str">
        <f t="shared" si="116"/>
        <v>RheemHB50</v>
      </c>
      <c r="X182" s="148">
        <v>0</v>
      </c>
      <c r="Y182" s="49">
        <f>[1]ESTAR_to_AWHS!K143</f>
        <v>1.8</v>
      </c>
      <c r="Z182" s="61" t="str">
        <f>[1]ESTAR_to_AWHS!I143</f>
        <v>4+</v>
      </c>
      <c r="AA182" s="62" t="str">
        <f>[1]ESTAR_to_AWHS!L143</f>
        <v>--</v>
      </c>
      <c r="AB182" s="63">
        <f>[1]ESTAR_to_AWHS!J143</f>
        <v>40857</v>
      </c>
      <c r="AC182" s="58" t="s">
        <v>91</v>
      </c>
      <c r="AD182" s="160" t="str">
        <f t="shared" si="125"/>
        <v>2,     Rheem,   "XE50T12EH45U0  (50 gal)"</v>
      </c>
      <c r="AE182" s="162" t="str">
        <f t="shared" si="114"/>
        <v>Rheem</v>
      </c>
      <c r="AF182" s="31" t="s">
        <v>566</v>
      </c>
      <c r="AG182" s="160" t="str">
        <f t="shared" si="126"/>
        <v xml:space="preserve">          case  Rheem   :   "RheemXE50T12"</v>
      </c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</row>
    <row r="183" spans="3:1041" s="6" customFormat="1" ht="15" customHeight="1" x14ac:dyDescent="0.25">
      <c r="C183" s="6" t="str">
        <f t="shared" si="121"/>
        <v>Rheem</v>
      </c>
      <c r="D183" s="6" t="str">
        <f t="shared" si="122"/>
        <v>XE50T12EH45U0W  (50 gal)</v>
      </c>
      <c r="E183" s="72">
        <f t="shared" si="123"/>
        <v>50</v>
      </c>
      <c r="F183" s="20" t="str">
        <f t="shared" si="124"/>
        <v>RheemHB50</v>
      </c>
      <c r="G183" s="72">
        <v>1</v>
      </c>
      <c r="H183" s="74">
        <v>0</v>
      </c>
      <c r="I183" s="73">
        <f t="shared" si="39"/>
        <v>2.2000000000000002</v>
      </c>
      <c r="J183" s="129">
        <f t="shared" si="40"/>
        <v>0</v>
      </c>
      <c r="K183" s="149">
        <f t="shared" si="105"/>
        <v>0</v>
      </c>
      <c r="L183" s="111" t="s">
        <v>196</v>
      </c>
      <c r="M183" s="39">
        <v>1</v>
      </c>
      <c r="N183" s="95">
        <f t="shared" si="106"/>
        <v>19</v>
      </c>
      <c r="O183" s="12" t="s">
        <v>91</v>
      </c>
      <c r="P183" s="82">
        <f t="shared" si="127"/>
        <v>9</v>
      </c>
      <c r="Q183" s="82">
        <f t="shared" si="115"/>
        <v>190921</v>
      </c>
      <c r="R183" s="77" t="str">
        <f t="shared" si="128"/>
        <v>XE50T12EH45U0W  (50 gal)</v>
      </c>
      <c r="S183" s="13" t="s">
        <v>146</v>
      </c>
      <c r="T183" s="14">
        <v>50</v>
      </c>
      <c r="U183" s="37" t="s">
        <v>94</v>
      </c>
      <c r="V183" s="100" t="s">
        <v>94</v>
      </c>
      <c r="W183" s="105" t="str">
        <f t="shared" si="116"/>
        <v>RheemHB50</v>
      </c>
      <c r="X183" s="148">
        <v>0</v>
      </c>
      <c r="Y183" s="49">
        <f>[1]ESTAR_to_AWHS!K144</f>
        <v>2.2000000000000002</v>
      </c>
      <c r="Z183" s="61" t="str">
        <f>[1]ESTAR_to_AWHS!I144</f>
        <v>2-3</v>
      </c>
      <c r="AA183" s="62" t="str">
        <f>[1]ESTAR_to_AWHS!L144</f>
        <v>--</v>
      </c>
      <c r="AB183" s="63">
        <f>[1]ESTAR_to_AWHS!J144</f>
        <v>41379</v>
      </c>
      <c r="AC183" s="58" t="s">
        <v>91</v>
      </c>
      <c r="AD183" s="160" t="str">
        <f t="shared" si="125"/>
        <v>2,     Rheem,   "XE50T12EH45U0W  (50 gal)"</v>
      </c>
      <c r="AE183" s="162" t="str">
        <f t="shared" si="114"/>
        <v>Rheem</v>
      </c>
      <c r="AF183" s="31" t="s">
        <v>567</v>
      </c>
      <c r="AG183" s="160" t="str">
        <f t="shared" si="126"/>
        <v xml:space="preserve">          case  Rheem   :   "RheemXE50T12W"</v>
      </c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</row>
    <row r="184" spans="3:1041" s="6" customFormat="1" ht="15" customHeight="1" x14ac:dyDescent="0.25">
      <c r="C184" s="6" t="str">
        <f t="shared" si="121"/>
        <v>Rheem</v>
      </c>
      <c r="D184" s="6" t="str">
        <f t="shared" si="122"/>
        <v>XE65T10HD50U0  (65 gal)</v>
      </c>
      <c r="E184" s="72">
        <f t="shared" si="123"/>
        <v>65</v>
      </c>
      <c r="F184" s="20" t="str">
        <f t="shared" si="124"/>
        <v>RheemHBDR4565</v>
      </c>
      <c r="G184" s="74">
        <v>0</v>
      </c>
      <c r="H184" s="72">
        <v>1</v>
      </c>
      <c r="I184" s="73">
        <f t="shared" si="39"/>
        <v>0</v>
      </c>
      <c r="J184" s="129">
        <f t="shared" si="40"/>
        <v>3.4</v>
      </c>
      <c r="K184" s="149">
        <f t="shared" si="105"/>
        <v>0</v>
      </c>
      <c r="L184" s="111" t="s">
        <v>196</v>
      </c>
      <c r="M184" s="39">
        <v>3</v>
      </c>
      <c r="N184" s="95">
        <f t="shared" si="106"/>
        <v>19</v>
      </c>
      <c r="O184" s="12" t="s">
        <v>91</v>
      </c>
      <c r="P184" s="82">
        <f t="shared" si="127"/>
        <v>10</v>
      </c>
      <c r="Q184" s="82">
        <f t="shared" si="115"/>
        <v>191040</v>
      </c>
      <c r="R184" s="77" t="str">
        <f t="shared" si="128"/>
        <v>XE65T10HD50U0  (65 gal)</v>
      </c>
      <c r="S184" s="13" t="s">
        <v>133</v>
      </c>
      <c r="T184" s="14">
        <v>65</v>
      </c>
      <c r="U184" s="121" t="s">
        <v>269</v>
      </c>
      <c r="V184" s="100" t="s">
        <v>269</v>
      </c>
      <c r="W184" s="105" t="str">
        <f t="shared" si="116"/>
        <v>RheemHBDR4565</v>
      </c>
      <c r="X184" s="148">
        <v>0</v>
      </c>
      <c r="Y184" s="49" t="str">
        <f>[1]ESTAR_to_AWHS!K59</f>
        <v>--</v>
      </c>
      <c r="Z184" s="61" t="str">
        <f>[1]ESTAR_to_AWHS!I59</f>
        <v>2-3</v>
      </c>
      <c r="AA184" s="62">
        <f>[1]ESTAR_to_AWHS!L59</f>
        <v>3.4</v>
      </c>
      <c r="AB184" s="63">
        <f>[1]ESTAR_to_AWHS!J59</f>
        <v>42667</v>
      </c>
      <c r="AC184" s="58" t="s">
        <v>91</v>
      </c>
      <c r="AD184" s="160" t="str">
        <f t="shared" si="125"/>
        <v>2,     Rheem,   "XE65T10HD50U0  (65 gal)"</v>
      </c>
      <c r="AE184" s="162" t="str">
        <f t="shared" si="114"/>
        <v>Rheem</v>
      </c>
      <c r="AF184" s="6" t="s">
        <v>568</v>
      </c>
      <c r="AG184" s="160" t="str">
        <f t="shared" si="126"/>
        <v xml:space="preserve">          case  Rheem   :   "RheemXE65T10"</v>
      </c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  <c r="LH184" s="31"/>
      <c r="LI184" s="31"/>
      <c r="LJ184" s="31"/>
      <c r="LK184" s="31"/>
      <c r="LL184" s="31"/>
      <c r="LM184" s="31"/>
      <c r="LN184" s="31"/>
      <c r="LO184" s="31"/>
      <c r="LP184" s="31"/>
      <c r="LQ184" s="31"/>
      <c r="LR184" s="31"/>
      <c r="LS184" s="31"/>
      <c r="LT184" s="31"/>
      <c r="LU184" s="31"/>
      <c r="LV184" s="31"/>
      <c r="LW184" s="31"/>
      <c r="LX184" s="31"/>
      <c r="LY184" s="31"/>
      <c r="LZ184" s="31"/>
      <c r="MA184" s="31"/>
      <c r="MB184" s="31"/>
      <c r="MC184" s="31"/>
      <c r="MD184" s="31"/>
      <c r="ME184" s="31"/>
      <c r="MF184" s="31"/>
      <c r="MG184" s="31"/>
      <c r="MH184" s="31"/>
      <c r="MI184" s="31"/>
      <c r="MJ184" s="31"/>
      <c r="MK184" s="31"/>
      <c r="ML184" s="31"/>
      <c r="MM184" s="31"/>
      <c r="MN184" s="31"/>
      <c r="MO184" s="31"/>
      <c r="MP184" s="31"/>
      <c r="MQ184" s="31"/>
      <c r="MR184" s="31"/>
      <c r="MS184" s="31"/>
      <c r="MT184" s="31"/>
      <c r="MU184" s="31"/>
      <c r="MV184" s="31"/>
      <c r="MW184" s="31"/>
      <c r="MX184" s="31"/>
      <c r="MY184" s="31"/>
      <c r="MZ184" s="31"/>
      <c r="NA184" s="31"/>
      <c r="NB184" s="31"/>
      <c r="NC184" s="31"/>
      <c r="ND184" s="31"/>
      <c r="NE184" s="31"/>
      <c r="NF184" s="31"/>
      <c r="NG184" s="31"/>
      <c r="NH184" s="31"/>
      <c r="NI184" s="31"/>
      <c r="NJ184" s="31"/>
      <c r="NK184" s="31"/>
      <c r="NL184" s="31"/>
      <c r="NM184" s="31"/>
      <c r="NN184" s="31"/>
      <c r="NO184" s="31"/>
      <c r="NP184" s="31"/>
      <c r="NQ184" s="31"/>
      <c r="NR184" s="31"/>
      <c r="NS184" s="31"/>
      <c r="NT184" s="31"/>
      <c r="NU184" s="31"/>
      <c r="NV184" s="31"/>
      <c r="NW184" s="31"/>
      <c r="NX184" s="31"/>
      <c r="NY184" s="31"/>
      <c r="NZ184" s="31"/>
      <c r="OA184" s="31"/>
      <c r="OB184" s="31"/>
      <c r="OC184" s="31"/>
      <c r="OD184" s="31"/>
      <c r="OE184" s="31"/>
      <c r="OF184" s="31"/>
      <c r="OG184" s="31"/>
      <c r="OH184" s="31"/>
      <c r="OI184" s="31"/>
      <c r="OJ184" s="31"/>
      <c r="OK184" s="31"/>
      <c r="OL184" s="31"/>
      <c r="OM184" s="31"/>
      <c r="ON184" s="31"/>
      <c r="OO184" s="31"/>
      <c r="OP184" s="31"/>
      <c r="OQ184" s="31"/>
      <c r="OR184" s="31"/>
      <c r="OS184" s="31"/>
      <c r="OT184" s="31"/>
      <c r="OU184" s="31"/>
      <c r="OV184" s="31"/>
      <c r="OW184" s="31"/>
      <c r="OX184" s="31"/>
      <c r="OY184" s="31"/>
      <c r="OZ184" s="31"/>
      <c r="PA184" s="31"/>
      <c r="PB184" s="31"/>
      <c r="PC184" s="31"/>
      <c r="PD184" s="31"/>
      <c r="PE184" s="31"/>
      <c r="PF184" s="31"/>
      <c r="PG184" s="31"/>
      <c r="PH184" s="31"/>
      <c r="PI184" s="31"/>
      <c r="PJ184" s="31"/>
      <c r="PK184" s="31"/>
      <c r="PL184" s="31"/>
      <c r="PM184" s="31"/>
      <c r="PN184" s="31"/>
      <c r="PO184" s="31"/>
      <c r="PP184" s="31"/>
      <c r="PQ184" s="31"/>
      <c r="PR184" s="31"/>
      <c r="PS184" s="31"/>
      <c r="PT184" s="31"/>
      <c r="PU184" s="31"/>
      <c r="PV184" s="31"/>
      <c r="PW184" s="31"/>
      <c r="PX184" s="31"/>
      <c r="PY184" s="31"/>
      <c r="PZ184" s="31"/>
      <c r="QA184" s="31"/>
      <c r="QB184" s="31"/>
      <c r="QC184" s="31"/>
      <c r="QD184" s="31"/>
      <c r="QE184" s="31"/>
      <c r="QF184" s="31"/>
      <c r="QG184" s="31"/>
      <c r="QH184" s="31"/>
      <c r="QI184" s="31"/>
      <c r="QJ184" s="31"/>
      <c r="QK184" s="31"/>
      <c r="QL184" s="31"/>
      <c r="QM184" s="31"/>
      <c r="QN184" s="31"/>
      <c r="QO184" s="31"/>
      <c r="QP184" s="31"/>
      <c r="QQ184" s="31"/>
      <c r="QR184" s="31"/>
      <c r="QS184" s="31"/>
      <c r="QT184" s="31"/>
      <c r="QU184" s="31"/>
      <c r="QV184" s="31"/>
      <c r="QW184" s="31"/>
      <c r="QX184" s="31"/>
      <c r="QY184" s="31"/>
      <c r="QZ184" s="31"/>
      <c r="RA184" s="31"/>
      <c r="RB184" s="31"/>
      <c r="RC184" s="31"/>
      <c r="RD184" s="31"/>
      <c r="RE184" s="31"/>
      <c r="RF184" s="31"/>
      <c r="RG184" s="31"/>
      <c r="RH184" s="31"/>
      <c r="RI184" s="31"/>
      <c r="RJ184" s="31"/>
      <c r="RK184" s="31"/>
      <c r="RL184" s="31"/>
      <c r="RM184" s="31"/>
      <c r="RN184" s="31"/>
      <c r="RO184" s="31"/>
      <c r="RP184" s="31"/>
      <c r="RQ184" s="31"/>
      <c r="RR184" s="31"/>
      <c r="RS184" s="31"/>
      <c r="RT184" s="31"/>
      <c r="RU184" s="31"/>
      <c r="RV184" s="31"/>
      <c r="RW184" s="31"/>
      <c r="RX184" s="31"/>
      <c r="RY184" s="31"/>
      <c r="RZ184" s="31"/>
      <c r="SA184" s="31"/>
      <c r="SB184" s="31"/>
      <c r="SC184" s="31"/>
      <c r="SD184" s="31"/>
      <c r="SE184" s="31"/>
      <c r="SF184" s="31"/>
      <c r="SG184" s="31"/>
      <c r="SH184" s="31"/>
      <c r="SI184" s="31"/>
      <c r="SJ184" s="31"/>
      <c r="SK184" s="31"/>
      <c r="SL184" s="31"/>
      <c r="SM184" s="31"/>
      <c r="SN184" s="31"/>
      <c r="SO184" s="31"/>
      <c r="SP184" s="31"/>
      <c r="SQ184" s="31"/>
      <c r="SR184" s="31"/>
      <c r="SS184" s="31"/>
      <c r="ST184" s="31"/>
      <c r="SU184" s="31"/>
      <c r="SV184" s="31"/>
      <c r="SW184" s="31"/>
      <c r="SX184" s="31"/>
      <c r="SY184" s="31"/>
      <c r="SZ184" s="31"/>
      <c r="TA184" s="31"/>
      <c r="TB184" s="31"/>
      <c r="TC184" s="31"/>
      <c r="TD184" s="31"/>
      <c r="TE184" s="31"/>
      <c r="TF184" s="31"/>
      <c r="TG184" s="31"/>
      <c r="TH184" s="31"/>
      <c r="TI184" s="31"/>
      <c r="TJ184" s="31"/>
      <c r="TK184" s="31"/>
      <c r="TL184" s="31"/>
      <c r="TM184" s="31"/>
      <c r="TN184" s="31"/>
      <c r="TO184" s="31"/>
      <c r="TP184" s="31"/>
      <c r="TQ184" s="31"/>
      <c r="TR184" s="31"/>
      <c r="TS184" s="31"/>
      <c r="TT184" s="31"/>
      <c r="TU184" s="31"/>
      <c r="TV184" s="31"/>
      <c r="TW184" s="31"/>
      <c r="TX184" s="31"/>
      <c r="TY184" s="31"/>
      <c r="TZ184" s="31"/>
      <c r="UA184" s="31"/>
      <c r="UB184" s="31"/>
      <c r="UC184" s="31"/>
      <c r="UD184" s="31"/>
      <c r="UE184" s="31"/>
      <c r="UF184" s="31"/>
      <c r="UG184" s="31"/>
      <c r="UH184" s="31"/>
      <c r="UI184" s="31"/>
      <c r="UJ184" s="31"/>
      <c r="UK184" s="31"/>
      <c r="UL184" s="31"/>
      <c r="UM184" s="31"/>
      <c r="UN184" s="31"/>
      <c r="UO184" s="31"/>
      <c r="UP184" s="31"/>
      <c r="UQ184" s="31"/>
      <c r="UR184" s="31"/>
      <c r="US184" s="31"/>
      <c r="UT184" s="31"/>
      <c r="UU184" s="31"/>
      <c r="UV184" s="31"/>
      <c r="UW184" s="31"/>
      <c r="UX184" s="31"/>
      <c r="UY184" s="31"/>
      <c r="UZ184" s="31"/>
      <c r="VA184" s="31"/>
      <c r="VB184" s="31"/>
      <c r="VC184" s="31"/>
      <c r="VD184" s="31"/>
      <c r="VE184" s="31"/>
      <c r="VF184" s="31"/>
      <c r="VG184" s="31"/>
      <c r="VH184" s="31"/>
      <c r="VI184" s="31"/>
      <c r="VJ184" s="31"/>
      <c r="VK184" s="31"/>
      <c r="VL184" s="31"/>
      <c r="VM184" s="31"/>
      <c r="VN184" s="31"/>
      <c r="VO184" s="31"/>
      <c r="VP184" s="31"/>
      <c r="VQ184" s="31"/>
      <c r="VR184" s="31"/>
      <c r="VS184" s="31"/>
      <c r="VT184" s="31"/>
      <c r="VU184" s="31"/>
      <c r="VV184" s="31"/>
      <c r="VW184" s="31"/>
      <c r="VX184" s="31"/>
      <c r="VY184" s="31"/>
      <c r="VZ184" s="31"/>
      <c r="WA184" s="31"/>
      <c r="WB184" s="31"/>
      <c r="WC184" s="31"/>
      <c r="WD184" s="31"/>
      <c r="WE184" s="31"/>
      <c r="WF184" s="31"/>
      <c r="WG184" s="31"/>
      <c r="WH184" s="31"/>
      <c r="WI184" s="31"/>
      <c r="WJ184" s="31"/>
      <c r="WK184" s="31"/>
      <c r="WL184" s="31"/>
      <c r="WM184" s="31"/>
      <c r="WN184" s="31"/>
      <c r="WO184" s="31"/>
      <c r="WP184" s="31"/>
      <c r="WQ184" s="31"/>
      <c r="WR184" s="31"/>
      <c r="WS184" s="31"/>
      <c r="WT184" s="31"/>
      <c r="WU184" s="31"/>
      <c r="WV184" s="31"/>
      <c r="WW184" s="31"/>
      <c r="WX184" s="31"/>
      <c r="WY184" s="31"/>
      <c r="WZ184" s="31"/>
      <c r="XA184" s="31"/>
      <c r="XB184" s="31"/>
      <c r="XC184" s="31"/>
      <c r="XD184" s="31"/>
      <c r="XE184" s="31"/>
      <c r="XF184" s="31"/>
      <c r="XG184" s="31"/>
      <c r="XH184" s="31"/>
      <c r="XI184" s="31"/>
      <c r="XJ184" s="31"/>
      <c r="XK184" s="31"/>
      <c r="XL184" s="31"/>
      <c r="XM184" s="31"/>
      <c r="XN184" s="31"/>
      <c r="XO184" s="31"/>
      <c r="XP184" s="31"/>
      <c r="XQ184" s="31"/>
      <c r="XR184" s="31"/>
      <c r="XS184" s="31"/>
      <c r="XT184" s="31"/>
      <c r="XU184" s="31"/>
      <c r="XV184" s="31"/>
      <c r="XW184" s="31"/>
      <c r="XX184" s="31"/>
      <c r="XY184" s="31"/>
      <c r="XZ184" s="31"/>
      <c r="YA184" s="31"/>
      <c r="YB184" s="31"/>
      <c r="YC184" s="31"/>
      <c r="YD184" s="31"/>
      <c r="YE184" s="31"/>
      <c r="YF184" s="31"/>
      <c r="YG184" s="31"/>
      <c r="YH184" s="31"/>
      <c r="YI184" s="31"/>
      <c r="YJ184" s="31"/>
      <c r="YK184" s="31"/>
      <c r="YL184" s="31"/>
      <c r="YM184" s="31"/>
      <c r="YN184" s="31"/>
      <c r="YO184" s="31"/>
      <c r="YP184" s="31"/>
      <c r="YQ184" s="31"/>
      <c r="YR184" s="31"/>
      <c r="YS184" s="31"/>
      <c r="YT184" s="31"/>
      <c r="YU184" s="31"/>
      <c r="YV184" s="31"/>
      <c r="YW184" s="31"/>
      <c r="YX184" s="31"/>
      <c r="YY184" s="31"/>
      <c r="YZ184" s="31"/>
      <c r="ZA184" s="31"/>
      <c r="ZB184" s="31"/>
      <c r="ZC184" s="31"/>
      <c r="ZD184" s="31"/>
      <c r="ZE184" s="31"/>
      <c r="ZF184" s="31"/>
      <c r="ZG184" s="31"/>
      <c r="ZH184" s="31"/>
      <c r="ZI184" s="31"/>
      <c r="ZJ184" s="31"/>
      <c r="ZK184" s="31"/>
      <c r="ZL184" s="31"/>
      <c r="ZM184" s="31"/>
      <c r="ZN184" s="31"/>
      <c r="ZO184" s="31"/>
      <c r="ZP184" s="31"/>
      <c r="ZQ184" s="31"/>
      <c r="ZR184" s="31"/>
      <c r="ZS184" s="31"/>
      <c r="ZT184" s="31"/>
      <c r="ZU184" s="31"/>
      <c r="ZV184" s="31"/>
      <c r="ZW184" s="31"/>
      <c r="ZX184" s="31"/>
      <c r="ZY184" s="31"/>
      <c r="ZZ184" s="31"/>
      <c r="AAA184" s="31"/>
      <c r="AAB184" s="31"/>
      <c r="AAC184" s="31"/>
      <c r="AAD184" s="31"/>
      <c r="AAE184" s="31"/>
      <c r="AAF184" s="31"/>
      <c r="AAG184" s="31"/>
      <c r="AAH184" s="31"/>
      <c r="AAI184" s="31"/>
      <c r="AAJ184" s="31"/>
      <c r="AAK184" s="31"/>
      <c r="AAL184" s="31"/>
      <c r="AAM184" s="31"/>
      <c r="AAN184" s="31"/>
      <c r="AAO184" s="31"/>
      <c r="AAP184" s="31"/>
      <c r="AAQ184" s="31"/>
      <c r="AAR184" s="31"/>
      <c r="AAS184" s="31"/>
      <c r="AAT184" s="31"/>
      <c r="AAU184" s="31"/>
      <c r="AAV184" s="31"/>
      <c r="AAW184" s="31"/>
      <c r="AAX184" s="31"/>
      <c r="AAY184" s="31"/>
      <c r="AAZ184" s="31"/>
      <c r="ABA184" s="31"/>
      <c r="ABB184" s="31"/>
      <c r="ABC184" s="31"/>
      <c r="ABD184" s="31"/>
      <c r="ABE184" s="31"/>
      <c r="ABF184" s="31"/>
      <c r="ABG184" s="31"/>
      <c r="ABH184" s="31"/>
      <c r="ABI184" s="31"/>
      <c r="ABJ184" s="31"/>
      <c r="ABK184" s="31"/>
      <c r="ABL184" s="31"/>
      <c r="ABM184" s="31"/>
      <c r="ABN184" s="31"/>
      <c r="ABO184" s="31"/>
      <c r="ABP184" s="31"/>
      <c r="ABQ184" s="31"/>
      <c r="ABR184" s="31"/>
      <c r="ABS184" s="31"/>
      <c r="ABT184" s="31"/>
      <c r="ABU184" s="31"/>
      <c r="ABV184" s="31"/>
      <c r="ABW184" s="31"/>
      <c r="ABX184" s="31"/>
      <c r="ABY184" s="31"/>
      <c r="ABZ184" s="31"/>
      <c r="ACA184" s="31"/>
      <c r="ACB184" s="31"/>
      <c r="ACC184" s="31"/>
      <c r="ACD184" s="31"/>
      <c r="ACE184" s="31"/>
      <c r="ACF184" s="31"/>
      <c r="ACG184" s="31"/>
      <c r="ACH184" s="31"/>
      <c r="ACI184" s="31"/>
      <c r="ACJ184" s="31"/>
      <c r="ACK184" s="31"/>
      <c r="ACL184" s="31"/>
      <c r="ACM184" s="31"/>
      <c r="ACN184" s="31"/>
      <c r="ACO184" s="31"/>
      <c r="ACP184" s="31"/>
      <c r="ACQ184" s="31"/>
      <c r="ACR184" s="31"/>
      <c r="ACS184" s="31"/>
      <c r="ACT184" s="31"/>
      <c r="ACU184" s="31"/>
      <c r="ACV184" s="31"/>
      <c r="ACW184" s="31"/>
      <c r="ACX184" s="31"/>
      <c r="ACY184" s="31"/>
      <c r="ACZ184" s="31"/>
      <c r="ADA184" s="31"/>
      <c r="ADB184" s="31"/>
      <c r="ADC184" s="31"/>
      <c r="ADD184" s="31"/>
      <c r="ADE184" s="31"/>
      <c r="ADF184" s="31"/>
      <c r="ADG184" s="31"/>
      <c r="ADH184" s="31"/>
      <c r="ADI184" s="31"/>
      <c r="ADJ184" s="31"/>
      <c r="ADK184" s="31"/>
      <c r="ADL184" s="31"/>
      <c r="ADM184" s="31"/>
      <c r="ADN184" s="31"/>
      <c r="ADO184" s="31"/>
      <c r="ADP184" s="31"/>
      <c r="ADQ184" s="31"/>
      <c r="ADR184" s="31"/>
      <c r="ADS184" s="31"/>
      <c r="ADT184" s="31"/>
      <c r="ADU184" s="31"/>
      <c r="ADV184" s="31"/>
      <c r="ADW184" s="31"/>
      <c r="ADX184" s="31"/>
      <c r="ADY184" s="31"/>
      <c r="ADZ184" s="31"/>
      <c r="AEA184" s="31"/>
      <c r="AEB184" s="31"/>
      <c r="AEC184" s="31"/>
      <c r="AED184" s="31"/>
      <c r="AEE184" s="31"/>
      <c r="AEF184" s="31"/>
      <c r="AEG184" s="31"/>
      <c r="AEH184" s="31"/>
      <c r="AEI184" s="31"/>
      <c r="AEJ184" s="31"/>
      <c r="AEK184" s="31"/>
      <c r="AEL184" s="31"/>
      <c r="AEM184" s="31"/>
      <c r="AEN184" s="31"/>
      <c r="AEO184" s="31"/>
      <c r="AEP184" s="31"/>
      <c r="AEQ184" s="31"/>
      <c r="AER184" s="31"/>
      <c r="AES184" s="31"/>
      <c r="AET184" s="31"/>
      <c r="AEU184" s="31"/>
      <c r="AEV184" s="31"/>
      <c r="AEW184" s="31"/>
      <c r="AEX184" s="31"/>
      <c r="AEY184" s="31"/>
      <c r="AEZ184" s="31"/>
      <c r="AFA184" s="31"/>
      <c r="AFB184" s="31"/>
      <c r="AFC184" s="31"/>
      <c r="AFD184" s="31"/>
      <c r="AFE184" s="31"/>
      <c r="AFF184" s="31"/>
      <c r="AFG184" s="31"/>
      <c r="AFH184" s="31"/>
      <c r="AFI184" s="31"/>
      <c r="AFJ184" s="31"/>
      <c r="AFK184" s="31"/>
      <c r="AFL184" s="31"/>
      <c r="AFM184" s="31"/>
      <c r="AFN184" s="31"/>
      <c r="AFO184" s="31"/>
      <c r="AFP184" s="31"/>
      <c r="AFQ184" s="31"/>
      <c r="AFR184" s="31"/>
      <c r="AFS184" s="31"/>
      <c r="AFT184" s="31"/>
      <c r="AFU184" s="31"/>
      <c r="AFV184" s="31"/>
      <c r="AFW184" s="31"/>
      <c r="AFX184" s="31"/>
      <c r="AFY184" s="31"/>
      <c r="AFZ184" s="31"/>
      <c r="AGA184" s="31"/>
      <c r="AGB184" s="31"/>
      <c r="AGC184" s="31"/>
      <c r="AGD184" s="31"/>
      <c r="AGE184" s="31"/>
      <c r="AGF184" s="31"/>
      <c r="AGG184" s="31"/>
      <c r="AGH184" s="31"/>
      <c r="AGI184" s="31"/>
      <c r="AGJ184" s="31"/>
      <c r="AGK184" s="31"/>
      <c r="AGL184" s="31"/>
      <c r="AGM184" s="31"/>
      <c r="AGN184" s="31"/>
      <c r="AGO184" s="31"/>
      <c r="AGP184" s="31"/>
      <c r="AGQ184" s="31"/>
      <c r="AGR184" s="31"/>
      <c r="AGS184" s="31"/>
      <c r="AGT184" s="31"/>
      <c r="AGU184" s="31"/>
      <c r="AGV184" s="31"/>
      <c r="AGW184" s="31"/>
      <c r="AGX184" s="31"/>
      <c r="AGY184" s="31"/>
      <c r="AGZ184" s="31"/>
      <c r="AHA184" s="31"/>
      <c r="AHB184" s="31"/>
      <c r="AHC184" s="31"/>
      <c r="AHD184" s="31"/>
      <c r="AHE184" s="31"/>
      <c r="AHF184" s="31"/>
      <c r="AHG184" s="31"/>
      <c r="AHH184" s="31"/>
      <c r="AHI184" s="31"/>
      <c r="AHJ184" s="31"/>
      <c r="AHK184" s="31"/>
      <c r="AHL184" s="31"/>
      <c r="AHM184" s="31"/>
      <c r="AHN184" s="31"/>
      <c r="AHO184" s="31"/>
      <c r="AHP184" s="31"/>
      <c r="AHQ184" s="31"/>
      <c r="AHR184" s="31"/>
      <c r="AHS184" s="31"/>
      <c r="AHT184" s="31"/>
      <c r="AHU184" s="31"/>
      <c r="AHV184" s="31"/>
      <c r="AHW184" s="31"/>
      <c r="AHX184" s="31"/>
      <c r="AHY184" s="31"/>
      <c r="AHZ184" s="31"/>
      <c r="AIA184" s="31"/>
      <c r="AIB184" s="31"/>
      <c r="AIC184" s="31"/>
      <c r="AID184" s="31"/>
      <c r="AIE184" s="31"/>
      <c r="AIF184" s="31"/>
      <c r="AIG184" s="31"/>
      <c r="AIH184" s="31"/>
      <c r="AII184" s="31"/>
      <c r="AIJ184" s="31"/>
      <c r="AIK184" s="31"/>
      <c r="AIL184" s="31"/>
      <c r="AIM184" s="31"/>
      <c r="AIN184" s="31"/>
      <c r="AIO184" s="31"/>
      <c r="AIP184" s="31"/>
      <c r="AIQ184" s="31"/>
      <c r="AIR184" s="31"/>
      <c r="AIS184" s="31"/>
      <c r="AIT184" s="31"/>
      <c r="AIU184" s="31"/>
      <c r="AIV184" s="31"/>
      <c r="AIW184" s="31"/>
      <c r="AIX184" s="31"/>
      <c r="AIY184" s="31"/>
      <c r="AIZ184" s="31"/>
      <c r="AJA184" s="31"/>
      <c r="AJB184" s="31"/>
      <c r="AJC184" s="31"/>
      <c r="AJD184" s="31"/>
      <c r="AJE184" s="31"/>
      <c r="AJF184" s="31"/>
      <c r="AJG184" s="31"/>
      <c r="AJH184" s="31"/>
      <c r="AJI184" s="31"/>
      <c r="AJJ184" s="31"/>
      <c r="AJK184" s="31"/>
      <c r="AJL184" s="31"/>
      <c r="AJM184" s="31"/>
      <c r="AJN184" s="31"/>
      <c r="AJO184" s="31"/>
      <c r="AJP184" s="31"/>
      <c r="AJQ184" s="31"/>
      <c r="AJR184" s="31"/>
      <c r="AJS184" s="31"/>
      <c r="AJT184" s="31"/>
      <c r="AJU184" s="31"/>
      <c r="AJV184" s="31"/>
      <c r="AJW184" s="31"/>
      <c r="AJX184" s="31"/>
      <c r="AJY184" s="31"/>
      <c r="AJZ184" s="31"/>
      <c r="AKA184" s="31"/>
      <c r="AKB184" s="31"/>
      <c r="AKC184" s="31"/>
      <c r="AKD184" s="31"/>
      <c r="AKE184" s="31"/>
      <c r="AKF184" s="31"/>
      <c r="AKG184" s="31"/>
      <c r="AKH184" s="31"/>
      <c r="AKI184" s="31"/>
      <c r="AKJ184" s="31"/>
      <c r="AKK184" s="31"/>
      <c r="AKL184" s="31"/>
      <c r="AKM184" s="31"/>
      <c r="AKN184" s="31"/>
      <c r="AKO184" s="31"/>
      <c r="AKP184" s="31"/>
      <c r="AKQ184" s="31"/>
      <c r="AKR184" s="31"/>
      <c r="AKS184" s="31"/>
      <c r="AKT184" s="31"/>
      <c r="AKU184" s="31"/>
      <c r="AKV184" s="31"/>
      <c r="AKW184" s="31"/>
      <c r="AKX184" s="31"/>
      <c r="AKY184" s="31"/>
      <c r="AKZ184" s="31"/>
      <c r="ALA184" s="31"/>
      <c r="ALB184" s="31"/>
      <c r="ALC184" s="31"/>
      <c r="ALD184" s="31"/>
      <c r="ALE184" s="31"/>
      <c r="ALF184" s="31"/>
      <c r="ALG184" s="31"/>
      <c r="ALH184" s="31"/>
      <c r="ALI184" s="31"/>
      <c r="ALJ184" s="31"/>
      <c r="ALK184" s="31"/>
      <c r="ALL184" s="31"/>
      <c r="ALM184" s="31"/>
      <c r="ALN184" s="31"/>
      <c r="ALO184" s="31"/>
      <c r="ALP184" s="31"/>
      <c r="ALQ184" s="31"/>
      <c r="ALR184" s="31"/>
      <c r="ALS184" s="31"/>
      <c r="ALT184" s="31"/>
      <c r="ALU184" s="31"/>
      <c r="ALV184" s="31"/>
      <c r="ALW184" s="31"/>
      <c r="ALX184" s="31"/>
      <c r="ALY184" s="31"/>
      <c r="ALZ184" s="31"/>
      <c r="AMA184" s="31"/>
      <c r="AMB184" s="31"/>
      <c r="AMC184" s="31"/>
      <c r="AMD184" s="31"/>
      <c r="AME184" s="31"/>
      <c r="AMF184" s="31"/>
      <c r="AMG184" s="31"/>
      <c r="AMH184" s="31"/>
      <c r="AMI184" s="31"/>
      <c r="AMJ184" s="31"/>
      <c r="AMK184" s="31"/>
      <c r="AML184" s="31"/>
      <c r="AMM184" s="31"/>
      <c r="AMN184" s="31"/>
      <c r="AMO184" s="31"/>
      <c r="AMP184" s="31"/>
      <c r="AMQ184" s="31"/>
      <c r="AMR184" s="31"/>
      <c r="AMS184" s="31"/>
      <c r="AMT184" s="31"/>
      <c r="AMU184" s="31"/>
      <c r="AMV184" s="31"/>
      <c r="AMW184" s="31"/>
      <c r="AMX184" s="31"/>
      <c r="AMY184" s="31"/>
      <c r="AMZ184" s="31"/>
      <c r="ANA184" s="31"/>
    </row>
    <row r="185" spans="3:1041" s="6" customFormat="1" ht="15" customHeight="1" x14ac:dyDescent="0.25">
      <c r="C185" s="6" t="str">
        <f t="shared" si="121"/>
        <v>Rheem</v>
      </c>
      <c r="D185" s="6" t="str">
        <f t="shared" si="122"/>
        <v>XE80T10HD50U0  (80 gal)</v>
      </c>
      <c r="E185" s="72">
        <f t="shared" si="123"/>
        <v>80</v>
      </c>
      <c r="F185" s="20" t="str">
        <f t="shared" si="124"/>
        <v>RheemHBDR4580</v>
      </c>
      <c r="G185" s="74">
        <v>0</v>
      </c>
      <c r="H185" s="72">
        <v>1</v>
      </c>
      <c r="I185" s="73">
        <f t="shared" si="39"/>
        <v>0</v>
      </c>
      <c r="J185" s="129">
        <f t="shared" si="40"/>
        <v>3.4</v>
      </c>
      <c r="K185" s="149">
        <f t="shared" si="105"/>
        <v>0</v>
      </c>
      <c r="L185" s="111" t="s">
        <v>196</v>
      </c>
      <c r="M185" s="39">
        <v>3</v>
      </c>
      <c r="N185" s="95">
        <f t="shared" si="106"/>
        <v>19</v>
      </c>
      <c r="O185" s="12" t="s">
        <v>91</v>
      </c>
      <c r="P185" s="82">
        <f t="shared" si="127"/>
        <v>11</v>
      </c>
      <c r="Q185" s="82">
        <f t="shared" si="115"/>
        <v>191141</v>
      </c>
      <c r="R185" s="77" t="str">
        <f t="shared" si="128"/>
        <v>XE80T10HD50U0  (80 gal)</v>
      </c>
      <c r="S185" s="13" t="s">
        <v>134</v>
      </c>
      <c r="T185" s="14">
        <v>80</v>
      </c>
      <c r="U185" s="121" t="s">
        <v>270</v>
      </c>
      <c r="V185" s="100" t="s">
        <v>270</v>
      </c>
      <c r="W185" s="105" t="str">
        <f t="shared" si="116"/>
        <v>RheemHBDR4580</v>
      </c>
      <c r="X185" s="148">
        <v>0</v>
      </c>
      <c r="Y185" s="49" t="str">
        <f>[1]ESTAR_to_AWHS!K60</f>
        <v>--</v>
      </c>
      <c r="Z185" s="61">
        <f>[1]ESTAR_to_AWHS!I60</f>
        <v>4</v>
      </c>
      <c r="AA185" s="62">
        <f>[1]ESTAR_to_AWHS!L60</f>
        <v>3.4</v>
      </c>
      <c r="AB185" s="63">
        <f>[1]ESTAR_to_AWHS!J60</f>
        <v>42667</v>
      </c>
      <c r="AC185" s="58" t="s">
        <v>91</v>
      </c>
      <c r="AD185" s="160" t="str">
        <f t="shared" si="125"/>
        <v>2,     Rheem,   "XE80T10HD50U0  (80 gal)"</v>
      </c>
      <c r="AE185" s="162" t="str">
        <f t="shared" si="114"/>
        <v>Rheem</v>
      </c>
      <c r="AF185" s="6" t="s">
        <v>574</v>
      </c>
      <c r="AG185" s="160" t="str">
        <f t="shared" si="126"/>
        <v xml:space="preserve">          case  Rheem   :   "RheemXE80T10"</v>
      </c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  <c r="LH185" s="31"/>
      <c r="LI185" s="31"/>
      <c r="LJ185" s="31"/>
      <c r="LK185" s="31"/>
      <c r="LL185" s="31"/>
      <c r="LM185" s="31"/>
      <c r="LN185" s="31"/>
      <c r="LO185" s="31"/>
      <c r="LP185" s="31"/>
      <c r="LQ185" s="31"/>
      <c r="LR185" s="31"/>
      <c r="LS185" s="31"/>
      <c r="LT185" s="31"/>
      <c r="LU185" s="31"/>
      <c r="LV185" s="31"/>
      <c r="LW185" s="31"/>
      <c r="LX185" s="31"/>
      <c r="LY185" s="31"/>
      <c r="LZ185" s="31"/>
      <c r="MA185" s="31"/>
      <c r="MB185" s="31"/>
      <c r="MC185" s="31"/>
      <c r="MD185" s="31"/>
      <c r="ME185" s="31"/>
      <c r="MF185" s="31"/>
      <c r="MG185" s="31"/>
      <c r="MH185" s="31"/>
      <c r="MI185" s="31"/>
      <c r="MJ185" s="31"/>
      <c r="MK185" s="31"/>
      <c r="ML185" s="31"/>
      <c r="MM185" s="31"/>
      <c r="MN185" s="31"/>
      <c r="MO185" s="31"/>
      <c r="MP185" s="31"/>
      <c r="MQ185" s="31"/>
      <c r="MR185" s="31"/>
      <c r="MS185" s="31"/>
      <c r="MT185" s="31"/>
      <c r="MU185" s="31"/>
      <c r="MV185" s="31"/>
      <c r="MW185" s="31"/>
      <c r="MX185" s="31"/>
      <c r="MY185" s="31"/>
      <c r="MZ185" s="31"/>
      <c r="NA185" s="31"/>
      <c r="NB185" s="31"/>
      <c r="NC185" s="31"/>
      <c r="ND185" s="31"/>
      <c r="NE185" s="31"/>
      <c r="NF185" s="31"/>
      <c r="NG185" s="31"/>
      <c r="NH185" s="31"/>
      <c r="NI185" s="31"/>
      <c r="NJ185" s="31"/>
      <c r="NK185" s="31"/>
      <c r="NL185" s="31"/>
      <c r="NM185" s="31"/>
      <c r="NN185" s="31"/>
      <c r="NO185" s="31"/>
      <c r="NP185" s="31"/>
      <c r="NQ185" s="31"/>
      <c r="NR185" s="31"/>
      <c r="NS185" s="31"/>
      <c r="NT185" s="31"/>
      <c r="NU185" s="31"/>
      <c r="NV185" s="31"/>
      <c r="NW185" s="31"/>
      <c r="NX185" s="31"/>
      <c r="NY185" s="31"/>
      <c r="NZ185" s="31"/>
      <c r="OA185" s="31"/>
      <c r="OB185" s="31"/>
      <c r="OC185" s="31"/>
      <c r="OD185" s="31"/>
      <c r="OE185" s="31"/>
      <c r="OF185" s="31"/>
      <c r="OG185" s="31"/>
      <c r="OH185" s="31"/>
      <c r="OI185" s="31"/>
      <c r="OJ185" s="31"/>
      <c r="OK185" s="31"/>
      <c r="OL185" s="31"/>
      <c r="OM185" s="31"/>
      <c r="ON185" s="31"/>
      <c r="OO185" s="31"/>
      <c r="OP185" s="31"/>
      <c r="OQ185" s="31"/>
      <c r="OR185" s="31"/>
      <c r="OS185" s="31"/>
      <c r="OT185" s="31"/>
      <c r="OU185" s="31"/>
      <c r="OV185" s="31"/>
      <c r="OW185" s="31"/>
      <c r="OX185" s="31"/>
      <c r="OY185" s="31"/>
      <c r="OZ185" s="31"/>
      <c r="PA185" s="31"/>
      <c r="PB185" s="31"/>
      <c r="PC185" s="31"/>
      <c r="PD185" s="31"/>
      <c r="PE185" s="31"/>
      <c r="PF185" s="31"/>
      <c r="PG185" s="31"/>
      <c r="PH185" s="31"/>
      <c r="PI185" s="31"/>
      <c r="PJ185" s="31"/>
      <c r="PK185" s="31"/>
      <c r="PL185" s="31"/>
      <c r="PM185" s="31"/>
      <c r="PN185" s="31"/>
      <c r="PO185" s="31"/>
      <c r="PP185" s="31"/>
      <c r="PQ185" s="31"/>
      <c r="PR185" s="31"/>
      <c r="PS185" s="31"/>
      <c r="PT185" s="31"/>
      <c r="PU185" s="31"/>
      <c r="PV185" s="31"/>
      <c r="PW185" s="31"/>
      <c r="PX185" s="31"/>
      <c r="PY185" s="31"/>
      <c r="PZ185" s="31"/>
      <c r="QA185" s="31"/>
      <c r="QB185" s="31"/>
      <c r="QC185" s="31"/>
      <c r="QD185" s="31"/>
      <c r="QE185" s="31"/>
      <c r="QF185" s="31"/>
      <c r="QG185" s="31"/>
      <c r="QH185" s="31"/>
      <c r="QI185" s="31"/>
      <c r="QJ185" s="31"/>
      <c r="QK185" s="31"/>
      <c r="QL185" s="31"/>
      <c r="QM185" s="31"/>
      <c r="QN185" s="31"/>
      <c r="QO185" s="31"/>
      <c r="QP185" s="31"/>
      <c r="QQ185" s="31"/>
      <c r="QR185" s="31"/>
      <c r="QS185" s="31"/>
      <c r="QT185" s="31"/>
      <c r="QU185" s="31"/>
      <c r="QV185" s="31"/>
      <c r="QW185" s="31"/>
      <c r="QX185" s="31"/>
      <c r="QY185" s="31"/>
      <c r="QZ185" s="31"/>
      <c r="RA185" s="31"/>
      <c r="RB185" s="31"/>
      <c r="RC185" s="31"/>
      <c r="RD185" s="31"/>
      <c r="RE185" s="31"/>
      <c r="RF185" s="31"/>
      <c r="RG185" s="31"/>
      <c r="RH185" s="31"/>
      <c r="RI185" s="31"/>
      <c r="RJ185" s="31"/>
      <c r="RK185" s="31"/>
      <c r="RL185" s="31"/>
      <c r="RM185" s="31"/>
      <c r="RN185" s="31"/>
      <c r="RO185" s="31"/>
      <c r="RP185" s="31"/>
      <c r="RQ185" s="31"/>
      <c r="RR185" s="31"/>
      <c r="RS185" s="31"/>
      <c r="RT185" s="31"/>
      <c r="RU185" s="31"/>
      <c r="RV185" s="31"/>
      <c r="RW185" s="31"/>
      <c r="RX185" s="31"/>
      <c r="RY185" s="31"/>
      <c r="RZ185" s="31"/>
      <c r="SA185" s="31"/>
      <c r="SB185" s="31"/>
      <c r="SC185" s="31"/>
      <c r="SD185" s="31"/>
      <c r="SE185" s="31"/>
      <c r="SF185" s="31"/>
      <c r="SG185" s="31"/>
      <c r="SH185" s="31"/>
      <c r="SI185" s="31"/>
      <c r="SJ185" s="31"/>
      <c r="SK185" s="31"/>
      <c r="SL185" s="31"/>
      <c r="SM185" s="31"/>
      <c r="SN185" s="31"/>
      <c r="SO185" s="31"/>
      <c r="SP185" s="31"/>
      <c r="SQ185" s="31"/>
      <c r="SR185" s="31"/>
      <c r="SS185" s="31"/>
      <c r="ST185" s="31"/>
      <c r="SU185" s="31"/>
      <c r="SV185" s="31"/>
      <c r="SW185" s="31"/>
      <c r="SX185" s="31"/>
      <c r="SY185" s="31"/>
      <c r="SZ185" s="31"/>
      <c r="TA185" s="31"/>
      <c r="TB185" s="31"/>
      <c r="TC185" s="31"/>
      <c r="TD185" s="31"/>
      <c r="TE185" s="31"/>
      <c r="TF185" s="31"/>
      <c r="TG185" s="31"/>
      <c r="TH185" s="31"/>
      <c r="TI185" s="31"/>
      <c r="TJ185" s="31"/>
      <c r="TK185" s="31"/>
      <c r="TL185" s="31"/>
      <c r="TM185" s="31"/>
      <c r="TN185" s="31"/>
      <c r="TO185" s="31"/>
      <c r="TP185" s="31"/>
      <c r="TQ185" s="31"/>
      <c r="TR185" s="31"/>
      <c r="TS185" s="31"/>
      <c r="TT185" s="31"/>
      <c r="TU185" s="31"/>
      <c r="TV185" s="31"/>
      <c r="TW185" s="31"/>
      <c r="TX185" s="31"/>
      <c r="TY185" s="31"/>
      <c r="TZ185" s="31"/>
      <c r="UA185" s="31"/>
      <c r="UB185" s="31"/>
      <c r="UC185" s="31"/>
      <c r="UD185" s="31"/>
      <c r="UE185" s="31"/>
      <c r="UF185" s="31"/>
      <c r="UG185" s="31"/>
      <c r="UH185" s="31"/>
      <c r="UI185" s="31"/>
      <c r="UJ185" s="31"/>
      <c r="UK185" s="31"/>
      <c r="UL185" s="31"/>
      <c r="UM185" s="31"/>
      <c r="UN185" s="31"/>
      <c r="UO185" s="31"/>
      <c r="UP185" s="31"/>
      <c r="UQ185" s="31"/>
      <c r="UR185" s="31"/>
      <c r="US185" s="31"/>
      <c r="UT185" s="31"/>
      <c r="UU185" s="31"/>
      <c r="UV185" s="31"/>
      <c r="UW185" s="31"/>
      <c r="UX185" s="31"/>
      <c r="UY185" s="31"/>
      <c r="UZ185" s="31"/>
      <c r="VA185" s="31"/>
      <c r="VB185" s="31"/>
      <c r="VC185" s="31"/>
      <c r="VD185" s="31"/>
      <c r="VE185" s="31"/>
      <c r="VF185" s="31"/>
      <c r="VG185" s="31"/>
      <c r="VH185" s="31"/>
      <c r="VI185" s="31"/>
      <c r="VJ185" s="31"/>
      <c r="VK185" s="31"/>
      <c r="VL185" s="31"/>
      <c r="VM185" s="31"/>
      <c r="VN185" s="31"/>
      <c r="VO185" s="31"/>
      <c r="VP185" s="31"/>
      <c r="VQ185" s="31"/>
      <c r="VR185" s="31"/>
      <c r="VS185" s="31"/>
      <c r="VT185" s="31"/>
      <c r="VU185" s="31"/>
      <c r="VV185" s="31"/>
      <c r="VW185" s="31"/>
      <c r="VX185" s="31"/>
      <c r="VY185" s="31"/>
      <c r="VZ185" s="31"/>
      <c r="WA185" s="31"/>
      <c r="WB185" s="31"/>
      <c r="WC185" s="31"/>
      <c r="WD185" s="31"/>
      <c r="WE185" s="31"/>
      <c r="WF185" s="31"/>
      <c r="WG185" s="31"/>
      <c r="WH185" s="31"/>
      <c r="WI185" s="31"/>
      <c r="WJ185" s="31"/>
      <c r="WK185" s="31"/>
      <c r="WL185" s="31"/>
      <c r="WM185" s="31"/>
      <c r="WN185" s="31"/>
      <c r="WO185" s="31"/>
      <c r="WP185" s="31"/>
      <c r="WQ185" s="31"/>
      <c r="WR185" s="31"/>
      <c r="WS185" s="31"/>
      <c r="WT185" s="31"/>
      <c r="WU185" s="31"/>
      <c r="WV185" s="31"/>
      <c r="WW185" s="31"/>
      <c r="WX185" s="31"/>
      <c r="WY185" s="31"/>
      <c r="WZ185" s="31"/>
      <c r="XA185" s="31"/>
      <c r="XB185" s="31"/>
      <c r="XC185" s="31"/>
      <c r="XD185" s="31"/>
      <c r="XE185" s="31"/>
      <c r="XF185" s="31"/>
      <c r="XG185" s="31"/>
      <c r="XH185" s="31"/>
      <c r="XI185" s="31"/>
      <c r="XJ185" s="31"/>
      <c r="XK185" s="31"/>
      <c r="XL185" s="31"/>
      <c r="XM185" s="31"/>
      <c r="XN185" s="31"/>
      <c r="XO185" s="31"/>
      <c r="XP185" s="31"/>
      <c r="XQ185" s="31"/>
      <c r="XR185" s="31"/>
      <c r="XS185" s="31"/>
      <c r="XT185" s="31"/>
      <c r="XU185" s="31"/>
      <c r="XV185" s="31"/>
      <c r="XW185" s="31"/>
      <c r="XX185" s="31"/>
      <c r="XY185" s="31"/>
      <c r="XZ185" s="31"/>
      <c r="YA185" s="31"/>
      <c r="YB185" s="31"/>
      <c r="YC185" s="31"/>
      <c r="YD185" s="31"/>
      <c r="YE185" s="31"/>
      <c r="YF185" s="31"/>
      <c r="YG185" s="31"/>
      <c r="YH185" s="31"/>
      <c r="YI185" s="31"/>
      <c r="YJ185" s="31"/>
      <c r="YK185" s="31"/>
      <c r="YL185" s="31"/>
      <c r="YM185" s="31"/>
      <c r="YN185" s="31"/>
      <c r="YO185" s="31"/>
      <c r="YP185" s="31"/>
      <c r="YQ185" s="31"/>
      <c r="YR185" s="31"/>
      <c r="YS185" s="31"/>
      <c r="YT185" s="31"/>
      <c r="YU185" s="31"/>
      <c r="YV185" s="31"/>
      <c r="YW185" s="31"/>
      <c r="YX185" s="31"/>
      <c r="YY185" s="31"/>
      <c r="YZ185" s="31"/>
      <c r="ZA185" s="31"/>
      <c r="ZB185" s="31"/>
      <c r="ZC185" s="31"/>
      <c r="ZD185" s="31"/>
      <c r="ZE185" s="31"/>
      <c r="ZF185" s="31"/>
      <c r="ZG185" s="31"/>
      <c r="ZH185" s="31"/>
      <c r="ZI185" s="31"/>
      <c r="ZJ185" s="31"/>
      <c r="ZK185" s="31"/>
      <c r="ZL185" s="31"/>
      <c r="ZM185" s="31"/>
      <c r="ZN185" s="31"/>
      <c r="ZO185" s="31"/>
      <c r="ZP185" s="31"/>
      <c r="ZQ185" s="31"/>
      <c r="ZR185" s="31"/>
      <c r="ZS185" s="31"/>
      <c r="ZT185" s="31"/>
      <c r="ZU185" s="31"/>
      <c r="ZV185" s="31"/>
      <c r="ZW185" s="31"/>
      <c r="ZX185" s="31"/>
      <c r="ZY185" s="31"/>
      <c r="ZZ185" s="31"/>
      <c r="AAA185" s="31"/>
      <c r="AAB185" s="31"/>
      <c r="AAC185" s="31"/>
      <c r="AAD185" s="31"/>
      <c r="AAE185" s="31"/>
      <c r="AAF185" s="31"/>
      <c r="AAG185" s="31"/>
      <c r="AAH185" s="31"/>
      <c r="AAI185" s="31"/>
      <c r="AAJ185" s="31"/>
      <c r="AAK185" s="31"/>
      <c r="AAL185" s="31"/>
      <c r="AAM185" s="31"/>
      <c r="AAN185" s="31"/>
      <c r="AAO185" s="31"/>
      <c r="AAP185" s="31"/>
      <c r="AAQ185" s="31"/>
      <c r="AAR185" s="31"/>
      <c r="AAS185" s="31"/>
      <c r="AAT185" s="31"/>
      <c r="AAU185" s="31"/>
      <c r="AAV185" s="31"/>
      <c r="AAW185" s="31"/>
      <c r="AAX185" s="31"/>
      <c r="AAY185" s="31"/>
      <c r="AAZ185" s="31"/>
      <c r="ABA185" s="31"/>
      <c r="ABB185" s="31"/>
      <c r="ABC185" s="31"/>
      <c r="ABD185" s="31"/>
      <c r="ABE185" s="31"/>
      <c r="ABF185" s="31"/>
      <c r="ABG185" s="31"/>
      <c r="ABH185" s="31"/>
      <c r="ABI185" s="31"/>
      <c r="ABJ185" s="31"/>
      <c r="ABK185" s="31"/>
      <c r="ABL185" s="31"/>
      <c r="ABM185" s="31"/>
      <c r="ABN185" s="31"/>
      <c r="ABO185" s="31"/>
      <c r="ABP185" s="31"/>
      <c r="ABQ185" s="31"/>
      <c r="ABR185" s="31"/>
      <c r="ABS185" s="31"/>
      <c r="ABT185" s="31"/>
      <c r="ABU185" s="31"/>
      <c r="ABV185" s="31"/>
      <c r="ABW185" s="31"/>
      <c r="ABX185" s="31"/>
      <c r="ABY185" s="31"/>
      <c r="ABZ185" s="31"/>
      <c r="ACA185" s="31"/>
      <c r="ACB185" s="31"/>
      <c r="ACC185" s="31"/>
      <c r="ACD185" s="31"/>
      <c r="ACE185" s="31"/>
      <c r="ACF185" s="31"/>
      <c r="ACG185" s="31"/>
      <c r="ACH185" s="31"/>
      <c r="ACI185" s="31"/>
      <c r="ACJ185" s="31"/>
      <c r="ACK185" s="31"/>
      <c r="ACL185" s="31"/>
      <c r="ACM185" s="31"/>
      <c r="ACN185" s="31"/>
      <c r="ACO185" s="31"/>
      <c r="ACP185" s="31"/>
      <c r="ACQ185" s="31"/>
      <c r="ACR185" s="31"/>
      <c r="ACS185" s="31"/>
      <c r="ACT185" s="31"/>
      <c r="ACU185" s="31"/>
      <c r="ACV185" s="31"/>
      <c r="ACW185" s="31"/>
      <c r="ACX185" s="31"/>
      <c r="ACY185" s="31"/>
      <c r="ACZ185" s="31"/>
      <c r="ADA185" s="31"/>
      <c r="ADB185" s="31"/>
      <c r="ADC185" s="31"/>
      <c r="ADD185" s="31"/>
      <c r="ADE185" s="31"/>
      <c r="ADF185" s="31"/>
      <c r="ADG185" s="31"/>
      <c r="ADH185" s="31"/>
      <c r="ADI185" s="31"/>
      <c r="ADJ185" s="31"/>
      <c r="ADK185" s="31"/>
      <c r="ADL185" s="31"/>
      <c r="ADM185" s="31"/>
      <c r="ADN185" s="31"/>
      <c r="ADO185" s="31"/>
      <c r="ADP185" s="31"/>
      <c r="ADQ185" s="31"/>
      <c r="ADR185" s="31"/>
      <c r="ADS185" s="31"/>
      <c r="ADT185" s="31"/>
      <c r="ADU185" s="31"/>
      <c r="ADV185" s="31"/>
      <c r="ADW185" s="31"/>
      <c r="ADX185" s="31"/>
      <c r="ADY185" s="31"/>
      <c r="ADZ185" s="31"/>
      <c r="AEA185" s="31"/>
      <c r="AEB185" s="31"/>
      <c r="AEC185" s="31"/>
      <c r="AED185" s="31"/>
      <c r="AEE185" s="31"/>
      <c r="AEF185" s="31"/>
      <c r="AEG185" s="31"/>
      <c r="AEH185" s="31"/>
      <c r="AEI185" s="31"/>
      <c r="AEJ185" s="31"/>
      <c r="AEK185" s="31"/>
      <c r="AEL185" s="31"/>
      <c r="AEM185" s="31"/>
      <c r="AEN185" s="31"/>
      <c r="AEO185" s="31"/>
      <c r="AEP185" s="31"/>
      <c r="AEQ185" s="31"/>
      <c r="AER185" s="31"/>
      <c r="AES185" s="31"/>
      <c r="AET185" s="31"/>
      <c r="AEU185" s="31"/>
      <c r="AEV185" s="31"/>
      <c r="AEW185" s="31"/>
      <c r="AEX185" s="31"/>
      <c r="AEY185" s="31"/>
      <c r="AEZ185" s="31"/>
      <c r="AFA185" s="31"/>
      <c r="AFB185" s="31"/>
      <c r="AFC185" s="31"/>
      <c r="AFD185" s="31"/>
      <c r="AFE185" s="31"/>
      <c r="AFF185" s="31"/>
      <c r="AFG185" s="31"/>
      <c r="AFH185" s="31"/>
      <c r="AFI185" s="31"/>
      <c r="AFJ185" s="31"/>
      <c r="AFK185" s="31"/>
      <c r="AFL185" s="31"/>
      <c r="AFM185" s="31"/>
      <c r="AFN185" s="31"/>
      <c r="AFO185" s="31"/>
      <c r="AFP185" s="31"/>
      <c r="AFQ185" s="31"/>
      <c r="AFR185" s="31"/>
      <c r="AFS185" s="31"/>
      <c r="AFT185" s="31"/>
      <c r="AFU185" s="31"/>
      <c r="AFV185" s="31"/>
      <c r="AFW185" s="31"/>
      <c r="AFX185" s="31"/>
      <c r="AFY185" s="31"/>
      <c r="AFZ185" s="31"/>
      <c r="AGA185" s="31"/>
      <c r="AGB185" s="31"/>
      <c r="AGC185" s="31"/>
      <c r="AGD185" s="31"/>
      <c r="AGE185" s="31"/>
      <c r="AGF185" s="31"/>
      <c r="AGG185" s="31"/>
      <c r="AGH185" s="31"/>
      <c r="AGI185" s="31"/>
      <c r="AGJ185" s="31"/>
      <c r="AGK185" s="31"/>
      <c r="AGL185" s="31"/>
      <c r="AGM185" s="31"/>
      <c r="AGN185" s="31"/>
      <c r="AGO185" s="31"/>
      <c r="AGP185" s="31"/>
      <c r="AGQ185" s="31"/>
      <c r="AGR185" s="31"/>
      <c r="AGS185" s="31"/>
      <c r="AGT185" s="31"/>
      <c r="AGU185" s="31"/>
      <c r="AGV185" s="31"/>
      <c r="AGW185" s="31"/>
      <c r="AGX185" s="31"/>
      <c r="AGY185" s="31"/>
      <c r="AGZ185" s="31"/>
      <c r="AHA185" s="31"/>
      <c r="AHB185" s="31"/>
      <c r="AHC185" s="31"/>
      <c r="AHD185" s="31"/>
      <c r="AHE185" s="31"/>
      <c r="AHF185" s="31"/>
      <c r="AHG185" s="31"/>
      <c r="AHH185" s="31"/>
      <c r="AHI185" s="31"/>
      <c r="AHJ185" s="31"/>
      <c r="AHK185" s="31"/>
      <c r="AHL185" s="31"/>
      <c r="AHM185" s="31"/>
      <c r="AHN185" s="31"/>
      <c r="AHO185" s="31"/>
      <c r="AHP185" s="31"/>
      <c r="AHQ185" s="31"/>
      <c r="AHR185" s="31"/>
      <c r="AHS185" s="31"/>
      <c r="AHT185" s="31"/>
      <c r="AHU185" s="31"/>
      <c r="AHV185" s="31"/>
      <c r="AHW185" s="31"/>
      <c r="AHX185" s="31"/>
      <c r="AHY185" s="31"/>
      <c r="AHZ185" s="31"/>
      <c r="AIA185" s="31"/>
      <c r="AIB185" s="31"/>
      <c r="AIC185" s="31"/>
      <c r="AID185" s="31"/>
      <c r="AIE185" s="31"/>
      <c r="AIF185" s="31"/>
      <c r="AIG185" s="31"/>
      <c r="AIH185" s="31"/>
      <c r="AII185" s="31"/>
      <c r="AIJ185" s="31"/>
      <c r="AIK185" s="31"/>
      <c r="AIL185" s="31"/>
      <c r="AIM185" s="31"/>
      <c r="AIN185" s="31"/>
      <c r="AIO185" s="31"/>
      <c r="AIP185" s="31"/>
      <c r="AIQ185" s="31"/>
      <c r="AIR185" s="31"/>
      <c r="AIS185" s="31"/>
      <c r="AIT185" s="31"/>
      <c r="AIU185" s="31"/>
      <c r="AIV185" s="31"/>
      <c r="AIW185" s="31"/>
      <c r="AIX185" s="31"/>
      <c r="AIY185" s="31"/>
      <c r="AIZ185" s="31"/>
      <c r="AJA185" s="31"/>
      <c r="AJB185" s="31"/>
      <c r="AJC185" s="31"/>
      <c r="AJD185" s="31"/>
      <c r="AJE185" s="31"/>
      <c r="AJF185" s="31"/>
      <c r="AJG185" s="31"/>
      <c r="AJH185" s="31"/>
      <c r="AJI185" s="31"/>
      <c r="AJJ185" s="31"/>
      <c r="AJK185" s="31"/>
      <c r="AJL185" s="31"/>
      <c r="AJM185" s="31"/>
      <c r="AJN185" s="31"/>
      <c r="AJO185" s="31"/>
      <c r="AJP185" s="31"/>
      <c r="AJQ185" s="31"/>
      <c r="AJR185" s="31"/>
      <c r="AJS185" s="31"/>
      <c r="AJT185" s="31"/>
      <c r="AJU185" s="31"/>
      <c r="AJV185" s="31"/>
      <c r="AJW185" s="31"/>
      <c r="AJX185" s="31"/>
      <c r="AJY185" s="31"/>
      <c r="AJZ185" s="31"/>
      <c r="AKA185" s="31"/>
      <c r="AKB185" s="31"/>
      <c r="AKC185" s="31"/>
      <c r="AKD185" s="31"/>
      <c r="AKE185" s="31"/>
      <c r="AKF185" s="31"/>
      <c r="AKG185" s="31"/>
      <c r="AKH185" s="31"/>
      <c r="AKI185" s="31"/>
      <c r="AKJ185" s="31"/>
      <c r="AKK185" s="31"/>
      <c r="AKL185" s="31"/>
      <c r="AKM185" s="31"/>
      <c r="AKN185" s="31"/>
      <c r="AKO185" s="31"/>
      <c r="AKP185" s="31"/>
      <c r="AKQ185" s="31"/>
      <c r="AKR185" s="31"/>
      <c r="AKS185" s="31"/>
      <c r="AKT185" s="31"/>
      <c r="AKU185" s="31"/>
      <c r="AKV185" s="31"/>
      <c r="AKW185" s="31"/>
      <c r="AKX185" s="31"/>
      <c r="AKY185" s="31"/>
      <c r="AKZ185" s="31"/>
      <c r="ALA185" s="31"/>
      <c r="ALB185" s="31"/>
      <c r="ALC185" s="31"/>
      <c r="ALD185" s="31"/>
      <c r="ALE185" s="31"/>
      <c r="ALF185" s="31"/>
      <c r="ALG185" s="31"/>
      <c r="ALH185" s="31"/>
      <c r="ALI185" s="31"/>
      <c r="ALJ185" s="31"/>
      <c r="ALK185" s="31"/>
      <c r="ALL185" s="31"/>
      <c r="ALM185" s="31"/>
      <c r="ALN185" s="31"/>
      <c r="ALO185" s="31"/>
      <c r="ALP185" s="31"/>
      <c r="ALQ185" s="31"/>
      <c r="ALR185" s="31"/>
      <c r="ALS185" s="31"/>
      <c r="ALT185" s="31"/>
      <c r="ALU185" s="31"/>
      <c r="ALV185" s="31"/>
      <c r="ALW185" s="31"/>
      <c r="ALX185" s="31"/>
      <c r="ALY185" s="31"/>
      <c r="ALZ185" s="31"/>
      <c r="AMA185" s="31"/>
      <c r="AMB185" s="31"/>
      <c r="AMC185" s="31"/>
      <c r="AMD185" s="31"/>
      <c r="AME185" s="31"/>
      <c r="AMF185" s="31"/>
      <c r="AMG185" s="31"/>
      <c r="AMH185" s="31"/>
      <c r="AMI185" s="31"/>
      <c r="AMJ185" s="31"/>
      <c r="AMK185" s="31"/>
      <c r="AML185" s="31"/>
      <c r="AMM185" s="31"/>
      <c r="AMN185" s="31"/>
      <c r="AMO185" s="31"/>
      <c r="AMP185" s="31"/>
      <c r="AMQ185" s="31"/>
      <c r="AMR185" s="31"/>
      <c r="AMS185" s="31"/>
      <c r="AMT185" s="31"/>
      <c r="AMU185" s="31"/>
      <c r="AMV185" s="31"/>
      <c r="AMW185" s="31"/>
      <c r="AMX185" s="31"/>
      <c r="AMY185" s="31"/>
      <c r="AMZ185" s="31"/>
      <c r="ANA185" s="31"/>
    </row>
    <row r="186" spans="3:1041" s="6" customFormat="1" ht="15" customHeight="1" x14ac:dyDescent="0.25">
      <c r="C186" s="6" t="str">
        <f t="shared" si="121"/>
        <v>Rheem</v>
      </c>
      <c r="D186" s="6" t="str">
        <f t="shared" si="122"/>
        <v>XE80T12EH45U0  (80 gal)</v>
      </c>
      <c r="E186" s="72">
        <f t="shared" si="123"/>
        <v>80</v>
      </c>
      <c r="F186" s="20" t="str">
        <f t="shared" si="124"/>
        <v>AOSmithSHPT80</v>
      </c>
      <c r="G186" s="72">
        <v>1</v>
      </c>
      <c r="H186" s="74">
        <v>0</v>
      </c>
      <c r="I186" s="73">
        <f t="shared" si="39"/>
        <v>1.94</v>
      </c>
      <c r="J186" s="129">
        <f t="shared" si="40"/>
        <v>0</v>
      </c>
      <c r="K186" s="149">
        <f t="shared" si="105"/>
        <v>0</v>
      </c>
      <c r="L186" s="111" t="s">
        <v>196</v>
      </c>
      <c r="M186" s="39">
        <v>1</v>
      </c>
      <c r="N186" s="95">
        <f t="shared" si="106"/>
        <v>19</v>
      </c>
      <c r="O186" s="12" t="s">
        <v>91</v>
      </c>
      <c r="P186" s="82">
        <f t="shared" si="127"/>
        <v>12</v>
      </c>
      <c r="Q186" s="82">
        <f t="shared" si="115"/>
        <v>191234</v>
      </c>
      <c r="R186" s="77" t="str">
        <f t="shared" si="128"/>
        <v>XE80T12EH45U0  (80 gal)</v>
      </c>
      <c r="S186" s="13" t="s">
        <v>147</v>
      </c>
      <c r="T186" s="14">
        <v>80</v>
      </c>
      <c r="U186" s="122" t="s">
        <v>165</v>
      </c>
      <c r="V186" s="100" t="s">
        <v>165</v>
      </c>
      <c r="W186" s="105" t="str">
        <f t="shared" si="116"/>
        <v>AOSmithSHPT80</v>
      </c>
      <c r="X186" s="148">
        <v>0</v>
      </c>
      <c r="Y186" s="49">
        <f>[1]ESTAR_to_AWHS!K145</f>
        <v>1.94</v>
      </c>
      <c r="Z186" s="61" t="str">
        <f>[1]ESTAR_to_AWHS!I145</f>
        <v>1-2</v>
      </c>
      <c r="AA186" s="62" t="str">
        <f>[1]ESTAR_to_AWHS!L145</f>
        <v>--</v>
      </c>
      <c r="AB186" s="63">
        <f>[1]ESTAR_to_AWHS!J145</f>
        <v>42505</v>
      </c>
      <c r="AC186" s="58" t="s">
        <v>91</v>
      </c>
      <c r="AD186" s="160" t="str">
        <f t="shared" si="125"/>
        <v>2,     Rheem,   "XE80T12EH45U0  (80 gal)"</v>
      </c>
      <c r="AE186" s="162" t="str">
        <f t="shared" si="114"/>
        <v>Rheem</v>
      </c>
      <c r="AF186" s="31" t="s">
        <v>580</v>
      </c>
      <c r="AG186" s="160" t="str">
        <f t="shared" si="126"/>
        <v xml:space="preserve">          case  Rheem   :   "RheemXE80T12"</v>
      </c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</row>
    <row r="187" spans="3:1041" s="6" customFormat="1" ht="15" customHeight="1" x14ac:dyDescent="0.25">
      <c r="C187" s="6" t="str">
        <f t="shared" si="121"/>
        <v>Rheem</v>
      </c>
      <c r="D187" s="6" t="str">
        <f t="shared" si="122"/>
        <v>XE80T12EH45U0W  (80 gal)</v>
      </c>
      <c r="E187" s="72">
        <f t="shared" si="123"/>
        <v>80</v>
      </c>
      <c r="F187" s="20" t="str">
        <f t="shared" si="124"/>
        <v>AOSmithSHPT80</v>
      </c>
      <c r="G187" s="72">
        <v>1</v>
      </c>
      <c r="H187" s="74">
        <v>0</v>
      </c>
      <c r="I187" s="73">
        <f t="shared" si="39"/>
        <v>2.2799999999999998</v>
      </c>
      <c r="J187" s="129">
        <f t="shared" si="40"/>
        <v>0</v>
      </c>
      <c r="K187" s="149">
        <f t="shared" si="105"/>
        <v>0</v>
      </c>
      <c r="L187" s="111" t="s">
        <v>196</v>
      </c>
      <c r="M187" s="39">
        <v>1</v>
      </c>
      <c r="N187" s="95">
        <f t="shared" si="106"/>
        <v>19</v>
      </c>
      <c r="O187" s="12" t="s">
        <v>91</v>
      </c>
      <c r="P187" s="82">
        <f t="shared" si="127"/>
        <v>13</v>
      </c>
      <c r="Q187" s="82">
        <f t="shared" si="115"/>
        <v>191334</v>
      </c>
      <c r="R187" s="77" t="str">
        <f t="shared" si="128"/>
        <v>XE80T12EH45U0W  (80 gal)</v>
      </c>
      <c r="S187" s="13" t="s">
        <v>148</v>
      </c>
      <c r="T187" s="14">
        <v>80</v>
      </c>
      <c r="U187" s="122" t="s">
        <v>165</v>
      </c>
      <c r="V187" s="100" t="s">
        <v>165</v>
      </c>
      <c r="W187" s="105" t="str">
        <f t="shared" si="116"/>
        <v>AOSmithSHPT80</v>
      </c>
      <c r="X187" s="148">
        <v>0</v>
      </c>
      <c r="Y187" s="49">
        <f>[1]ESTAR_to_AWHS!K146</f>
        <v>2.2799999999999998</v>
      </c>
      <c r="Z187" s="61">
        <f>[1]ESTAR_to_AWHS!I146</f>
        <v>3</v>
      </c>
      <c r="AA187" s="62" t="str">
        <f>[1]ESTAR_to_AWHS!L146</f>
        <v>--</v>
      </c>
      <c r="AB187" s="63">
        <f>[1]ESTAR_to_AWHS!J146</f>
        <v>42505</v>
      </c>
      <c r="AC187" s="58" t="s">
        <v>91</v>
      </c>
      <c r="AD187" s="160" t="str">
        <f t="shared" si="125"/>
        <v>2,     Rheem,   "XE80T12EH45U0W  (80 gal)"</v>
      </c>
      <c r="AE187" s="162" t="str">
        <f t="shared" si="114"/>
        <v>Rheem</v>
      </c>
      <c r="AF187" s="31" t="s">
        <v>581</v>
      </c>
      <c r="AG187" s="160" t="str">
        <f t="shared" si="126"/>
        <v xml:space="preserve">          case  Rheem   :   "RheemXE80T12W"</v>
      </c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</row>
    <row r="188" spans="3:1041" s="6" customFormat="1" ht="15" customHeight="1" x14ac:dyDescent="0.25">
      <c r="C188" s="6" t="str">
        <f t="shared" si="121"/>
        <v>Rheem</v>
      </c>
      <c r="D188" s="6" t="str">
        <f t="shared" si="122"/>
        <v>PROPH50 T2 RH350 DC  (50 gal)</v>
      </c>
      <c r="E188" s="72">
        <f t="shared" si="123"/>
        <v>50</v>
      </c>
      <c r="F188" s="20" t="str">
        <f t="shared" si="124"/>
        <v>RheemHBDR4550</v>
      </c>
      <c r="G188" s="74">
        <v>0</v>
      </c>
      <c r="H188" s="72">
        <v>1</v>
      </c>
      <c r="I188" s="73">
        <f t="shared" si="39"/>
        <v>0</v>
      </c>
      <c r="J188" s="129" t="str">
        <f t="shared" si="40"/>
        <v>3.2</v>
      </c>
      <c r="K188" s="149">
        <f t="shared" si="105"/>
        <v>0</v>
      </c>
      <c r="L188" s="111" t="s">
        <v>196</v>
      </c>
      <c r="M188" s="39">
        <v>3</v>
      </c>
      <c r="N188" s="95">
        <f t="shared" si="106"/>
        <v>19</v>
      </c>
      <c r="O188" s="12" t="s">
        <v>91</v>
      </c>
      <c r="P188" s="82">
        <f t="shared" si="127"/>
        <v>14</v>
      </c>
      <c r="Q188" s="82">
        <f t="shared" ref="Q188" si="129" xml:space="preserve"> (N188*10000) + (P188*100) + VLOOKUP( V188, $S$2:$U$43, 2, FALSE )</f>
        <v>191439</v>
      </c>
      <c r="R188" s="77" t="str">
        <f t="shared" si="128"/>
        <v>PROPH50 T2 RH350 DC  (50 gal)</v>
      </c>
      <c r="S188" s="20" t="s">
        <v>234</v>
      </c>
      <c r="T188" s="119">
        <v>50</v>
      </c>
      <c r="U188" s="121" t="s">
        <v>268</v>
      </c>
      <c r="V188" s="100" t="s">
        <v>268</v>
      </c>
      <c r="W188" s="105" t="str">
        <f t="shared" si="116"/>
        <v>RheemHBDR4550</v>
      </c>
      <c r="X188" s="148">
        <v>0</v>
      </c>
      <c r="Y188" s="49"/>
      <c r="Z188" s="61" t="s">
        <v>9</v>
      </c>
      <c r="AA188" s="62" t="s">
        <v>258</v>
      </c>
      <c r="AB188" s="63"/>
      <c r="AC188" s="58"/>
      <c r="AD188" s="160" t="str">
        <f t="shared" si="125"/>
        <v>2,     Rheem,   "PROPH50 T2 RH350 DC  (50 gal)"</v>
      </c>
      <c r="AE188" s="162" t="str">
        <f t="shared" si="114"/>
        <v>Rheem</v>
      </c>
      <c r="AF188" s="163" t="s">
        <v>537</v>
      </c>
      <c r="AG188" s="160" t="str">
        <f t="shared" si="126"/>
        <v xml:space="preserve">          case  Rheem   :   "RheemPROPH50RH350DC"</v>
      </c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</row>
    <row r="189" spans="3:1041" s="6" customFormat="1" ht="15" customHeight="1" x14ac:dyDescent="0.25">
      <c r="C189" s="6" t="str">
        <f t="shared" si="121"/>
        <v>Rheem</v>
      </c>
      <c r="D189" s="6" t="str">
        <f t="shared" si="122"/>
        <v>PROPH65 T2 RH350 DC  (65 gal)</v>
      </c>
      <c r="E189" s="72">
        <f t="shared" si="123"/>
        <v>65</v>
      </c>
      <c r="F189" s="20" t="str">
        <f t="shared" si="124"/>
        <v>RheemHBDR4565</v>
      </c>
      <c r="G189" s="74">
        <v>0</v>
      </c>
      <c r="H189" s="72">
        <v>1</v>
      </c>
      <c r="I189" s="73">
        <f t="shared" ref="I189:I319" si="130">IF(G189&gt;0,Y189,0)</f>
        <v>0</v>
      </c>
      <c r="J189" s="129" t="str">
        <f t="shared" ref="J189:J319" si="131">IF(H189&gt;0,AA189,0)</f>
        <v>3.4</v>
      </c>
      <c r="K189" s="149">
        <f t="shared" si="105"/>
        <v>0</v>
      </c>
      <c r="L189" s="111" t="s">
        <v>196</v>
      </c>
      <c r="M189" s="39">
        <v>3</v>
      </c>
      <c r="N189" s="95">
        <f t="shared" si="106"/>
        <v>19</v>
      </c>
      <c r="O189" s="12" t="s">
        <v>91</v>
      </c>
      <c r="P189" s="82">
        <f t="shared" si="127"/>
        <v>15</v>
      </c>
      <c r="Q189" s="82">
        <f t="shared" ref="Q189:Q220" si="132" xml:space="preserve"> (N189*10000) + (P189*100) + VLOOKUP( V189, $S$2:$U$43, 2, FALSE )</f>
        <v>191540</v>
      </c>
      <c r="R189" s="77" t="str">
        <f t="shared" si="128"/>
        <v>PROPH65 T2 RH350 DC  (65 gal)</v>
      </c>
      <c r="S189" s="20" t="s">
        <v>235</v>
      </c>
      <c r="T189" s="119">
        <v>65</v>
      </c>
      <c r="U189" s="121" t="s">
        <v>269</v>
      </c>
      <c r="V189" s="100" t="s">
        <v>269</v>
      </c>
      <c r="W189" s="105" t="str">
        <f t="shared" si="116"/>
        <v>RheemHBDR4565</v>
      </c>
      <c r="X189" s="148">
        <v>0</v>
      </c>
      <c r="Y189" s="49"/>
      <c r="Z189" s="61" t="s">
        <v>9</v>
      </c>
      <c r="AA189" s="62" t="s">
        <v>259</v>
      </c>
      <c r="AB189" s="63"/>
      <c r="AC189" s="58"/>
      <c r="AD189" s="160" t="str">
        <f t="shared" si="125"/>
        <v>2,     Rheem,   "PROPH65 T2 RH350 DC  (65 gal)"</v>
      </c>
      <c r="AE189" s="162" t="str">
        <f t="shared" si="114"/>
        <v>Rheem</v>
      </c>
      <c r="AF189" s="163" t="s">
        <v>544</v>
      </c>
      <c r="AG189" s="160" t="str">
        <f t="shared" si="126"/>
        <v xml:space="preserve">          case  Rheem   :   "RheemPROPH65RH350DC"</v>
      </c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</row>
    <row r="190" spans="3:1041" s="6" customFormat="1" ht="15" customHeight="1" x14ac:dyDescent="0.25">
      <c r="C190" s="6" t="str">
        <f t="shared" si="121"/>
        <v>Rheem</v>
      </c>
      <c r="D190" s="6" t="str">
        <f t="shared" si="122"/>
        <v>PROPH80 T2 RH350 DC  (80 gal)</v>
      </c>
      <c r="E190" s="72">
        <f t="shared" si="123"/>
        <v>80</v>
      </c>
      <c r="F190" s="20" t="str">
        <f t="shared" si="124"/>
        <v>RheemHBDR4580</v>
      </c>
      <c r="G190" s="74">
        <v>0</v>
      </c>
      <c r="H190" s="72">
        <v>1</v>
      </c>
      <c r="I190" s="73">
        <f t="shared" si="130"/>
        <v>0</v>
      </c>
      <c r="J190" s="129" t="str">
        <f t="shared" si="131"/>
        <v>3.4</v>
      </c>
      <c r="K190" s="149">
        <f t="shared" si="105"/>
        <v>0</v>
      </c>
      <c r="L190" s="111" t="s">
        <v>196</v>
      </c>
      <c r="M190" s="39">
        <v>3</v>
      </c>
      <c r="N190" s="95">
        <f t="shared" si="106"/>
        <v>19</v>
      </c>
      <c r="O190" s="12" t="s">
        <v>91</v>
      </c>
      <c r="P190" s="82">
        <f t="shared" si="127"/>
        <v>16</v>
      </c>
      <c r="Q190" s="82">
        <f t="shared" si="132"/>
        <v>191641</v>
      </c>
      <c r="R190" s="77" t="str">
        <f t="shared" si="128"/>
        <v>PROPH80 T2 RH350 DC  (80 gal)</v>
      </c>
      <c r="S190" s="20" t="s">
        <v>236</v>
      </c>
      <c r="T190" s="119">
        <v>80</v>
      </c>
      <c r="U190" s="121" t="s">
        <v>270</v>
      </c>
      <c r="V190" s="100" t="s">
        <v>270</v>
      </c>
      <c r="W190" s="105" t="str">
        <f t="shared" si="116"/>
        <v>RheemHBDR4580</v>
      </c>
      <c r="X190" s="148">
        <v>0</v>
      </c>
      <c r="Y190" s="49"/>
      <c r="Z190" s="61" t="s">
        <v>260</v>
      </c>
      <c r="AA190" s="62" t="s">
        <v>259</v>
      </c>
      <c r="AB190" s="63"/>
      <c r="AC190" s="58"/>
      <c r="AD190" s="160" t="str">
        <f t="shared" si="125"/>
        <v>2,     Rheem,   "PROPH80 T2 RH350 DC  (80 gal)"</v>
      </c>
      <c r="AE190" s="162" t="str">
        <f t="shared" si="114"/>
        <v>Rheem</v>
      </c>
      <c r="AF190" s="163" t="s">
        <v>552</v>
      </c>
      <c r="AG190" s="160" t="str">
        <f t="shared" si="126"/>
        <v xml:space="preserve">          case  Rheem   :   "RheemPROPH80RH350DC"</v>
      </c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</row>
    <row r="191" spans="3:1041" s="6" customFormat="1" ht="15" customHeight="1" x14ac:dyDescent="0.25">
      <c r="C191" s="6" t="str">
        <f t="shared" si="121"/>
        <v>Rheem</v>
      </c>
      <c r="D191" s="6" t="str">
        <f t="shared" si="122"/>
        <v>HPLD50  (50 gal)</v>
      </c>
      <c r="E191" s="72">
        <f t="shared" si="123"/>
        <v>50</v>
      </c>
      <c r="F191" s="20" t="str">
        <f t="shared" si="124"/>
        <v>RheemHBDR4550</v>
      </c>
      <c r="G191" s="74">
        <v>0</v>
      </c>
      <c r="H191" s="72">
        <v>1</v>
      </c>
      <c r="I191" s="73">
        <f t="shared" si="130"/>
        <v>0</v>
      </c>
      <c r="J191" s="129" t="str">
        <f t="shared" si="131"/>
        <v>3.2</v>
      </c>
      <c r="K191" s="149">
        <f t="shared" si="105"/>
        <v>0</v>
      </c>
      <c r="L191" s="111" t="s">
        <v>196</v>
      </c>
      <c r="M191" s="39">
        <v>3</v>
      </c>
      <c r="N191" s="95">
        <f t="shared" si="106"/>
        <v>19</v>
      </c>
      <c r="O191" s="12" t="s">
        <v>91</v>
      </c>
      <c r="P191" s="82">
        <f t="shared" si="127"/>
        <v>17</v>
      </c>
      <c r="Q191" s="82">
        <f t="shared" si="132"/>
        <v>191739</v>
      </c>
      <c r="R191" s="77" t="str">
        <f t="shared" si="128"/>
        <v>HPLD50  (50 gal)</v>
      </c>
      <c r="S191" s="20" t="s">
        <v>237</v>
      </c>
      <c r="T191" s="119">
        <v>50</v>
      </c>
      <c r="U191" s="121" t="s">
        <v>268</v>
      </c>
      <c r="V191" s="100" t="s">
        <v>268</v>
      </c>
      <c r="W191" s="105" t="str">
        <f t="shared" si="116"/>
        <v>RheemHBDR4550</v>
      </c>
      <c r="X191" s="148">
        <v>0</v>
      </c>
      <c r="Y191" s="49"/>
      <c r="Z191" s="61" t="s">
        <v>9</v>
      </c>
      <c r="AA191" s="62" t="s">
        <v>258</v>
      </c>
      <c r="AB191" s="63"/>
      <c r="AC191" s="58"/>
      <c r="AD191" s="160" t="str">
        <f t="shared" si="125"/>
        <v>2,     Rheem,   "HPLD50  (50 gal)"</v>
      </c>
      <c r="AE191" s="162" t="str">
        <f t="shared" si="114"/>
        <v>Rheem</v>
      </c>
      <c r="AF191" s="163" t="s">
        <v>525</v>
      </c>
      <c r="AG191" s="160" t="str">
        <f t="shared" si="126"/>
        <v xml:space="preserve">          case  Rheem   :   "RheemHPLD50"</v>
      </c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</row>
    <row r="192" spans="3:1041" s="6" customFormat="1" ht="15" customHeight="1" x14ac:dyDescent="0.25">
      <c r="C192" s="6" t="str">
        <f t="shared" si="121"/>
        <v>Rheem</v>
      </c>
      <c r="D192" s="6" t="str">
        <f t="shared" si="122"/>
        <v>HPLD65  (65 gal)</v>
      </c>
      <c r="E192" s="72">
        <f t="shared" si="123"/>
        <v>65</v>
      </c>
      <c r="F192" s="20" t="str">
        <f t="shared" si="124"/>
        <v>RheemHBDR4565</v>
      </c>
      <c r="G192" s="74">
        <v>0</v>
      </c>
      <c r="H192" s="72">
        <v>1</v>
      </c>
      <c r="I192" s="73">
        <f t="shared" si="130"/>
        <v>0</v>
      </c>
      <c r="J192" s="129" t="str">
        <f t="shared" si="131"/>
        <v>3.4</v>
      </c>
      <c r="K192" s="149">
        <f t="shared" si="105"/>
        <v>0</v>
      </c>
      <c r="L192" s="111" t="s">
        <v>196</v>
      </c>
      <c r="M192" s="39">
        <v>3</v>
      </c>
      <c r="N192" s="95">
        <f t="shared" si="106"/>
        <v>19</v>
      </c>
      <c r="O192" s="12" t="s">
        <v>91</v>
      </c>
      <c r="P192" s="82">
        <f t="shared" si="127"/>
        <v>18</v>
      </c>
      <c r="Q192" s="82">
        <f t="shared" si="132"/>
        <v>191840</v>
      </c>
      <c r="R192" s="77" t="str">
        <f t="shared" si="128"/>
        <v>HPLD65  (65 gal)</v>
      </c>
      <c r="S192" s="20" t="s">
        <v>238</v>
      </c>
      <c r="T192" s="119">
        <v>65</v>
      </c>
      <c r="U192" s="121" t="s">
        <v>269</v>
      </c>
      <c r="V192" s="100" t="s">
        <v>269</v>
      </c>
      <c r="W192" s="105" t="str">
        <f t="shared" si="116"/>
        <v>RheemHBDR4565</v>
      </c>
      <c r="X192" s="148">
        <v>0</v>
      </c>
      <c r="Y192" s="49"/>
      <c r="Z192" s="61" t="s">
        <v>9</v>
      </c>
      <c r="AA192" s="62" t="s">
        <v>259</v>
      </c>
      <c r="AB192" s="63"/>
      <c r="AC192" s="58"/>
      <c r="AD192" s="160" t="str">
        <f t="shared" si="125"/>
        <v>2,     Rheem,   "HPLD65  (65 gal)"</v>
      </c>
      <c r="AE192" s="162" t="str">
        <f t="shared" si="114"/>
        <v>Rheem</v>
      </c>
      <c r="AF192" s="163" t="s">
        <v>526</v>
      </c>
      <c r="AG192" s="160" t="str">
        <f t="shared" si="126"/>
        <v xml:space="preserve">          case  Rheem   :   "RheemHPLD65"</v>
      </c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</row>
    <row r="193" spans="3:50" s="6" customFormat="1" ht="15" customHeight="1" x14ac:dyDescent="0.25">
      <c r="C193" s="6" t="str">
        <f t="shared" si="121"/>
        <v>Rheem</v>
      </c>
      <c r="D193" s="6" t="str">
        <f t="shared" si="122"/>
        <v>HPLD80  (80 gal)</v>
      </c>
      <c r="E193" s="72">
        <f t="shared" si="123"/>
        <v>80</v>
      </c>
      <c r="F193" s="20" t="str">
        <f t="shared" si="124"/>
        <v>RheemHBDR4580</v>
      </c>
      <c r="G193" s="74">
        <v>0</v>
      </c>
      <c r="H193" s="72">
        <v>1</v>
      </c>
      <c r="I193" s="73">
        <f t="shared" si="130"/>
        <v>0</v>
      </c>
      <c r="J193" s="129" t="str">
        <f t="shared" si="131"/>
        <v>3.4</v>
      </c>
      <c r="K193" s="149">
        <f t="shared" si="105"/>
        <v>0</v>
      </c>
      <c r="L193" s="111" t="s">
        <v>196</v>
      </c>
      <c r="M193" s="39">
        <v>3</v>
      </c>
      <c r="N193" s="95">
        <f t="shared" si="106"/>
        <v>19</v>
      </c>
      <c r="O193" s="12" t="s">
        <v>91</v>
      </c>
      <c r="P193" s="82">
        <f t="shared" si="127"/>
        <v>19</v>
      </c>
      <c r="Q193" s="82">
        <f t="shared" si="132"/>
        <v>191941</v>
      </c>
      <c r="R193" s="77" t="str">
        <f t="shared" si="128"/>
        <v>HPLD80  (80 gal)</v>
      </c>
      <c r="S193" s="20" t="s">
        <v>239</v>
      </c>
      <c r="T193" s="119">
        <v>80</v>
      </c>
      <c r="U193" s="121" t="s">
        <v>270</v>
      </c>
      <c r="V193" s="100" t="s">
        <v>270</v>
      </c>
      <c r="W193" s="105" t="str">
        <f t="shared" si="116"/>
        <v>RheemHBDR4580</v>
      </c>
      <c r="X193" s="148">
        <v>0</v>
      </c>
      <c r="Y193" s="49"/>
      <c r="Z193" s="61" t="s">
        <v>260</v>
      </c>
      <c r="AA193" s="62" t="s">
        <v>259</v>
      </c>
      <c r="AB193" s="63"/>
      <c r="AC193" s="58"/>
      <c r="AD193" s="160" t="str">
        <f t="shared" si="125"/>
        <v>2,     Rheem,   "HPLD80  (80 gal)"</v>
      </c>
      <c r="AE193" s="162" t="str">
        <f t="shared" si="114"/>
        <v>Rheem</v>
      </c>
      <c r="AF193" s="163" t="s">
        <v>527</v>
      </c>
      <c r="AG193" s="160" t="str">
        <f t="shared" si="126"/>
        <v xml:space="preserve">          case  Rheem   :   "RheemHPLD80"</v>
      </c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</row>
    <row r="194" spans="3:50" s="6" customFormat="1" ht="15" customHeight="1" x14ac:dyDescent="0.25">
      <c r="C194" s="6" t="str">
        <f t="shared" si="121"/>
        <v>Rheem</v>
      </c>
      <c r="D194" s="6" t="str">
        <f t="shared" si="122"/>
        <v>XE50T10HD22U0  (50 gal)</v>
      </c>
      <c r="E194" s="72">
        <f t="shared" si="123"/>
        <v>50</v>
      </c>
      <c r="F194" s="20" t="str">
        <f t="shared" si="124"/>
        <v>RheemHBDR2250</v>
      </c>
      <c r="G194" s="74">
        <v>0</v>
      </c>
      <c r="H194" s="72">
        <v>1</v>
      </c>
      <c r="I194" s="73">
        <f t="shared" si="130"/>
        <v>0</v>
      </c>
      <c r="J194" s="129" t="str">
        <f t="shared" si="131"/>
        <v>3.2</v>
      </c>
      <c r="K194" s="149">
        <f t="shared" si="105"/>
        <v>0</v>
      </c>
      <c r="L194" s="111" t="s">
        <v>196</v>
      </c>
      <c r="M194" s="39">
        <v>3</v>
      </c>
      <c r="N194" s="95">
        <f t="shared" si="106"/>
        <v>19</v>
      </c>
      <c r="O194" s="12" t="s">
        <v>91</v>
      </c>
      <c r="P194" s="82">
        <f t="shared" si="127"/>
        <v>20</v>
      </c>
      <c r="Q194" s="82">
        <f t="shared" si="132"/>
        <v>192042</v>
      </c>
      <c r="R194" s="77" t="str">
        <f t="shared" si="128"/>
        <v>XE50T10HD22U0  (50 gal)</v>
      </c>
      <c r="S194" s="20" t="s">
        <v>240</v>
      </c>
      <c r="T194" s="119">
        <v>50</v>
      </c>
      <c r="U194" s="121" t="s">
        <v>223</v>
      </c>
      <c r="V194" s="100" t="s">
        <v>223</v>
      </c>
      <c r="W194" s="105" t="str">
        <f t="shared" si="116"/>
        <v>RheemHBDR2250</v>
      </c>
      <c r="X194" s="148">
        <v>0</v>
      </c>
      <c r="Y194" s="49"/>
      <c r="Z194" s="61" t="s">
        <v>9</v>
      </c>
      <c r="AA194" s="62" t="s">
        <v>258</v>
      </c>
      <c r="AB194" s="63"/>
      <c r="AC194" s="58"/>
      <c r="AD194" s="160" t="str">
        <f t="shared" si="125"/>
        <v>2,     Rheem,   "XE50T10HD22U0  (50 gal)"</v>
      </c>
      <c r="AE194" s="162" t="str">
        <f t="shared" si="114"/>
        <v>Rheem</v>
      </c>
      <c r="AF194" s="31" t="s">
        <v>563</v>
      </c>
      <c r="AG194" s="160" t="str">
        <f t="shared" si="126"/>
        <v xml:space="preserve">          case  Rheem   :   "RheemXE50T10HD22U0"</v>
      </c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</row>
    <row r="195" spans="3:50" s="6" customFormat="1" ht="15" customHeight="1" x14ac:dyDescent="0.25">
      <c r="C195" s="6" t="str">
        <f t="shared" si="121"/>
        <v>Rheem</v>
      </c>
      <c r="D195" s="6" t="str">
        <f t="shared" si="122"/>
        <v>XE50T10HD50U1  (50 gal)</v>
      </c>
      <c r="E195" s="72">
        <f t="shared" si="123"/>
        <v>50</v>
      </c>
      <c r="F195" s="20" t="str">
        <f t="shared" si="124"/>
        <v>RheemHBDR4550</v>
      </c>
      <c r="G195" s="74">
        <v>0</v>
      </c>
      <c r="H195" s="72">
        <v>1</v>
      </c>
      <c r="I195" s="73">
        <f t="shared" si="130"/>
        <v>0</v>
      </c>
      <c r="J195" s="129" t="str">
        <f t="shared" si="131"/>
        <v>3.2</v>
      </c>
      <c r="K195" s="149">
        <f t="shared" si="105"/>
        <v>0</v>
      </c>
      <c r="L195" s="111" t="s">
        <v>196</v>
      </c>
      <c r="M195" s="39">
        <v>3</v>
      </c>
      <c r="N195" s="95">
        <f t="shared" si="106"/>
        <v>19</v>
      </c>
      <c r="O195" s="12" t="s">
        <v>91</v>
      </c>
      <c r="P195" s="82">
        <f t="shared" si="127"/>
        <v>21</v>
      </c>
      <c r="Q195" s="82">
        <f t="shared" si="132"/>
        <v>192139</v>
      </c>
      <c r="R195" s="77" t="str">
        <f t="shared" si="128"/>
        <v>XE50T10HD50U1  (50 gal)</v>
      </c>
      <c r="S195" s="20" t="s">
        <v>241</v>
      </c>
      <c r="T195" s="119">
        <v>50</v>
      </c>
      <c r="U195" s="121" t="s">
        <v>268</v>
      </c>
      <c r="V195" s="100" t="s">
        <v>268</v>
      </c>
      <c r="W195" s="105" t="str">
        <f t="shared" si="116"/>
        <v>RheemHBDR4550</v>
      </c>
      <c r="X195" s="148">
        <v>0</v>
      </c>
      <c r="Y195" s="49"/>
      <c r="Z195" s="61" t="s">
        <v>9</v>
      </c>
      <c r="AA195" s="62" t="s">
        <v>258</v>
      </c>
      <c r="AB195" s="63"/>
      <c r="AC195" s="58"/>
      <c r="AD195" s="160" t="str">
        <f t="shared" si="125"/>
        <v>2,     Rheem,   "XE50T10HD50U1  (50 gal)"</v>
      </c>
      <c r="AE195" s="162" t="str">
        <f t="shared" si="114"/>
        <v>Rheem</v>
      </c>
      <c r="AF195" s="31" t="s">
        <v>565</v>
      </c>
      <c r="AG195" s="160" t="str">
        <f t="shared" si="126"/>
        <v xml:space="preserve">          case  Rheem   :   "RheemXE50T10U1"</v>
      </c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</row>
    <row r="196" spans="3:50" s="6" customFormat="1" ht="15" customHeight="1" x14ac:dyDescent="0.25">
      <c r="C196" s="6" t="str">
        <f t="shared" si="121"/>
        <v>Rheem</v>
      </c>
      <c r="D196" s="6" t="str">
        <f t="shared" si="122"/>
        <v>XE65T10HD22U0  (65 gal)</v>
      </c>
      <c r="E196" s="72">
        <f t="shared" si="123"/>
        <v>65</v>
      </c>
      <c r="F196" s="20" t="str">
        <f t="shared" si="124"/>
        <v>RheemHBDR2265</v>
      </c>
      <c r="G196" s="74">
        <v>0</v>
      </c>
      <c r="H196" s="72">
        <v>1</v>
      </c>
      <c r="I196" s="73">
        <f t="shared" si="130"/>
        <v>0</v>
      </c>
      <c r="J196" s="129" t="str">
        <f t="shared" si="131"/>
        <v>3.4</v>
      </c>
      <c r="K196" s="149">
        <f t="shared" si="105"/>
        <v>0</v>
      </c>
      <c r="L196" s="111" t="s">
        <v>196</v>
      </c>
      <c r="M196" s="39">
        <v>3</v>
      </c>
      <c r="N196" s="95">
        <f t="shared" si="106"/>
        <v>19</v>
      </c>
      <c r="O196" s="12" t="s">
        <v>91</v>
      </c>
      <c r="P196" s="82">
        <f t="shared" si="127"/>
        <v>22</v>
      </c>
      <c r="Q196" s="82">
        <f t="shared" si="132"/>
        <v>192243</v>
      </c>
      <c r="R196" s="77" t="str">
        <f t="shared" si="128"/>
        <v>XE65T10HD22U0  (65 gal)</v>
      </c>
      <c r="S196" s="20" t="s">
        <v>242</v>
      </c>
      <c r="T196" s="119">
        <v>65</v>
      </c>
      <c r="U196" s="121" t="s">
        <v>224</v>
      </c>
      <c r="V196" s="100" t="s">
        <v>224</v>
      </c>
      <c r="W196" s="105" t="str">
        <f t="shared" si="116"/>
        <v>RheemHBDR2265</v>
      </c>
      <c r="X196" s="148">
        <v>0</v>
      </c>
      <c r="Y196" s="49"/>
      <c r="Z196" s="61" t="s">
        <v>9</v>
      </c>
      <c r="AA196" s="62" t="s">
        <v>259</v>
      </c>
      <c r="AB196" s="63"/>
      <c r="AC196" s="58"/>
      <c r="AD196" s="160" t="str">
        <f t="shared" si="125"/>
        <v>2,     Rheem,   "XE65T10HD22U0  (65 gal)"</v>
      </c>
      <c r="AE196" s="162" t="str">
        <f t="shared" si="114"/>
        <v>Rheem</v>
      </c>
      <c r="AF196" s="6" t="s">
        <v>571</v>
      </c>
      <c r="AG196" s="160" t="str">
        <f t="shared" si="126"/>
        <v xml:space="preserve">          case  Rheem   :   "RheemXE65T10HD22U0"</v>
      </c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</row>
    <row r="197" spans="3:50" s="6" customFormat="1" ht="15" customHeight="1" x14ac:dyDescent="0.25">
      <c r="C197" s="6" t="str">
        <f t="shared" si="121"/>
        <v>Rheem</v>
      </c>
      <c r="D197" s="6" t="str">
        <f t="shared" si="122"/>
        <v>XE65T10HD50U1  (65 gal)</v>
      </c>
      <c r="E197" s="72">
        <f t="shared" si="123"/>
        <v>65</v>
      </c>
      <c r="F197" s="20" t="str">
        <f t="shared" si="124"/>
        <v>RheemHBDR4565</v>
      </c>
      <c r="G197" s="74">
        <v>0</v>
      </c>
      <c r="H197" s="72">
        <v>1</v>
      </c>
      <c r="I197" s="73">
        <f t="shared" si="130"/>
        <v>0</v>
      </c>
      <c r="J197" s="129" t="str">
        <f t="shared" si="131"/>
        <v>3.4</v>
      </c>
      <c r="K197" s="149">
        <f t="shared" si="105"/>
        <v>0</v>
      </c>
      <c r="L197" s="111" t="s">
        <v>196</v>
      </c>
      <c r="M197" s="39">
        <v>3</v>
      </c>
      <c r="N197" s="95">
        <f t="shared" si="106"/>
        <v>19</v>
      </c>
      <c r="O197" s="12" t="s">
        <v>91</v>
      </c>
      <c r="P197" s="82">
        <f t="shared" si="127"/>
        <v>23</v>
      </c>
      <c r="Q197" s="82">
        <f t="shared" si="132"/>
        <v>192340</v>
      </c>
      <c r="R197" s="77" t="str">
        <f t="shared" si="128"/>
        <v>XE65T10HD50U1  (65 gal)</v>
      </c>
      <c r="S197" s="20" t="s">
        <v>243</v>
      </c>
      <c r="T197" s="119">
        <v>65</v>
      </c>
      <c r="U197" s="121" t="s">
        <v>269</v>
      </c>
      <c r="V197" s="100" t="s">
        <v>269</v>
      </c>
      <c r="W197" s="105" t="str">
        <f t="shared" si="116"/>
        <v>RheemHBDR4565</v>
      </c>
      <c r="X197" s="148">
        <v>0</v>
      </c>
      <c r="Y197" s="49"/>
      <c r="Z197" s="61" t="s">
        <v>9</v>
      </c>
      <c r="AA197" s="62" t="s">
        <v>259</v>
      </c>
      <c r="AB197" s="63"/>
      <c r="AC197" s="58"/>
      <c r="AD197" s="160" t="str">
        <f t="shared" si="125"/>
        <v>2,     Rheem,   "XE65T10HD50U1  (65 gal)"</v>
      </c>
      <c r="AE197" s="162" t="str">
        <f t="shared" si="114"/>
        <v>Rheem</v>
      </c>
      <c r="AF197" s="31" t="s">
        <v>573</v>
      </c>
      <c r="AG197" s="160" t="str">
        <f t="shared" si="126"/>
        <v xml:space="preserve">          case  Rheem   :   "RheemXE65T10U1"</v>
      </c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</row>
    <row r="198" spans="3:50" s="6" customFormat="1" ht="15" customHeight="1" x14ac:dyDescent="0.25">
      <c r="C198" s="6" t="str">
        <f t="shared" si="121"/>
        <v>Rheem</v>
      </c>
      <c r="D198" s="6" t="str">
        <f t="shared" si="122"/>
        <v>XE80T10HD22U0  (80 gal)</v>
      </c>
      <c r="E198" s="72">
        <f t="shared" si="123"/>
        <v>80</v>
      </c>
      <c r="F198" s="20" t="str">
        <f t="shared" si="124"/>
        <v>RheemHBDR2280</v>
      </c>
      <c r="G198" s="74">
        <v>0</v>
      </c>
      <c r="H198" s="72">
        <v>1</v>
      </c>
      <c r="I198" s="73">
        <f t="shared" si="130"/>
        <v>0</v>
      </c>
      <c r="J198" s="129" t="str">
        <f t="shared" si="131"/>
        <v>3.4</v>
      </c>
      <c r="K198" s="149">
        <f t="shared" si="105"/>
        <v>0</v>
      </c>
      <c r="L198" s="111" t="s">
        <v>196</v>
      </c>
      <c r="M198" s="39">
        <v>3</v>
      </c>
      <c r="N198" s="95">
        <f t="shared" si="106"/>
        <v>19</v>
      </c>
      <c r="O198" s="12" t="s">
        <v>91</v>
      </c>
      <c r="P198" s="82">
        <f t="shared" si="127"/>
        <v>24</v>
      </c>
      <c r="Q198" s="82">
        <f t="shared" si="132"/>
        <v>192444</v>
      </c>
      <c r="R198" s="77" t="str">
        <f t="shared" si="128"/>
        <v>XE80T10HD22U0  (80 gal)</v>
      </c>
      <c r="S198" s="20" t="s">
        <v>244</v>
      </c>
      <c r="T198" s="119">
        <v>80</v>
      </c>
      <c r="U198" s="121" t="s">
        <v>225</v>
      </c>
      <c r="V198" s="100" t="s">
        <v>225</v>
      </c>
      <c r="W198" s="105" t="str">
        <f t="shared" ref="W198:W229" si="133">VLOOKUP( V198, $S$2:$U$43, 3, FALSE )</f>
        <v>RheemHBDR2280</v>
      </c>
      <c r="X198" s="148">
        <v>0</v>
      </c>
      <c r="Y198" s="49"/>
      <c r="Z198" s="61" t="s">
        <v>260</v>
      </c>
      <c r="AA198" s="62" t="s">
        <v>259</v>
      </c>
      <c r="AB198" s="63"/>
      <c r="AC198" s="58"/>
      <c r="AD198" s="160" t="str">
        <f t="shared" si="125"/>
        <v>2,     Rheem,   "XE80T10HD22U0  (80 gal)"</v>
      </c>
      <c r="AE198" s="162" t="str">
        <f t="shared" si="114"/>
        <v>Rheem</v>
      </c>
      <c r="AF198" s="6" t="s">
        <v>577</v>
      </c>
      <c r="AG198" s="160" t="str">
        <f t="shared" si="126"/>
        <v xml:space="preserve">          case  Rheem   :   "RheemXE80T10HD22U0"</v>
      </c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</row>
    <row r="199" spans="3:50" s="6" customFormat="1" ht="15" customHeight="1" x14ac:dyDescent="0.25">
      <c r="C199" s="6" t="str">
        <f t="shared" si="121"/>
        <v>Rheem</v>
      </c>
      <c r="D199" s="6" t="str">
        <f t="shared" si="122"/>
        <v>XE80T10HD50U1  (80 gal)</v>
      </c>
      <c r="E199" s="72">
        <f t="shared" si="123"/>
        <v>80</v>
      </c>
      <c r="F199" s="20" t="str">
        <f t="shared" si="124"/>
        <v>RheemHBDR4580</v>
      </c>
      <c r="G199" s="74">
        <v>0</v>
      </c>
      <c r="H199" s="72">
        <v>1</v>
      </c>
      <c r="I199" s="73">
        <f t="shared" si="130"/>
        <v>0</v>
      </c>
      <c r="J199" s="129" t="str">
        <f t="shared" si="131"/>
        <v>3.4</v>
      </c>
      <c r="K199" s="149">
        <f t="shared" si="105"/>
        <v>0</v>
      </c>
      <c r="L199" s="111" t="s">
        <v>196</v>
      </c>
      <c r="M199" s="39">
        <v>3</v>
      </c>
      <c r="N199" s="95">
        <f t="shared" si="106"/>
        <v>19</v>
      </c>
      <c r="O199" s="12" t="s">
        <v>91</v>
      </c>
      <c r="P199" s="82">
        <f t="shared" si="127"/>
        <v>25</v>
      </c>
      <c r="Q199" s="82">
        <f t="shared" si="132"/>
        <v>192541</v>
      </c>
      <c r="R199" s="77" t="str">
        <f t="shared" si="128"/>
        <v>XE80T10HD50U1  (80 gal)</v>
      </c>
      <c r="S199" s="20" t="s">
        <v>245</v>
      </c>
      <c r="T199" s="119">
        <v>80</v>
      </c>
      <c r="U199" s="121" t="s">
        <v>270</v>
      </c>
      <c r="V199" s="100" t="s">
        <v>270</v>
      </c>
      <c r="W199" s="105" t="str">
        <f t="shared" si="133"/>
        <v>RheemHBDR4580</v>
      </c>
      <c r="X199" s="148">
        <v>0</v>
      </c>
      <c r="Y199" s="49"/>
      <c r="Z199" s="61" t="s">
        <v>260</v>
      </c>
      <c r="AA199" s="62" t="s">
        <v>259</v>
      </c>
      <c r="AB199" s="63"/>
      <c r="AC199" s="58"/>
      <c r="AD199" s="160" t="str">
        <f t="shared" si="125"/>
        <v>2,     Rheem,   "XE80T10HD50U1  (80 gal)"</v>
      </c>
      <c r="AE199" s="162" t="str">
        <f t="shared" si="114"/>
        <v>Rheem</v>
      </c>
      <c r="AF199" s="31" t="s">
        <v>579</v>
      </c>
      <c r="AG199" s="160" t="str">
        <f t="shared" si="126"/>
        <v xml:space="preserve">          case  Rheem   :   "RheemXE80T10U1"</v>
      </c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</row>
    <row r="200" spans="3:50" s="6" customFormat="1" ht="15" customHeight="1" x14ac:dyDescent="0.25">
      <c r="C200" s="6" t="str">
        <f t="shared" si="121"/>
        <v>Rheem</v>
      </c>
      <c r="D200" s="6" t="str">
        <f t="shared" si="122"/>
        <v>PROPH50 T2 RH350 D15  (50 gal)</v>
      </c>
      <c r="E200" s="72">
        <f t="shared" si="123"/>
        <v>50</v>
      </c>
      <c r="F200" s="20" t="str">
        <f t="shared" si="124"/>
        <v>RheemHBDR2250</v>
      </c>
      <c r="G200" s="74">
        <v>0</v>
      </c>
      <c r="H200" s="72">
        <v>1</v>
      </c>
      <c r="I200" s="73">
        <f t="shared" si="130"/>
        <v>0</v>
      </c>
      <c r="J200" s="129" t="str">
        <f t="shared" si="131"/>
        <v>3.2</v>
      </c>
      <c r="K200" s="149">
        <f t="shared" si="105"/>
        <v>0</v>
      </c>
      <c r="L200" s="111" t="s">
        <v>196</v>
      </c>
      <c r="M200" s="39">
        <v>3</v>
      </c>
      <c r="N200" s="95">
        <f t="shared" si="106"/>
        <v>19</v>
      </c>
      <c r="O200" s="12" t="s">
        <v>91</v>
      </c>
      <c r="P200" s="82">
        <f t="shared" si="127"/>
        <v>26</v>
      </c>
      <c r="Q200" s="82">
        <f t="shared" si="132"/>
        <v>192642</v>
      </c>
      <c r="R200" s="77" t="str">
        <f t="shared" si="128"/>
        <v>PROPH50 T2 RH350 D15  (50 gal)</v>
      </c>
      <c r="S200" s="20" t="s">
        <v>264</v>
      </c>
      <c r="T200" s="119">
        <v>50</v>
      </c>
      <c r="U200" s="121" t="s">
        <v>223</v>
      </c>
      <c r="V200" s="100" t="s">
        <v>223</v>
      </c>
      <c r="W200" s="105" t="str">
        <f t="shared" si="133"/>
        <v>RheemHBDR2250</v>
      </c>
      <c r="X200" s="148">
        <v>0</v>
      </c>
      <c r="Y200" s="49"/>
      <c r="Z200" s="61" t="s">
        <v>9</v>
      </c>
      <c r="AA200" s="62" t="s">
        <v>258</v>
      </c>
      <c r="AB200" s="63"/>
      <c r="AC200" s="58"/>
      <c r="AD200" s="160" t="str">
        <f t="shared" si="125"/>
        <v>2,     Rheem,   "PROPH50 T2 RH350 D15  (50 gal)"</v>
      </c>
      <c r="AE200" s="162" t="str">
        <f t="shared" si="114"/>
        <v>Rheem</v>
      </c>
      <c r="AF200" s="165" t="s">
        <v>590</v>
      </c>
      <c r="AG200" s="160" t="str">
        <f t="shared" si="126"/>
        <v xml:space="preserve">          case  Rheem   :   "RheemPROPH50T2RH350D15"</v>
      </c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</row>
    <row r="201" spans="3:50" s="6" customFormat="1" ht="15" customHeight="1" x14ac:dyDescent="0.25">
      <c r="C201" s="6" t="str">
        <f t="shared" si="121"/>
        <v>Rheem</v>
      </c>
      <c r="D201" s="6" t="str">
        <f t="shared" si="122"/>
        <v>PROPH50 T2 RH350 DCB  (50 gal)</v>
      </c>
      <c r="E201" s="72">
        <f t="shared" si="123"/>
        <v>50</v>
      </c>
      <c r="F201" s="20" t="str">
        <f t="shared" si="124"/>
        <v>RheemHBDR4550</v>
      </c>
      <c r="G201" s="74">
        <v>0</v>
      </c>
      <c r="H201" s="72">
        <v>1</v>
      </c>
      <c r="I201" s="73">
        <f t="shared" si="130"/>
        <v>0</v>
      </c>
      <c r="J201" s="129" t="str">
        <f t="shared" si="131"/>
        <v>3.2</v>
      </c>
      <c r="K201" s="149">
        <f t="shared" si="105"/>
        <v>0</v>
      </c>
      <c r="L201" s="111" t="s">
        <v>196</v>
      </c>
      <c r="M201" s="39">
        <v>3</v>
      </c>
      <c r="N201" s="95">
        <f t="shared" si="106"/>
        <v>19</v>
      </c>
      <c r="O201" s="12" t="s">
        <v>91</v>
      </c>
      <c r="P201" s="82">
        <f t="shared" si="127"/>
        <v>27</v>
      </c>
      <c r="Q201" s="82">
        <f t="shared" si="132"/>
        <v>192739</v>
      </c>
      <c r="R201" s="77" t="str">
        <f t="shared" si="128"/>
        <v>PROPH50 T2 RH350 DCB  (50 gal)</v>
      </c>
      <c r="S201" s="20" t="s">
        <v>246</v>
      </c>
      <c r="T201" s="119">
        <v>50</v>
      </c>
      <c r="U201" s="121" t="s">
        <v>268</v>
      </c>
      <c r="V201" s="100" t="s">
        <v>268</v>
      </c>
      <c r="W201" s="105" t="str">
        <f t="shared" si="133"/>
        <v>RheemHBDR4550</v>
      </c>
      <c r="X201" s="148">
        <v>0</v>
      </c>
      <c r="Y201" s="49"/>
      <c r="Z201" s="61" t="s">
        <v>9</v>
      </c>
      <c r="AA201" s="62" t="s">
        <v>258</v>
      </c>
      <c r="AB201" s="63"/>
      <c r="AC201" s="58"/>
      <c r="AD201" s="160" t="str">
        <f t="shared" si="125"/>
        <v>2,     Rheem,   "PROPH50 T2 RH350 DCB  (50 gal)"</v>
      </c>
      <c r="AE201" s="162" t="str">
        <f t="shared" si="114"/>
        <v>Rheem</v>
      </c>
      <c r="AF201" s="163" t="s">
        <v>538</v>
      </c>
      <c r="AG201" s="160" t="str">
        <f t="shared" si="126"/>
        <v xml:space="preserve">          case  Rheem   :   "RheemPROPH50RH350DCB"</v>
      </c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</row>
    <row r="202" spans="3:50" s="6" customFormat="1" ht="15" customHeight="1" x14ac:dyDescent="0.25">
      <c r="C202" s="6" t="str">
        <f t="shared" si="121"/>
        <v>Rheem</v>
      </c>
      <c r="D202" s="6" t="str">
        <f t="shared" si="122"/>
        <v>PROPH65 T2 RH350 D15  (65 gal)</v>
      </c>
      <c r="E202" s="72">
        <f t="shared" si="123"/>
        <v>65</v>
      </c>
      <c r="F202" s="20" t="str">
        <f t="shared" si="124"/>
        <v>RheemHBDR2265</v>
      </c>
      <c r="G202" s="74">
        <v>0</v>
      </c>
      <c r="H202" s="72">
        <v>1</v>
      </c>
      <c r="I202" s="73">
        <f t="shared" si="130"/>
        <v>0</v>
      </c>
      <c r="J202" s="129" t="str">
        <f t="shared" si="131"/>
        <v>3.4</v>
      </c>
      <c r="K202" s="149">
        <f t="shared" si="105"/>
        <v>0</v>
      </c>
      <c r="L202" s="111" t="s">
        <v>196</v>
      </c>
      <c r="M202" s="39">
        <v>3</v>
      </c>
      <c r="N202" s="95">
        <f t="shared" si="106"/>
        <v>19</v>
      </c>
      <c r="O202" s="12" t="s">
        <v>91</v>
      </c>
      <c r="P202" s="82">
        <f t="shared" si="127"/>
        <v>28</v>
      </c>
      <c r="Q202" s="82">
        <f t="shared" si="132"/>
        <v>192843</v>
      </c>
      <c r="R202" s="77" t="str">
        <f t="shared" si="128"/>
        <v>PROPH65 T2 RH350 D15  (65 gal)</v>
      </c>
      <c r="S202" s="20" t="s">
        <v>247</v>
      </c>
      <c r="T202" s="119">
        <v>65</v>
      </c>
      <c r="U202" s="121" t="s">
        <v>224</v>
      </c>
      <c r="V202" s="100" t="s">
        <v>224</v>
      </c>
      <c r="W202" s="105" t="str">
        <f t="shared" si="133"/>
        <v>RheemHBDR2265</v>
      </c>
      <c r="X202" s="148">
        <v>0</v>
      </c>
      <c r="Y202" s="49"/>
      <c r="Z202" s="61" t="s">
        <v>9</v>
      </c>
      <c r="AA202" s="62" t="s">
        <v>259</v>
      </c>
      <c r="AB202" s="63"/>
      <c r="AC202" s="58"/>
      <c r="AD202" s="160" t="str">
        <f t="shared" si="125"/>
        <v>2,     Rheem,   "PROPH65 T2 RH350 D15  (65 gal)"</v>
      </c>
      <c r="AE202" s="162" t="str">
        <f t="shared" si="114"/>
        <v>Rheem</v>
      </c>
      <c r="AF202" s="163" t="s">
        <v>543</v>
      </c>
      <c r="AG202" s="160" t="str">
        <f t="shared" si="126"/>
        <v xml:space="preserve">          case  Rheem   :   "RheemPROPH65RH350D15"</v>
      </c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</row>
    <row r="203" spans="3:50" s="6" customFormat="1" ht="15" customHeight="1" x14ac:dyDescent="0.25">
      <c r="C203" s="6" t="str">
        <f t="shared" si="121"/>
        <v>Rheem</v>
      </c>
      <c r="D203" s="6" t="str">
        <f t="shared" si="122"/>
        <v>PROPH65 T2 RH350 DCB  (65 gal)</v>
      </c>
      <c r="E203" s="72">
        <f t="shared" si="123"/>
        <v>65</v>
      </c>
      <c r="F203" s="20" t="str">
        <f t="shared" si="124"/>
        <v>RheemHBDR4565</v>
      </c>
      <c r="G203" s="74">
        <v>0</v>
      </c>
      <c r="H203" s="72">
        <v>1</v>
      </c>
      <c r="I203" s="73">
        <f t="shared" si="130"/>
        <v>0</v>
      </c>
      <c r="J203" s="129" t="str">
        <f t="shared" si="131"/>
        <v>3.4</v>
      </c>
      <c r="K203" s="149">
        <f t="shared" si="105"/>
        <v>0</v>
      </c>
      <c r="L203" s="111" t="s">
        <v>196</v>
      </c>
      <c r="M203" s="39">
        <v>3</v>
      </c>
      <c r="N203" s="95">
        <f t="shared" si="106"/>
        <v>19</v>
      </c>
      <c r="O203" s="12" t="s">
        <v>91</v>
      </c>
      <c r="P203" s="82">
        <f t="shared" si="127"/>
        <v>29</v>
      </c>
      <c r="Q203" s="82">
        <f t="shared" si="132"/>
        <v>192940</v>
      </c>
      <c r="R203" s="77" t="str">
        <f t="shared" si="128"/>
        <v>PROPH65 T2 RH350 DCB  (65 gal)</v>
      </c>
      <c r="S203" s="20" t="s">
        <v>248</v>
      </c>
      <c r="T203" s="119">
        <v>65</v>
      </c>
      <c r="U203" s="121" t="s">
        <v>269</v>
      </c>
      <c r="V203" s="100" t="s">
        <v>269</v>
      </c>
      <c r="W203" s="105" t="str">
        <f t="shared" si="133"/>
        <v>RheemHBDR4565</v>
      </c>
      <c r="X203" s="148">
        <v>0</v>
      </c>
      <c r="Y203" s="49"/>
      <c r="Z203" s="61" t="s">
        <v>9</v>
      </c>
      <c r="AA203" s="62" t="s">
        <v>259</v>
      </c>
      <c r="AB203" s="63"/>
      <c r="AC203" s="58"/>
      <c r="AD203" s="160" t="str">
        <f t="shared" si="125"/>
        <v>2,     Rheem,   "PROPH65 T2 RH350 DCB  (65 gal)"</v>
      </c>
      <c r="AE203" s="162" t="str">
        <f t="shared" si="114"/>
        <v>Rheem</v>
      </c>
      <c r="AF203" s="163" t="s">
        <v>545</v>
      </c>
      <c r="AG203" s="160" t="str">
        <f t="shared" si="126"/>
        <v xml:space="preserve">          case  Rheem   :   "RheemPROPH65RH350DCB"</v>
      </c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</row>
    <row r="204" spans="3:50" s="6" customFormat="1" ht="15" customHeight="1" x14ac:dyDescent="0.25">
      <c r="C204" s="6" t="str">
        <f t="shared" si="121"/>
        <v>Rheem</v>
      </c>
      <c r="D204" s="6" t="str">
        <f t="shared" si="122"/>
        <v>PROPH80 T2 RH350 D15  (80 gal)</v>
      </c>
      <c r="E204" s="72">
        <f t="shared" si="123"/>
        <v>80</v>
      </c>
      <c r="F204" s="20" t="str">
        <f t="shared" si="124"/>
        <v>RheemHBDR2280</v>
      </c>
      <c r="G204" s="74">
        <v>0</v>
      </c>
      <c r="H204" s="72">
        <v>1</v>
      </c>
      <c r="I204" s="73">
        <f t="shared" si="130"/>
        <v>0</v>
      </c>
      <c r="J204" s="129" t="str">
        <f t="shared" si="131"/>
        <v>3.4</v>
      </c>
      <c r="K204" s="149">
        <f t="shared" si="105"/>
        <v>0</v>
      </c>
      <c r="L204" s="111" t="s">
        <v>196</v>
      </c>
      <c r="M204" s="39">
        <v>3</v>
      </c>
      <c r="N204" s="95">
        <f t="shared" si="106"/>
        <v>19</v>
      </c>
      <c r="O204" s="12" t="s">
        <v>91</v>
      </c>
      <c r="P204" s="82">
        <f t="shared" si="127"/>
        <v>30</v>
      </c>
      <c r="Q204" s="82">
        <f t="shared" si="132"/>
        <v>193044</v>
      </c>
      <c r="R204" s="77" t="str">
        <f t="shared" si="128"/>
        <v>PROPH80 T2 RH350 D15  (80 gal)</v>
      </c>
      <c r="S204" s="20" t="s">
        <v>249</v>
      </c>
      <c r="T204" s="119">
        <v>80</v>
      </c>
      <c r="U204" s="121" t="s">
        <v>225</v>
      </c>
      <c r="V204" s="100" t="s">
        <v>225</v>
      </c>
      <c r="W204" s="105" t="str">
        <f t="shared" si="133"/>
        <v>RheemHBDR2280</v>
      </c>
      <c r="X204" s="148">
        <v>0</v>
      </c>
      <c r="Y204" s="49"/>
      <c r="Z204" s="61" t="s">
        <v>260</v>
      </c>
      <c r="AA204" s="62" t="s">
        <v>259</v>
      </c>
      <c r="AB204" s="63"/>
      <c r="AC204" s="58"/>
      <c r="AD204" s="160" t="str">
        <f t="shared" si="125"/>
        <v>2,     Rheem,   "PROPH80 T2 RH350 D15  (80 gal)"</v>
      </c>
      <c r="AE204" s="162" t="str">
        <f t="shared" si="114"/>
        <v>Rheem</v>
      </c>
      <c r="AF204" s="163" t="s">
        <v>551</v>
      </c>
      <c r="AG204" s="160" t="str">
        <f t="shared" si="126"/>
        <v xml:space="preserve">          case  Rheem   :   "RheemPROPH80RH350D15"</v>
      </c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</row>
    <row r="205" spans="3:50" s="6" customFormat="1" ht="15" customHeight="1" x14ac:dyDescent="0.25">
      <c r="C205" s="6" t="str">
        <f t="shared" si="121"/>
        <v>Rheem</v>
      </c>
      <c r="D205" s="6" t="str">
        <f t="shared" si="122"/>
        <v>PROPH80 T2 RH350 DCB  (80 gal)</v>
      </c>
      <c r="E205" s="72">
        <f t="shared" si="123"/>
        <v>80</v>
      </c>
      <c r="F205" s="20" t="str">
        <f t="shared" si="124"/>
        <v>RheemHBDR4580</v>
      </c>
      <c r="G205" s="74">
        <v>0</v>
      </c>
      <c r="H205" s="72">
        <v>1</v>
      </c>
      <c r="I205" s="73">
        <f t="shared" si="130"/>
        <v>0</v>
      </c>
      <c r="J205" s="129" t="str">
        <f t="shared" si="131"/>
        <v>3.4</v>
      </c>
      <c r="K205" s="149">
        <f t="shared" si="105"/>
        <v>0</v>
      </c>
      <c r="L205" s="111" t="s">
        <v>196</v>
      </c>
      <c r="M205" s="39">
        <v>3</v>
      </c>
      <c r="N205" s="95">
        <f t="shared" si="106"/>
        <v>19</v>
      </c>
      <c r="O205" s="12" t="s">
        <v>91</v>
      </c>
      <c r="P205" s="82">
        <f t="shared" si="127"/>
        <v>31</v>
      </c>
      <c r="Q205" s="82">
        <f t="shared" si="132"/>
        <v>193141</v>
      </c>
      <c r="R205" s="77" t="str">
        <f t="shared" si="128"/>
        <v>PROPH80 T2 RH350 DCB  (80 gal)</v>
      </c>
      <c r="S205" s="20" t="s">
        <v>250</v>
      </c>
      <c r="T205" s="119">
        <v>80</v>
      </c>
      <c r="U205" s="121" t="s">
        <v>270</v>
      </c>
      <c r="V205" s="100" t="s">
        <v>270</v>
      </c>
      <c r="W205" s="105" t="str">
        <f t="shared" si="133"/>
        <v>RheemHBDR4580</v>
      </c>
      <c r="X205" s="148">
        <v>0</v>
      </c>
      <c r="Y205" s="49"/>
      <c r="Z205" s="61" t="s">
        <v>260</v>
      </c>
      <c r="AA205" s="62" t="s">
        <v>259</v>
      </c>
      <c r="AB205" s="63"/>
      <c r="AC205" s="58"/>
      <c r="AD205" s="160" t="str">
        <f t="shared" si="125"/>
        <v>2,     Rheem,   "PROPH80 T2 RH350 DCB  (80 gal)"</v>
      </c>
      <c r="AE205" s="162" t="str">
        <f t="shared" si="114"/>
        <v>Rheem</v>
      </c>
      <c r="AF205" s="163" t="s">
        <v>553</v>
      </c>
      <c r="AG205" s="160" t="str">
        <f t="shared" si="126"/>
        <v xml:space="preserve">          case  Rheem   :   "RheemPROPH80RH350DCB"</v>
      </c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</row>
    <row r="206" spans="3:50" s="6" customFormat="1" ht="15" customHeight="1" x14ac:dyDescent="0.25">
      <c r="C206" s="153" t="str">
        <f t="shared" si="121"/>
        <v>Rheem Canada</v>
      </c>
      <c r="D206" s="153" t="str">
        <f t="shared" si="122"/>
        <v>CPROPH40 T2 RH375-15  (40 gal)</v>
      </c>
      <c r="E206" s="72">
        <f t="shared" si="123"/>
        <v>40</v>
      </c>
      <c r="F206" s="20" t="str">
        <f t="shared" si="124"/>
        <v>Rheem2020Prem40</v>
      </c>
      <c r="G206" s="74">
        <v>0</v>
      </c>
      <c r="H206" s="72">
        <v>1</v>
      </c>
      <c r="I206" s="73">
        <f t="shared" si="130"/>
        <v>0</v>
      </c>
      <c r="J206" s="129">
        <f t="shared" si="131"/>
        <v>3.1</v>
      </c>
      <c r="K206" s="149">
        <f t="shared" ref="K206:K233" si="134">X206</f>
        <v>0</v>
      </c>
      <c r="L206" s="111" t="s">
        <v>196</v>
      </c>
      <c r="M206" s="39">
        <v>4</v>
      </c>
      <c r="N206" s="95">
        <f t="shared" si="106"/>
        <v>28</v>
      </c>
      <c r="O206" s="12" t="s">
        <v>360</v>
      </c>
      <c r="P206" s="81">
        <v>1</v>
      </c>
      <c r="Q206" s="82">
        <f t="shared" si="132"/>
        <v>280159</v>
      </c>
      <c r="R206" s="77" t="str">
        <f t="shared" si="128"/>
        <v>CPROPH40 T2 RH375-15  (40 gal)</v>
      </c>
      <c r="S206" s="10" t="s">
        <v>403</v>
      </c>
      <c r="T206" s="11">
        <v>40</v>
      </c>
      <c r="U206" s="37"/>
      <c r="V206" s="100" t="s">
        <v>286</v>
      </c>
      <c r="W206" s="105" t="str">
        <f t="shared" si="133"/>
        <v>Rheem2020Prem40</v>
      </c>
      <c r="X206" s="148">
        <v>0</v>
      </c>
      <c r="Y206" s="47"/>
      <c r="Z206" s="55">
        <v>2</v>
      </c>
      <c r="AA206" s="56">
        <v>3.1</v>
      </c>
      <c r="AB206" s="57">
        <v>44127</v>
      </c>
      <c r="AC206" s="58"/>
      <c r="AD206" s="160" t="str">
        <f t="shared" si="125"/>
        <v>2,     Rheem Canada,   "CPROPH40 T2 RH375-15  (40 gal)"</v>
      </c>
      <c r="AE206" s="161" t="s">
        <v>442</v>
      </c>
      <c r="AF206" s="165" t="s">
        <v>591</v>
      </c>
      <c r="AG206" s="160" t="str">
        <f t="shared" si="126"/>
        <v xml:space="preserve">          case  Rheem Canada   :   "RheemCanCPROPH40T2RH37515"</v>
      </c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</row>
    <row r="207" spans="3:50" s="6" customFormat="1" ht="15" customHeight="1" x14ac:dyDescent="0.25">
      <c r="C207" s="153" t="str">
        <f t="shared" si="121"/>
        <v>Rheem Canada</v>
      </c>
      <c r="D207" s="153" t="str">
        <f t="shared" si="122"/>
        <v>CPROPH50 T2 RH375-15  (50 gal)</v>
      </c>
      <c r="E207" s="72">
        <f t="shared" si="123"/>
        <v>50</v>
      </c>
      <c r="F207" s="20" t="str">
        <f t="shared" si="124"/>
        <v>Rheem2020Prem50</v>
      </c>
      <c r="G207" s="74">
        <v>0</v>
      </c>
      <c r="H207" s="72">
        <v>1</v>
      </c>
      <c r="I207" s="73">
        <f t="shared" si="130"/>
        <v>0</v>
      </c>
      <c r="J207" s="129">
        <f t="shared" si="131"/>
        <v>3.2</v>
      </c>
      <c r="K207" s="149">
        <f t="shared" si="134"/>
        <v>0</v>
      </c>
      <c r="L207" s="111" t="s">
        <v>196</v>
      </c>
      <c r="M207" s="39">
        <v>4</v>
      </c>
      <c r="N207" s="95">
        <f t="shared" si="106"/>
        <v>28</v>
      </c>
      <c r="O207" s="12" t="s">
        <v>360</v>
      </c>
      <c r="P207" s="82">
        <f t="shared" ref="P207:P230" si="135">P206+1</f>
        <v>2</v>
      </c>
      <c r="Q207" s="82">
        <f t="shared" si="132"/>
        <v>280260</v>
      </c>
      <c r="R207" s="77" t="str">
        <f t="shared" si="128"/>
        <v>CPROPH50 T2 RH375-15  (50 gal)</v>
      </c>
      <c r="S207" s="10" t="s">
        <v>380</v>
      </c>
      <c r="T207" s="11">
        <v>50</v>
      </c>
      <c r="U207" s="37"/>
      <c r="V207" s="100" t="s">
        <v>287</v>
      </c>
      <c r="W207" s="105" t="str">
        <f t="shared" si="133"/>
        <v>Rheem2020Prem50</v>
      </c>
      <c r="X207" s="148">
        <v>0</v>
      </c>
      <c r="Y207" s="47"/>
      <c r="Z207" s="55" t="s">
        <v>9</v>
      </c>
      <c r="AA207" s="56">
        <v>3.2</v>
      </c>
      <c r="AB207" s="57">
        <v>44127</v>
      </c>
      <c r="AC207" s="58"/>
      <c r="AD207" s="160" t="str">
        <f t="shared" si="125"/>
        <v>2,     Rheem Canada,   "CPROPH50 T2 RH375-15  (50 gal)"</v>
      </c>
      <c r="AE207" s="162" t="str">
        <f t="shared" si="114"/>
        <v>RheemCan</v>
      </c>
      <c r="AF207" s="165" t="s">
        <v>592</v>
      </c>
      <c r="AG207" s="160" t="str">
        <f t="shared" si="126"/>
        <v xml:space="preserve">          case  Rheem Canada   :   "RheemCanCPROPH50T2RH37515"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</row>
    <row r="208" spans="3:50" s="6" customFormat="1" ht="15" customHeight="1" x14ac:dyDescent="0.25">
      <c r="C208" s="153" t="str">
        <f t="shared" si="121"/>
        <v>Rheem Canada</v>
      </c>
      <c r="D208" s="153" t="str">
        <f t="shared" si="122"/>
        <v>CPROPH65 T2 RH375-15  (65 gal)</v>
      </c>
      <c r="E208" s="72">
        <f t="shared" si="123"/>
        <v>65</v>
      </c>
      <c r="F208" s="20" t="str">
        <f t="shared" si="124"/>
        <v>Rheem2020Prem65</v>
      </c>
      <c r="G208" s="74">
        <v>0</v>
      </c>
      <c r="H208" s="72">
        <v>1</v>
      </c>
      <c r="I208" s="73">
        <f t="shared" si="130"/>
        <v>0</v>
      </c>
      <c r="J208" s="129">
        <f t="shared" si="131"/>
        <v>3.2</v>
      </c>
      <c r="K208" s="149">
        <f t="shared" si="134"/>
        <v>0</v>
      </c>
      <c r="L208" s="111" t="s">
        <v>196</v>
      </c>
      <c r="M208" s="39">
        <v>4</v>
      </c>
      <c r="N208" s="95">
        <f t="shared" si="106"/>
        <v>28</v>
      </c>
      <c r="O208" s="12" t="s">
        <v>360</v>
      </c>
      <c r="P208" s="82">
        <f t="shared" si="135"/>
        <v>3</v>
      </c>
      <c r="Q208" s="82">
        <f t="shared" si="132"/>
        <v>280361</v>
      </c>
      <c r="R208" s="77" t="str">
        <f t="shared" si="128"/>
        <v>CPROPH65 T2 RH375-15  (65 gal)</v>
      </c>
      <c r="S208" s="10" t="s">
        <v>381</v>
      </c>
      <c r="T208" s="11">
        <v>65</v>
      </c>
      <c r="U208" s="37"/>
      <c r="V208" s="100" t="s">
        <v>288</v>
      </c>
      <c r="W208" s="105" t="str">
        <f t="shared" si="133"/>
        <v>Rheem2020Prem65</v>
      </c>
      <c r="X208" s="148">
        <v>0</v>
      </c>
      <c r="Y208" s="47"/>
      <c r="Z208" s="55" t="s">
        <v>9</v>
      </c>
      <c r="AA208" s="56">
        <v>3.2</v>
      </c>
      <c r="AB208" s="57">
        <v>44127</v>
      </c>
      <c r="AC208" s="58"/>
      <c r="AD208" s="160" t="str">
        <f t="shared" si="125"/>
        <v>2,     Rheem Canada,   "CPROPH65 T2 RH375-15  (65 gal)"</v>
      </c>
      <c r="AE208" s="162" t="str">
        <f t="shared" si="114"/>
        <v>RheemCan</v>
      </c>
      <c r="AF208" s="165" t="s">
        <v>593</v>
      </c>
      <c r="AG208" s="160" t="str">
        <f t="shared" si="126"/>
        <v xml:space="preserve">          case  Rheem Canada   :   "RheemCanCPROPH65T2RH37515"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</row>
    <row r="209" spans="3:50" s="6" customFormat="1" ht="15" customHeight="1" x14ac:dyDescent="0.25">
      <c r="C209" s="153" t="str">
        <f t="shared" si="121"/>
        <v>Rheem Canada</v>
      </c>
      <c r="D209" s="153" t="str">
        <f t="shared" si="122"/>
        <v>CPROPH80 T2 RH375-15  (80 gal)</v>
      </c>
      <c r="E209" s="72">
        <f t="shared" si="123"/>
        <v>80</v>
      </c>
      <c r="F209" s="20" t="str">
        <f t="shared" si="124"/>
        <v>Rheem2020Prem80</v>
      </c>
      <c r="G209" s="74">
        <v>0</v>
      </c>
      <c r="H209" s="72">
        <v>1</v>
      </c>
      <c r="I209" s="73">
        <f t="shared" si="130"/>
        <v>0</v>
      </c>
      <c r="J209" s="129">
        <f t="shared" si="131"/>
        <v>3.2</v>
      </c>
      <c r="K209" s="149">
        <f t="shared" si="134"/>
        <v>0</v>
      </c>
      <c r="L209" s="111" t="s">
        <v>196</v>
      </c>
      <c r="M209" s="39">
        <v>4</v>
      </c>
      <c r="N209" s="95">
        <f t="shared" si="106"/>
        <v>28</v>
      </c>
      <c r="O209" s="12" t="s">
        <v>360</v>
      </c>
      <c r="P209" s="82">
        <f t="shared" si="135"/>
        <v>4</v>
      </c>
      <c r="Q209" s="82">
        <f t="shared" si="132"/>
        <v>280462</v>
      </c>
      <c r="R209" s="77" t="str">
        <f t="shared" si="128"/>
        <v>CPROPH80 T2 RH375-15  (80 gal)</v>
      </c>
      <c r="S209" s="10" t="s">
        <v>382</v>
      </c>
      <c r="T209" s="11">
        <v>80</v>
      </c>
      <c r="U209" s="37"/>
      <c r="V209" s="100" t="s">
        <v>289</v>
      </c>
      <c r="W209" s="105" t="str">
        <f t="shared" si="133"/>
        <v>Rheem2020Prem80</v>
      </c>
      <c r="X209" s="148">
        <v>0</v>
      </c>
      <c r="Y209" s="47"/>
      <c r="Z209" s="55">
        <v>4</v>
      </c>
      <c r="AA209" s="56">
        <v>3.2</v>
      </c>
      <c r="AB209" s="57">
        <v>44127</v>
      </c>
      <c r="AC209" s="58"/>
      <c r="AD209" s="160" t="str">
        <f t="shared" si="125"/>
        <v>2,     Rheem Canada,   "CPROPH80 T2 RH375-15  (80 gal)"</v>
      </c>
      <c r="AE209" s="162" t="str">
        <f t="shared" si="114"/>
        <v>RheemCan</v>
      </c>
      <c r="AF209" s="165" t="s">
        <v>594</v>
      </c>
      <c r="AG209" s="160" t="str">
        <f t="shared" si="126"/>
        <v xml:space="preserve">          case  Rheem Canada   :   "RheemCanCPROPH80T2RH37515"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</row>
    <row r="210" spans="3:50" s="6" customFormat="1" ht="15" customHeight="1" x14ac:dyDescent="0.25">
      <c r="C210" s="153" t="str">
        <f t="shared" si="121"/>
        <v>Rheem Canada</v>
      </c>
      <c r="D210" s="153" t="str">
        <f t="shared" si="122"/>
        <v>CPROPH40 T2 RH375-30  (40 gal)</v>
      </c>
      <c r="E210" s="72">
        <f t="shared" si="123"/>
        <v>40</v>
      </c>
      <c r="F210" s="20" t="str">
        <f t="shared" si="124"/>
        <v>Rheem2020Prem40</v>
      </c>
      <c r="G210" s="74">
        <v>0</v>
      </c>
      <c r="H210" s="72">
        <v>1</v>
      </c>
      <c r="I210" s="73">
        <f t="shared" si="130"/>
        <v>0</v>
      </c>
      <c r="J210" s="129">
        <f t="shared" si="131"/>
        <v>3.1</v>
      </c>
      <c r="K210" s="149">
        <f t="shared" si="134"/>
        <v>0</v>
      </c>
      <c r="L210" s="111" t="s">
        <v>196</v>
      </c>
      <c r="M210" s="39">
        <v>4</v>
      </c>
      <c r="N210" s="95">
        <f t="shared" si="106"/>
        <v>28</v>
      </c>
      <c r="O210" s="12" t="s">
        <v>360</v>
      </c>
      <c r="P210" s="82">
        <f t="shared" si="135"/>
        <v>5</v>
      </c>
      <c r="Q210" s="82">
        <f t="shared" si="132"/>
        <v>280559</v>
      </c>
      <c r="R210" s="77" t="str">
        <f t="shared" si="128"/>
        <v>CPROPH40 T2 RH375-30  (40 gal)</v>
      </c>
      <c r="S210" s="10" t="s">
        <v>383</v>
      </c>
      <c r="T210" s="11">
        <v>40</v>
      </c>
      <c r="U210" s="37"/>
      <c r="V210" s="100" t="s">
        <v>286</v>
      </c>
      <c r="W210" s="105" t="str">
        <f t="shared" si="133"/>
        <v>Rheem2020Prem40</v>
      </c>
      <c r="X210" s="148">
        <v>0</v>
      </c>
      <c r="Y210" s="47"/>
      <c r="Z210" s="55">
        <v>2</v>
      </c>
      <c r="AA210" s="56">
        <v>3.1</v>
      </c>
      <c r="AB210" s="57">
        <v>44127</v>
      </c>
      <c r="AC210" s="58"/>
      <c r="AD210" s="160" t="str">
        <f t="shared" si="125"/>
        <v>2,     Rheem Canada,   "CPROPH40 T2 RH375-30  (40 gal)"</v>
      </c>
      <c r="AE210" s="162" t="str">
        <f t="shared" si="114"/>
        <v>RheemCan</v>
      </c>
      <c r="AF210" s="165" t="s">
        <v>595</v>
      </c>
      <c r="AG210" s="160" t="str">
        <f t="shared" si="126"/>
        <v xml:space="preserve">          case  Rheem Canada   :   "RheemCanCPROPH40T2RH37530"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</row>
    <row r="211" spans="3:50" s="6" customFormat="1" ht="15" customHeight="1" x14ac:dyDescent="0.25">
      <c r="C211" s="153" t="str">
        <f t="shared" si="121"/>
        <v>Rheem Canada</v>
      </c>
      <c r="D211" s="153" t="str">
        <f t="shared" si="122"/>
        <v>CPROPH50 T2 RH375-30  (50 gal)</v>
      </c>
      <c r="E211" s="72">
        <f t="shared" si="123"/>
        <v>50</v>
      </c>
      <c r="F211" s="20" t="str">
        <f t="shared" si="124"/>
        <v>Rheem2020Prem50</v>
      </c>
      <c r="G211" s="74">
        <v>0</v>
      </c>
      <c r="H211" s="72">
        <v>1</v>
      </c>
      <c r="I211" s="73">
        <f t="shared" si="130"/>
        <v>0</v>
      </c>
      <c r="J211" s="129">
        <f t="shared" si="131"/>
        <v>3.2</v>
      </c>
      <c r="K211" s="149">
        <f t="shared" si="134"/>
        <v>0</v>
      </c>
      <c r="L211" s="111" t="s">
        <v>196</v>
      </c>
      <c r="M211" s="39">
        <v>4</v>
      </c>
      <c r="N211" s="95">
        <f t="shared" si="106"/>
        <v>28</v>
      </c>
      <c r="O211" s="12" t="s">
        <v>360</v>
      </c>
      <c r="P211" s="82">
        <f t="shared" si="135"/>
        <v>6</v>
      </c>
      <c r="Q211" s="82">
        <f t="shared" si="132"/>
        <v>280660</v>
      </c>
      <c r="R211" s="77" t="str">
        <f t="shared" si="128"/>
        <v>CPROPH50 T2 RH375-30  (50 gal)</v>
      </c>
      <c r="S211" s="10" t="s">
        <v>384</v>
      </c>
      <c r="T211" s="11">
        <v>50</v>
      </c>
      <c r="U211" s="37"/>
      <c r="V211" s="100" t="s">
        <v>287</v>
      </c>
      <c r="W211" s="105" t="str">
        <f t="shared" si="133"/>
        <v>Rheem2020Prem50</v>
      </c>
      <c r="X211" s="148">
        <v>0</v>
      </c>
      <c r="Y211" s="47"/>
      <c r="Z211" s="55" t="s">
        <v>9</v>
      </c>
      <c r="AA211" s="56">
        <v>3.2</v>
      </c>
      <c r="AB211" s="57">
        <v>44127</v>
      </c>
      <c r="AC211" s="58"/>
      <c r="AD211" s="160" t="str">
        <f t="shared" si="125"/>
        <v>2,     Rheem Canada,   "CPROPH50 T2 RH375-30  (50 gal)"</v>
      </c>
      <c r="AE211" s="162" t="str">
        <f t="shared" ref="AE211:AE274" si="136">AE210</f>
        <v>RheemCan</v>
      </c>
      <c r="AF211" s="165" t="s">
        <v>596</v>
      </c>
      <c r="AG211" s="160" t="str">
        <f t="shared" si="126"/>
        <v xml:space="preserve">          case  Rheem Canada   :   "RheemCanCPROPH50T2RH37530"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</row>
    <row r="212" spans="3:50" s="6" customFormat="1" ht="15" customHeight="1" x14ac:dyDescent="0.25">
      <c r="C212" s="153" t="str">
        <f t="shared" si="121"/>
        <v>Rheem Canada</v>
      </c>
      <c r="D212" s="153" t="str">
        <f t="shared" si="122"/>
        <v>CPROPH65 T2 RH375-30  (65 gal)</v>
      </c>
      <c r="E212" s="72">
        <f t="shared" si="123"/>
        <v>65</v>
      </c>
      <c r="F212" s="20" t="str">
        <f t="shared" si="124"/>
        <v>Rheem2020Prem65</v>
      </c>
      <c r="G212" s="74">
        <v>0</v>
      </c>
      <c r="H212" s="72">
        <v>1</v>
      </c>
      <c r="I212" s="73">
        <f t="shared" si="130"/>
        <v>0</v>
      </c>
      <c r="J212" s="129">
        <f t="shared" si="131"/>
        <v>3.2</v>
      </c>
      <c r="K212" s="149">
        <f t="shared" si="134"/>
        <v>0</v>
      </c>
      <c r="L212" s="111" t="s">
        <v>196</v>
      </c>
      <c r="M212" s="39">
        <v>4</v>
      </c>
      <c r="N212" s="95">
        <f t="shared" si="106"/>
        <v>28</v>
      </c>
      <c r="O212" s="12" t="s">
        <v>360</v>
      </c>
      <c r="P212" s="82">
        <f t="shared" si="135"/>
        <v>7</v>
      </c>
      <c r="Q212" s="82">
        <f t="shared" si="132"/>
        <v>280761</v>
      </c>
      <c r="R212" s="77" t="str">
        <f t="shared" si="128"/>
        <v>CPROPH65 T2 RH375-30  (65 gal)</v>
      </c>
      <c r="S212" s="10" t="s">
        <v>385</v>
      </c>
      <c r="T212" s="11">
        <v>65</v>
      </c>
      <c r="U212" s="37"/>
      <c r="V212" s="100" t="s">
        <v>288</v>
      </c>
      <c r="W212" s="105" t="str">
        <f t="shared" si="133"/>
        <v>Rheem2020Prem65</v>
      </c>
      <c r="X212" s="148">
        <v>0</v>
      </c>
      <c r="Y212" s="47"/>
      <c r="Z212" s="55" t="s">
        <v>9</v>
      </c>
      <c r="AA212" s="56">
        <v>3.2</v>
      </c>
      <c r="AB212" s="57">
        <v>44127</v>
      </c>
      <c r="AC212" s="58"/>
      <c r="AD212" s="160" t="str">
        <f t="shared" si="125"/>
        <v>2,     Rheem Canada,   "CPROPH65 T2 RH375-30  (65 gal)"</v>
      </c>
      <c r="AE212" s="162" t="str">
        <f t="shared" si="136"/>
        <v>RheemCan</v>
      </c>
      <c r="AF212" s="165" t="s">
        <v>597</v>
      </c>
      <c r="AG212" s="160" t="str">
        <f t="shared" si="126"/>
        <v xml:space="preserve">          case  Rheem Canada   :   "RheemCanCPROPH65T2RH37530"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</row>
    <row r="213" spans="3:50" s="6" customFormat="1" ht="15" customHeight="1" x14ac:dyDescent="0.25">
      <c r="C213" s="153" t="str">
        <f t="shared" si="121"/>
        <v>Rheem Canada</v>
      </c>
      <c r="D213" s="153" t="str">
        <f t="shared" si="122"/>
        <v>CPROPH80 T2 RH375-30  (80 gal)</v>
      </c>
      <c r="E213" s="72">
        <f t="shared" si="123"/>
        <v>80</v>
      </c>
      <c r="F213" s="20" t="str">
        <f t="shared" si="124"/>
        <v>Rheem2020Prem80</v>
      </c>
      <c r="G213" s="74">
        <v>0</v>
      </c>
      <c r="H213" s="72">
        <v>1</v>
      </c>
      <c r="I213" s="73">
        <f t="shared" si="130"/>
        <v>0</v>
      </c>
      <c r="J213" s="129">
        <f t="shared" si="131"/>
        <v>3.2</v>
      </c>
      <c r="K213" s="149">
        <f t="shared" si="134"/>
        <v>0</v>
      </c>
      <c r="L213" s="111" t="s">
        <v>196</v>
      </c>
      <c r="M213" s="39">
        <v>4</v>
      </c>
      <c r="N213" s="95">
        <f t="shared" si="106"/>
        <v>28</v>
      </c>
      <c r="O213" s="12" t="s">
        <v>360</v>
      </c>
      <c r="P213" s="82">
        <f t="shared" si="135"/>
        <v>8</v>
      </c>
      <c r="Q213" s="82">
        <f t="shared" si="132"/>
        <v>280862</v>
      </c>
      <c r="R213" s="77" t="str">
        <f t="shared" si="128"/>
        <v>CPROPH80 T2 RH375-30  (80 gal)</v>
      </c>
      <c r="S213" s="10" t="s">
        <v>386</v>
      </c>
      <c r="T213" s="11">
        <v>80</v>
      </c>
      <c r="U213" s="37"/>
      <c r="V213" s="100" t="s">
        <v>289</v>
      </c>
      <c r="W213" s="105" t="str">
        <f t="shared" si="133"/>
        <v>Rheem2020Prem80</v>
      </c>
      <c r="X213" s="148">
        <v>0</v>
      </c>
      <c r="Y213" s="47"/>
      <c r="Z213" s="55">
        <v>4</v>
      </c>
      <c r="AA213" s="56">
        <v>3.2</v>
      </c>
      <c r="AB213" s="57">
        <v>44127</v>
      </c>
      <c r="AC213" s="58"/>
      <c r="AD213" s="160" t="str">
        <f t="shared" si="125"/>
        <v>2,     Rheem Canada,   "CPROPH80 T2 RH375-30  (80 gal)"</v>
      </c>
      <c r="AE213" s="162" t="str">
        <f t="shared" si="136"/>
        <v>RheemCan</v>
      </c>
      <c r="AF213" s="165" t="s">
        <v>598</v>
      </c>
      <c r="AG213" s="160" t="str">
        <f t="shared" si="126"/>
        <v xml:space="preserve">          case  Rheem Canada   :   "RheemCanCPROPH80T2RH37530"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</row>
    <row r="214" spans="3:50" s="6" customFormat="1" ht="15" customHeight="1" x14ac:dyDescent="0.25">
      <c r="C214" s="153" t="str">
        <f t="shared" si="121"/>
        <v>Rheem Canada</v>
      </c>
      <c r="D214" s="153" t="str">
        <f t="shared" si="122"/>
        <v>CPROPH40 T2 RH375-SO  (40 gal)</v>
      </c>
      <c r="E214" s="72">
        <f t="shared" si="123"/>
        <v>40</v>
      </c>
      <c r="F214" s="20" t="str">
        <f t="shared" si="124"/>
        <v>Rheem2020Prem40</v>
      </c>
      <c r="G214" s="74">
        <v>0</v>
      </c>
      <c r="H214" s="72">
        <v>1</v>
      </c>
      <c r="I214" s="73">
        <f t="shared" si="130"/>
        <v>0</v>
      </c>
      <c r="J214" s="129">
        <f t="shared" si="131"/>
        <v>3.1</v>
      </c>
      <c r="K214" s="149">
        <f t="shared" si="134"/>
        <v>0</v>
      </c>
      <c r="L214" s="111" t="s">
        <v>196</v>
      </c>
      <c r="M214" s="39">
        <v>4</v>
      </c>
      <c r="N214" s="95">
        <f t="shared" si="106"/>
        <v>28</v>
      </c>
      <c r="O214" s="12" t="s">
        <v>360</v>
      </c>
      <c r="P214" s="82">
        <f t="shared" si="135"/>
        <v>9</v>
      </c>
      <c r="Q214" s="82">
        <f t="shared" si="132"/>
        <v>280959</v>
      </c>
      <c r="R214" s="77" t="str">
        <f t="shared" si="128"/>
        <v>CPROPH40 T2 RH375-SO  (40 gal)</v>
      </c>
      <c r="S214" s="10" t="s">
        <v>387</v>
      </c>
      <c r="T214" s="11">
        <v>40</v>
      </c>
      <c r="U214" s="37"/>
      <c r="V214" s="100" t="s">
        <v>286</v>
      </c>
      <c r="W214" s="105" t="str">
        <f t="shared" si="133"/>
        <v>Rheem2020Prem40</v>
      </c>
      <c r="X214" s="148">
        <v>0</v>
      </c>
      <c r="Y214" s="47"/>
      <c r="Z214" s="55">
        <v>2</v>
      </c>
      <c r="AA214" s="56">
        <v>3.1</v>
      </c>
      <c r="AB214" s="57">
        <v>44127</v>
      </c>
      <c r="AC214" s="58"/>
      <c r="AD214" s="160" t="str">
        <f t="shared" si="125"/>
        <v>2,     Rheem Canada,   "CPROPH40 T2 RH375-SO  (40 gal)"</v>
      </c>
      <c r="AE214" s="162" t="str">
        <f t="shared" si="136"/>
        <v>RheemCan</v>
      </c>
      <c r="AF214" s="165" t="s">
        <v>599</v>
      </c>
      <c r="AG214" s="160" t="str">
        <f t="shared" si="126"/>
        <v xml:space="preserve">          case  Rheem Canada   :   "RheemCanCPROPH40T2RH375SO"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</row>
    <row r="215" spans="3:50" s="6" customFormat="1" ht="15" customHeight="1" x14ac:dyDescent="0.25">
      <c r="C215" s="153" t="str">
        <f t="shared" si="121"/>
        <v>Rheem Canada</v>
      </c>
      <c r="D215" s="153" t="str">
        <f t="shared" si="122"/>
        <v>CPROPH50 T2 RH375-SO  (50 gal)</v>
      </c>
      <c r="E215" s="72">
        <f t="shared" si="123"/>
        <v>50</v>
      </c>
      <c r="F215" s="20" t="str">
        <f t="shared" si="124"/>
        <v>Rheem2020Prem50</v>
      </c>
      <c r="G215" s="74">
        <v>0</v>
      </c>
      <c r="H215" s="72">
        <v>1</v>
      </c>
      <c r="I215" s="73">
        <f t="shared" si="130"/>
        <v>0</v>
      </c>
      <c r="J215" s="129">
        <f t="shared" si="131"/>
        <v>3.2</v>
      </c>
      <c r="K215" s="149">
        <f t="shared" si="134"/>
        <v>0</v>
      </c>
      <c r="L215" s="111" t="s">
        <v>196</v>
      </c>
      <c r="M215" s="39">
        <v>4</v>
      </c>
      <c r="N215" s="95">
        <f t="shared" si="106"/>
        <v>28</v>
      </c>
      <c r="O215" s="12" t="s">
        <v>360</v>
      </c>
      <c r="P215" s="82">
        <f t="shared" si="135"/>
        <v>10</v>
      </c>
      <c r="Q215" s="82">
        <f t="shared" si="132"/>
        <v>281060</v>
      </c>
      <c r="R215" s="77" t="str">
        <f t="shared" si="128"/>
        <v>CPROPH50 T2 RH375-SO  (50 gal)</v>
      </c>
      <c r="S215" s="10" t="s">
        <v>388</v>
      </c>
      <c r="T215" s="11">
        <v>50</v>
      </c>
      <c r="U215" s="37"/>
      <c r="V215" s="100" t="s">
        <v>287</v>
      </c>
      <c r="W215" s="105" t="str">
        <f t="shared" si="133"/>
        <v>Rheem2020Prem50</v>
      </c>
      <c r="X215" s="148">
        <v>0</v>
      </c>
      <c r="Y215" s="47"/>
      <c r="Z215" s="55" t="s">
        <v>9</v>
      </c>
      <c r="AA215" s="56">
        <v>3.2</v>
      </c>
      <c r="AB215" s="57">
        <v>44127</v>
      </c>
      <c r="AC215" s="58"/>
      <c r="AD215" s="160" t="str">
        <f t="shared" si="125"/>
        <v>2,     Rheem Canada,   "CPROPH50 T2 RH375-SO  (50 gal)"</v>
      </c>
      <c r="AE215" s="162" t="str">
        <f t="shared" si="136"/>
        <v>RheemCan</v>
      </c>
      <c r="AF215" s="165" t="s">
        <v>612</v>
      </c>
      <c r="AG215" s="160" t="str">
        <f t="shared" si="126"/>
        <v xml:space="preserve">          case  Rheem Canada   :   "RheemCanCPROPH50T2RH375SO"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</row>
    <row r="216" spans="3:50" s="6" customFormat="1" ht="15" customHeight="1" x14ac:dyDescent="0.25">
      <c r="C216" s="153" t="str">
        <f t="shared" si="121"/>
        <v>Rheem Canada</v>
      </c>
      <c r="D216" s="153" t="str">
        <f t="shared" si="122"/>
        <v>CPROPH65 T2 RH375-SO  (65 gal)</v>
      </c>
      <c r="E216" s="72">
        <f t="shared" si="123"/>
        <v>65</v>
      </c>
      <c r="F216" s="20" t="str">
        <f t="shared" si="124"/>
        <v>Rheem2020Prem65</v>
      </c>
      <c r="G216" s="74">
        <v>0</v>
      </c>
      <c r="H216" s="72">
        <v>1</v>
      </c>
      <c r="I216" s="73">
        <f t="shared" si="130"/>
        <v>0</v>
      </c>
      <c r="J216" s="129">
        <f t="shared" si="131"/>
        <v>3.2</v>
      </c>
      <c r="K216" s="149">
        <f t="shared" si="134"/>
        <v>0</v>
      </c>
      <c r="L216" s="111" t="s">
        <v>196</v>
      </c>
      <c r="M216" s="39">
        <v>4</v>
      </c>
      <c r="N216" s="95">
        <f t="shared" si="106"/>
        <v>28</v>
      </c>
      <c r="O216" s="12" t="s">
        <v>360</v>
      </c>
      <c r="P216" s="82">
        <f t="shared" si="135"/>
        <v>11</v>
      </c>
      <c r="Q216" s="82">
        <f t="shared" si="132"/>
        <v>281161</v>
      </c>
      <c r="R216" s="77" t="str">
        <f t="shared" si="128"/>
        <v>CPROPH65 T2 RH375-SO  (65 gal)</v>
      </c>
      <c r="S216" s="10" t="s">
        <v>389</v>
      </c>
      <c r="T216" s="11">
        <v>65</v>
      </c>
      <c r="U216" s="37"/>
      <c r="V216" s="100" t="s">
        <v>288</v>
      </c>
      <c r="W216" s="105" t="str">
        <f t="shared" si="133"/>
        <v>Rheem2020Prem65</v>
      </c>
      <c r="X216" s="148">
        <v>0</v>
      </c>
      <c r="Y216" s="47"/>
      <c r="Z216" s="55" t="s">
        <v>9</v>
      </c>
      <c r="AA216" s="56">
        <v>3.2</v>
      </c>
      <c r="AB216" s="57">
        <v>44127</v>
      </c>
      <c r="AC216" s="58"/>
      <c r="AD216" s="160" t="str">
        <f t="shared" si="125"/>
        <v>2,     Rheem Canada,   "CPROPH65 T2 RH375-SO  (65 gal)"</v>
      </c>
      <c r="AE216" s="162" t="str">
        <f t="shared" si="136"/>
        <v>RheemCan</v>
      </c>
      <c r="AF216" s="165" t="s">
        <v>613</v>
      </c>
      <c r="AG216" s="160" t="str">
        <f t="shared" si="126"/>
        <v xml:space="preserve">          case  Rheem Canada   :   "RheemCanCPROPH65T2RH375SO"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</row>
    <row r="217" spans="3:50" s="6" customFormat="1" ht="15" customHeight="1" x14ac:dyDescent="0.25">
      <c r="C217" s="153" t="str">
        <f t="shared" si="121"/>
        <v>Rheem Canada</v>
      </c>
      <c r="D217" s="153" t="str">
        <f t="shared" si="122"/>
        <v>CPROPH80 T2 RH375-SO  (80 gal)</v>
      </c>
      <c r="E217" s="72">
        <f t="shared" si="123"/>
        <v>80</v>
      </c>
      <c r="F217" s="20" t="str">
        <f t="shared" si="124"/>
        <v>Rheem2020Prem80</v>
      </c>
      <c r="G217" s="74">
        <v>0</v>
      </c>
      <c r="H217" s="72">
        <v>1</v>
      </c>
      <c r="I217" s="73">
        <f t="shared" si="130"/>
        <v>0</v>
      </c>
      <c r="J217" s="129">
        <f t="shared" si="131"/>
        <v>3.2</v>
      </c>
      <c r="K217" s="149">
        <f t="shared" si="134"/>
        <v>0</v>
      </c>
      <c r="L217" s="111" t="s">
        <v>196</v>
      </c>
      <c r="M217" s="39">
        <v>4</v>
      </c>
      <c r="N217" s="95">
        <f t="shared" si="106"/>
        <v>28</v>
      </c>
      <c r="O217" s="12" t="s">
        <v>360</v>
      </c>
      <c r="P217" s="82">
        <f t="shared" si="135"/>
        <v>12</v>
      </c>
      <c r="Q217" s="82">
        <f t="shared" si="132"/>
        <v>281262</v>
      </c>
      <c r="R217" s="77" t="str">
        <f t="shared" si="128"/>
        <v>CPROPH80 T2 RH375-SO  (80 gal)</v>
      </c>
      <c r="S217" s="10" t="s">
        <v>390</v>
      </c>
      <c r="T217" s="11">
        <v>80</v>
      </c>
      <c r="U217" s="37"/>
      <c r="V217" s="100" t="s">
        <v>289</v>
      </c>
      <c r="W217" s="105" t="str">
        <f t="shared" si="133"/>
        <v>Rheem2020Prem80</v>
      </c>
      <c r="X217" s="148">
        <v>0</v>
      </c>
      <c r="Y217" s="47"/>
      <c r="Z217" s="55">
        <v>4</v>
      </c>
      <c r="AA217" s="56">
        <v>3.2</v>
      </c>
      <c r="AB217" s="57">
        <v>44127</v>
      </c>
      <c r="AC217" s="58"/>
      <c r="AD217" s="160" t="str">
        <f t="shared" si="125"/>
        <v>2,     Rheem Canada,   "CPROPH80 T2 RH375-SO  (80 gal)"</v>
      </c>
      <c r="AE217" s="162" t="str">
        <f t="shared" si="136"/>
        <v>RheemCan</v>
      </c>
      <c r="AF217" s="165" t="s">
        <v>614</v>
      </c>
      <c r="AG217" s="160" t="str">
        <f t="shared" si="126"/>
        <v xml:space="preserve">          case  Rheem Canada   :   "RheemCanCPROPH80T2RH375SO"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</row>
    <row r="218" spans="3:50" s="6" customFormat="1" ht="15" customHeight="1" x14ac:dyDescent="0.25">
      <c r="C218" s="153" t="str">
        <f t="shared" si="121"/>
        <v>Rheem Canada</v>
      </c>
      <c r="D218" s="153" t="str">
        <f t="shared" si="122"/>
        <v>CXE40T10H22UO  (40 gal)</v>
      </c>
      <c r="E218" s="72">
        <f t="shared" si="123"/>
        <v>40</v>
      </c>
      <c r="F218" s="20" t="str">
        <f t="shared" si="124"/>
        <v>Rheem2020Prem40</v>
      </c>
      <c r="G218" s="74">
        <v>0</v>
      </c>
      <c r="H218" s="72">
        <v>1</v>
      </c>
      <c r="I218" s="73">
        <f t="shared" si="130"/>
        <v>0</v>
      </c>
      <c r="J218" s="129">
        <f t="shared" si="131"/>
        <v>3.1</v>
      </c>
      <c r="K218" s="149">
        <f t="shared" si="134"/>
        <v>0</v>
      </c>
      <c r="L218" s="111" t="s">
        <v>196</v>
      </c>
      <c r="M218" s="39">
        <v>4</v>
      </c>
      <c r="N218" s="95">
        <f t="shared" si="106"/>
        <v>28</v>
      </c>
      <c r="O218" s="12" t="s">
        <v>360</v>
      </c>
      <c r="P218" s="82">
        <f t="shared" si="135"/>
        <v>13</v>
      </c>
      <c r="Q218" s="82">
        <f t="shared" si="132"/>
        <v>281359</v>
      </c>
      <c r="R218" s="77" t="str">
        <f t="shared" si="128"/>
        <v>CXE40T10H22UO  (40 gal)</v>
      </c>
      <c r="S218" s="10" t="s">
        <v>361</v>
      </c>
      <c r="T218" s="11">
        <v>40</v>
      </c>
      <c r="U218" s="37"/>
      <c r="V218" s="100" t="s">
        <v>286</v>
      </c>
      <c r="W218" s="105" t="str">
        <f t="shared" si="133"/>
        <v>Rheem2020Prem40</v>
      </c>
      <c r="X218" s="148">
        <v>0</v>
      </c>
      <c r="Y218" s="47"/>
      <c r="Z218" s="55">
        <v>2</v>
      </c>
      <c r="AA218" s="56">
        <v>3.1</v>
      </c>
      <c r="AB218" s="57">
        <v>44127</v>
      </c>
      <c r="AC218" s="58"/>
      <c r="AD218" s="160" t="str">
        <f t="shared" si="125"/>
        <v>2,     Rheem Canada,   "CXE40T10H22UO  (40 gal)"</v>
      </c>
      <c r="AE218" s="162" t="str">
        <f t="shared" si="136"/>
        <v>RheemCan</v>
      </c>
      <c r="AF218" s="165" t="s">
        <v>600</v>
      </c>
      <c r="AG218" s="160" t="str">
        <f t="shared" si="126"/>
        <v xml:space="preserve">          case  Rheem Canada   :   "RheemCanCXE40T10H22UO"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</row>
    <row r="219" spans="3:50" s="6" customFormat="1" ht="15" customHeight="1" x14ac:dyDescent="0.25">
      <c r="C219" s="153" t="str">
        <f t="shared" si="121"/>
        <v>Rheem Canada</v>
      </c>
      <c r="D219" s="153" t="str">
        <f t="shared" si="122"/>
        <v>CXE50T10H22UO  (50 gal)</v>
      </c>
      <c r="E219" s="72">
        <f t="shared" si="123"/>
        <v>50</v>
      </c>
      <c r="F219" s="20" t="str">
        <f t="shared" si="124"/>
        <v>Rheem2020Prem50</v>
      </c>
      <c r="G219" s="74">
        <v>0</v>
      </c>
      <c r="H219" s="72">
        <v>1</v>
      </c>
      <c r="I219" s="73">
        <f t="shared" si="130"/>
        <v>0</v>
      </c>
      <c r="J219" s="129">
        <f t="shared" si="131"/>
        <v>3.2</v>
      </c>
      <c r="K219" s="149">
        <f t="shared" si="134"/>
        <v>0</v>
      </c>
      <c r="L219" s="111" t="s">
        <v>196</v>
      </c>
      <c r="M219" s="39">
        <v>4</v>
      </c>
      <c r="N219" s="95">
        <f t="shared" si="106"/>
        <v>28</v>
      </c>
      <c r="O219" s="12" t="s">
        <v>360</v>
      </c>
      <c r="P219" s="82">
        <f t="shared" si="135"/>
        <v>14</v>
      </c>
      <c r="Q219" s="82">
        <f t="shared" si="132"/>
        <v>281460</v>
      </c>
      <c r="R219" s="77" t="str">
        <f t="shared" si="128"/>
        <v>CXE50T10H22UO  (50 gal)</v>
      </c>
      <c r="S219" s="10" t="s">
        <v>391</v>
      </c>
      <c r="T219" s="11">
        <v>50</v>
      </c>
      <c r="U219" s="37"/>
      <c r="V219" s="100" t="s">
        <v>287</v>
      </c>
      <c r="W219" s="105" t="str">
        <f t="shared" si="133"/>
        <v>Rheem2020Prem50</v>
      </c>
      <c r="X219" s="148">
        <v>0</v>
      </c>
      <c r="Y219" s="47"/>
      <c r="Z219" s="55" t="s">
        <v>9</v>
      </c>
      <c r="AA219" s="56">
        <v>3.2</v>
      </c>
      <c r="AB219" s="57">
        <v>44127</v>
      </c>
      <c r="AC219" s="58"/>
      <c r="AD219" s="160" t="str">
        <f t="shared" si="125"/>
        <v>2,     Rheem Canada,   "CXE50T10H22UO  (50 gal)"</v>
      </c>
      <c r="AE219" s="162" t="str">
        <f t="shared" si="136"/>
        <v>RheemCan</v>
      </c>
      <c r="AF219" s="165" t="s">
        <v>601</v>
      </c>
      <c r="AG219" s="160" t="str">
        <f t="shared" si="126"/>
        <v xml:space="preserve">          case  Rheem Canada   :   "RheemCanCXE50T10H22UO"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</row>
    <row r="220" spans="3:50" s="6" customFormat="1" ht="15" customHeight="1" x14ac:dyDescent="0.25">
      <c r="C220" s="153" t="str">
        <f t="shared" si="121"/>
        <v>Rheem Canada</v>
      </c>
      <c r="D220" s="153" t="str">
        <f t="shared" si="122"/>
        <v>CXE65T10H22UO  (65 gal)</v>
      </c>
      <c r="E220" s="72">
        <f t="shared" si="123"/>
        <v>65</v>
      </c>
      <c r="F220" s="20" t="str">
        <f t="shared" si="124"/>
        <v>Rheem2020Prem65</v>
      </c>
      <c r="G220" s="74">
        <v>0</v>
      </c>
      <c r="H220" s="72">
        <v>1</v>
      </c>
      <c r="I220" s="73">
        <f t="shared" si="130"/>
        <v>0</v>
      </c>
      <c r="J220" s="129">
        <f t="shared" si="131"/>
        <v>3.2</v>
      </c>
      <c r="K220" s="149">
        <f t="shared" si="134"/>
        <v>0</v>
      </c>
      <c r="L220" s="111" t="s">
        <v>196</v>
      </c>
      <c r="M220" s="39">
        <v>4</v>
      </c>
      <c r="N220" s="95">
        <f t="shared" si="106"/>
        <v>28</v>
      </c>
      <c r="O220" s="12" t="s">
        <v>360</v>
      </c>
      <c r="P220" s="82">
        <f t="shared" si="135"/>
        <v>15</v>
      </c>
      <c r="Q220" s="82">
        <f t="shared" si="132"/>
        <v>281561</v>
      </c>
      <c r="R220" s="77" t="str">
        <f t="shared" si="128"/>
        <v>CXE65T10H22UO  (65 gal)</v>
      </c>
      <c r="S220" s="10" t="s">
        <v>392</v>
      </c>
      <c r="T220" s="11">
        <v>65</v>
      </c>
      <c r="U220" s="37"/>
      <c r="V220" s="100" t="s">
        <v>288</v>
      </c>
      <c r="W220" s="105" t="str">
        <f t="shared" si="133"/>
        <v>Rheem2020Prem65</v>
      </c>
      <c r="X220" s="148">
        <v>0</v>
      </c>
      <c r="Y220" s="47"/>
      <c r="Z220" s="55" t="s">
        <v>9</v>
      </c>
      <c r="AA220" s="56">
        <v>3.2</v>
      </c>
      <c r="AB220" s="57">
        <v>44127</v>
      </c>
      <c r="AC220" s="58"/>
      <c r="AD220" s="160" t="str">
        <f t="shared" si="125"/>
        <v>2,     Rheem Canada,   "CXE65T10H22UO  (65 gal)"</v>
      </c>
      <c r="AE220" s="162" t="str">
        <f t="shared" si="136"/>
        <v>RheemCan</v>
      </c>
      <c r="AF220" s="165" t="s">
        <v>602</v>
      </c>
      <c r="AG220" s="160" t="str">
        <f t="shared" si="126"/>
        <v xml:space="preserve">          case  Rheem Canada   :   "RheemCanCXE65T10H22UO"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</row>
    <row r="221" spans="3:50" s="6" customFormat="1" ht="15" customHeight="1" x14ac:dyDescent="0.25">
      <c r="C221" s="153" t="str">
        <f t="shared" si="121"/>
        <v>Rheem Canada</v>
      </c>
      <c r="D221" s="153" t="str">
        <f t="shared" si="122"/>
        <v>CXE80T10H22UO  (80 gal)</v>
      </c>
      <c r="E221" s="72">
        <f t="shared" si="123"/>
        <v>80</v>
      </c>
      <c r="F221" s="20" t="str">
        <f t="shared" si="124"/>
        <v>Rheem2020Prem80</v>
      </c>
      <c r="G221" s="74">
        <v>0</v>
      </c>
      <c r="H221" s="72">
        <v>1</v>
      </c>
      <c r="I221" s="73">
        <f t="shared" si="130"/>
        <v>0</v>
      </c>
      <c r="J221" s="129">
        <f t="shared" si="131"/>
        <v>3.2</v>
      </c>
      <c r="K221" s="149">
        <f t="shared" si="134"/>
        <v>0</v>
      </c>
      <c r="L221" s="111" t="s">
        <v>196</v>
      </c>
      <c r="M221" s="39">
        <v>4</v>
      </c>
      <c r="N221" s="95">
        <f t="shared" si="106"/>
        <v>28</v>
      </c>
      <c r="O221" s="12" t="s">
        <v>360</v>
      </c>
      <c r="P221" s="82">
        <f t="shared" si="135"/>
        <v>16</v>
      </c>
      <c r="Q221" s="82">
        <f t="shared" ref="Q221:Q252" si="137" xml:space="preserve"> (N221*10000) + (P221*100) + VLOOKUP( V221, $S$2:$U$43, 2, FALSE )</f>
        <v>281662</v>
      </c>
      <c r="R221" s="77" t="str">
        <f t="shared" si="128"/>
        <v>CXE80T10H22UO  (80 gal)</v>
      </c>
      <c r="S221" s="10" t="s">
        <v>393</v>
      </c>
      <c r="T221" s="11">
        <v>80</v>
      </c>
      <c r="U221" s="37"/>
      <c r="V221" s="100" t="s">
        <v>289</v>
      </c>
      <c r="W221" s="105" t="str">
        <f t="shared" si="133"/>
        <v>Rheem2020Prem80</v>
      </c>
      <c r="X221" s="148">
        <v>0</v>
      </c>
      <c r="Y221" s="47"/>
      <c r="Z221" s="55">
        <v>4</v>
      </c>
      <c r="AA221" s="56">
        <v>3.2</v>
      </c>
      <c r="AB221" s="57">
        <v>44127</v>
      </c>
      <c r="AC221" s="58"/>
      <c r="AD221" s="160" t="str">
        <f t="shared" si="125"/>
        <v>2,     Rheem Canada,   "CXE80T10H22UO  (80 gal)"</v>
      </c>
      <c r="AE221" s="162" t="str">
        <f t="shared" si="136"/>
        <v>RheemCan</v>
      </c>
      <c r="AF221" s="165" t="s">
        <v>603</v>
      </c>
      <c r="AG221" s="160" t="str">
        <f t="shared" si="126"/>
        <v xml:space="preserve">          case  Rheem Canada   :   "RheemCanCXE80T10H22UO"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</row>
    <row r="222" spans="3:50" s="6" customFormat="1" ht="15" customHeight="1" x14ac:dyDescent="0.25">
      <c r="C222" s="153" t="str">
        <f t="shared" si="121"/>
        <v>Rheem Canada</v>
      </c>
      <c r="D222" s="153" t="str">
        <f t="shared" si="122"/>
        <v>CXE40T10H45UO  (40 gal)</v>
      </c>
      <c r="E222" s="72">
        <f t="shared" si="123"/>
        <v>40</v>
      </c>
      <c r="F222" s="20" t="str">
        <f t="shared" si="124"/>
        <v>Rheem2020Prem40</v>
      </c>
      <c r="G222" s="74">
        <v>0</v>
      </c>
      <c r="H222" s="72">
        <v>1</v>
      </c>
      <c r="I222" s="73">
        <f t="shared" si="130"/>
        <v>0</v>
      </c>
      <c r="J222" s="129">
        <f t="shared" si="131"/>
        <v>3.1</v>
      </c>
      <c r="K222" s="149">
        <f t="shared" si="134"/>
        <v>0</v>
      </c>
      <c r="L222" s="111" t="s">
        <v>196</v>
      </c>
      <c r="M222" s="39">
        <v>4</v>
      </c>
      <c r="N222" s="95">
        <f t="shared" si="106"/>
        <v>28</v>
      </c>
      <c r="O222" s="12" t="s">
        <v>360</v>
      </c>
      <c r="P222" s="82">
        <f t="shared" si="135"/>
        <v>17</v>
      </c>
      <c r="Q222" s="82">
        <f t="shared" si="137"/>
        <v>281759</v>
      </c>
      <c r="R222" s="77" t="str">
        <f t="shared" si="128"/>
        <v>CXE40T10H45UO  (40 gal)</v>
      </c>
      <c r="S222" s="10" t="s">
        <v>394</v>
      </c>
      <c r="T222" s="11">
        <v>40</v>
      </c>
      <c r="U222" s="37"/>
      <c r="V222" s="100" t="s">
        <v>286</v>
      </c>
      <c r="W222" s="105" t="str">
        <f t="shared" si="133"/>
        <v>Rheem2020Prem40</v>
      </c>
      <c r="X222" s="148">
        <v>0</v>
      </c>
      <c r="Y222" s="47"/>
      <c r="Z222" s="55">
        <v>2</v>
      </c>
      <c r="AA222" s="56">
        <v>3.1</v>
      </c>
      <c r="AB222" s="57">
        <v>44127</v>
      </c>
      <c r="AC222" s="58"/>
      <c r="AD222" s="160" t="str">
        <f t="shared" si="125"/>
        <v>2,     Rheem Canada,   "CXE40T10H45UO  (40 gal)"</v>
      </c>
      <c r="AE222" s="162" t="str">
        <f t="shared" si="136"/>
        <v>RheemCan</v>
      </c>
      <c r="AF222" s="165" t="s">
        <v>604</v>
      </c>
      <c r="AG222" s="160" t="str">
        <f t="shared" si="126"/>
        <v xml:space="preserve">          case  Rheem Canada   :   "RheemCanCXE40T10H45UO"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</row>
    <row r="223" spans="3:50" s="6" customFormat="1" ht="15" customHeight="1" x14ac:dyDescent="0.25">
      <c r="C223" s="153" t="str">
        <f t="shared" si="121"/>
        <v>Rheem Canada</v>
      </c>
      <c r="D223" s="153" t="str">
        <f t="shared" si="122"/>
        <v>CXE50T10H45UO  (50 gal)</v>
      </c>
      <c r="E223" s="72">
        <f t="shared" si="123"/>
        <v>50</v>
      </c>
      <c r="F223" s="20" t="str">
        <f t="shared" si="124"/>
        <v>Rheem2020Prem50</v>
      </c>
      <c r="G223" s="74">
        <v>0</v>
      </c>
      <c r="H223" s="72">
        <v>1</v>
      </c>
      <c r="I223" s="73">
        <f t="shared" si="130"/>
        <v>0</v>
      </c>
      <c r="J223" s="129">
        <f t="shared" si="131"/>
        <v>3.2</v>
      </c>
      <c r="K223" s="149">
        <f t="shared" si="134"/>
        <v>0</v>
      </c>
      <c r="L223" s="111" t="s">
        <v>196</v>
      </c>
      <c r="M223" s="39">
        <v>4</v>
      </c>
      <c r="N223" s="95">
        <f t="shared" si="106"/>
        <v>28</v>
      </c>
      <c r="O223" s="12" t="s">
        <v>360</v>
      </c>
      <c r="P223" s="82">
        <f t="shared" si="135"/>
        <v>18</v>
      </c>
      <c r="Q223" s="82">
        <f t="shared" si="137"/>
        <v>281860</v>
      </c>
      <c r="R223" s="77" t="str">
        <f t="shared" si="128"/>
        <v>CXE50T10H45UO  (50 gal)</v>
      </c>
      <c r="S223" s="10" t="s">
        <v>395</v>
      </c>
      <c r="T223" s="11">
        <v>50</v>
      </c>
      <c r="U223" s="37"/>
      <c r="V223" s="100" t="s">
        <v>287</v>
      </c>
      <c r="W223" s="105" t="str">
        <f t="shared" si="133"/>
        <v>Rheem2020Prem50</v>
      </c>
      <c r="X223" s="148">
        <v>0</v>
      </c>
      <c r="Y223" s="47"/>
      <c r="Z223" s="55" t="s">
        <v>9</v>
      </c>
      <c r="AA223" s="56">
        <v>3.2</v>
      </c>
      <c r="AB223" s="57">
        <v>44127</v>
      </c>
      <c r="AC223" s="58"/>
      <c r="AD223" s="160" t="str">
        <f t="shared" si="125"/>
        <v>2,     Rheem Canada,   "CXE50T10H45UO  (50 gal)"</v>
      </c>
      <c r="AE223" s="162" t="str">
        <f t="shared" si="136"/>
        <v>RheemCan</v>
      </c>
      <c r="AF223" s="165" t="s">
        <v>605</v>
      </c>
      <c r="AG223" s="160" t="str">
        <f t="shared" si="126"/>
        <v xml:space="preserve">          case  Rheem Canada   :   "RheemCanCXE50T10H45UO"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</row>
    <row r="224" spans="3:50" s="6" customFormat="1" ht="15" customHeight="1" x14ac:dyDescent="0.25">
      <c r="C224" s="153" t="str">
        <f t="shared" si="121"/>
        <v>Rheem Canada</v>
      </c>
      <c r="D224" s="153" t="str">
        <f t="shared" si="122"/>
        <v>CXE65T10H45UO  (65 gal)</v>
      </c>
      <c r="E224" s="72">
        <f t="shared" si="123"/>
        <v>65</v>
      </c>
      <c r="F224" s="20" t="str">
        <f t="shared" si="124"/>
        <v>Rheem2020Prem65</v>
      </c>
      <c r="G224" s="74">
        <v>0</v>
      </c>
      <c r="H224" s="72">
        <v>1</v>
      </c>
      <c r="I224" s="73">
        <f t="shared" si="130"/>
        <v>0</v>
      </c>
      <c r="J224" s="129">
        <f t="shared" si="131"/>
        <v>3.2</v>
      </c>
      <c r="K224" s="149">
        <f t="shared" si="134"/>
        <v>0</v>
      </c>
      <c r="L224" s="111" t="s">
        <v>196</v>
      </c>
      <c r="M224" s="39">
        <v>4</v>
      </c>
      <c r="N224" s="95">
        <f t="shared" si="106"/>
        <v>28</v>
      </c>
      <c r="O224" s="12" t="s">
        <v>360</v>
      </c>
      <c r="P224" s="82">
        <f t="shared" si="135"/>
        <v>19</v>
      </c>
      <c r="Q224" s="82">
        <f t="shared" si="137"/>
        <v>281961</v>
      </c>
      <c r="R224" s="77" t="str">
        <f t="shared" si="128"/>
        <v>CXE65T10H45UO  (65 gal)</v>
      </c>
      <c r="S224" s="10" t="s">
        <v>396</v>
      </c>
      <c r="T224" s="11">
        <v>65</v>
      </c>
      <c r="U224" s="37"/>
      <c r="V224" s="100" t="s">
        <v>288</v>
      </c>
      <c r="W224" s="105" t="str">
        <f t="shared" si="133"/>
        <v>Rheem2020Prem65</v>
      </c>
      <c r="X224" s="148">
        <v>0</v>
      </c>
      <c r="Y224" s="47"/>
      <c r="Z224" s="55" t="s">
        <v>9</v>
      </c>
      <c r="AA224" s="56">
        <v>3.2</v>
      </c>
      <c r="AB224" s="57">
        <v>44127</v>
      </c>
      <c r="AC224" s="58"/>
      <c r="AD224" s="160" t="str">
        <f t="shared" si="125"/>
        <v>2,     Rheem Canada,   "CXE65T10H45UO  (65 gal)"</v>
      </c>
      <c r="AE224" s="162" t="str">
        <f t="shared" si="136"/>
        <v>RheemCan</v>
      </c>
      <c r="AF224" s="165" t="s">
        <v>606</v>
      </c>
      <c r="AG224" s="160" t="str">
        <f t="shared" si="126"/>
        <v xml:space="preserve">          case  Rheem Canada   :   "RheemCanCXE65T10H45UO"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</row>
    <row r="225" spans="3:50" s="6" customFormat="1" ht="15" customHeight="1" x14ac:dyDescent="0.25">
      <c r="C225" s="153" t="str">
        <f t="shared" si="121"/>
        <v>Rheem Canada</v>
      </c>
      <c r="D225" s="153" t="str">
        <f t="shared" si="122"/>
        <v>CXE80T10H45UO  (80 gal)</v>
      </c>
      <c r="E225" s="72">
        <f t="shared" si="123"/>
        <v>80</v>
      </c>
      <c r="F225" s="20" t="str">
        <f t="shared" si="124"/>
        <v>Rheem2020Prem80</v>
      </c>
      <c r="G225" s="74">
        <v>0</v>
      </c>
      <c r="H225" s="72">
        <v>1</v>
      </c>
      <c r="I225" s="73">
        <f t="shared" si="130"/>
        <v>0</v>
      </c>
      <c r="J225" s="129">
        <f t="shared" si="131"/>
        <v>3.2</v>
      </c>
      <c r="K225" s="149">
        <f t="shared" si="134"/>
        <v>0</v>
      </c>
      <c r="L225" s="111" t="s">
        <v>196</v>
      </c>
      <c r="M225" s="39">
        <v>4</v>
      </c>
      <c r="N225" s="95">
        <f t="shared" si="106"/>
        <v>28</v>
      </c>
      <c r="O225" s="12" t="s">
        <v>360</v>
      </c>
      <c r="P225" s="82">
        <f t="shared" si="135"/>
        <v>20</v>
      </c>
      <c r="Q225" s="82">
        <f t="shared" si="137"/>
        <v>282062</v>
      </c>
      <c r="R225" s="77" t="str">
        <f t="shared" si="128"/>
        <v>CXE80T10H45UO  (80 gal)</v>
      </c>
      <c r="S225" s="10" t="s">
        <v>397</v>
      </c>
      <c r="T225" s="11">
        <v>80</v>
      </c>
      <c r="U225" s="37"/>
      <c r="V225" s="100" t="s">
        <v>289</v>
      </c>
      <c r="W225" s="105" t="str">
        <f t="shared" si="133"/>
        <v>Rheem2020Prem80</v>
      </c>
      <c r="X225" s="148">
        <v>0</v>
      </c>
      <c r="Y225" s="47"/>
      <c r="Z225" s="55">
        <v>4</v>
      </c>
      <c r="AA225" s="56">
        <v>3.2</v>
      </c>
      <c r="AB225" s="57">
        <v>44127</v>
      </c>
      <c r="AC225" s="58"/>
      <c r="AD225" s="160" t="str">
        <f t="shared" si="125"/>
        <v>2,     Rheem Canada,   "CXE80T10H45UO  (80 gal)"</v>
      </c>
      <c r="AE225" s="162" t="str">
        <f t="shared" si="136"/>
        <v>RheemCan</v>
      </c>
      <c r="AF225" s="165" t="s">
        <v>607</v>
      </c>
      <c r="AG225" s="160" t="str">
        <f t="shared" si="126"/>
        <v xml:space="preserve">          case  Rheem Canada   :   "RheemCanCXE80T10H45UO"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</row>
    <row r="226" spans="3:50" s="6" customFormat="1" ht="15" customHeight="1" x14ac:dyDescent="0.25">
      <c r="C226" s="153" t="str">
        <f t="shared" si="121"/>
        <v>Rheem Canada</v>
      </c>
      <c r="D226" s="153" t="str">
        <f t="shared" si="122"/>
        <v>CXE40T10HS45UO  (40 gal)</v>
      </c>
      <c r="E226" s="72">
        <f t="shared" si="123"/>
        <v>40</v>
      </c>
      <c r="F226" s="20" t="str">
        <f t="shared" si="124"/>
        <v>Rheem2020Prem40</v>
      </c>
      <c r="G226" s="74">
        <v>0</v>
      </c>
      <c r="H226" s="72">
        <v>1</v>
      </c>
      <c r="I226" s="73">
        <f t="shared" si="130"/>
        <v>0</v>
      </c>
      <c r="J226" s="129">
        <f t="shared" si="131"/>
        <v>3.1</v>
      </c>
      <c r="K226" s="149">
        <f t="shared" si="134"/>
        <v>0</v>
      </c>
      <c r="L226" s="111" t="s">
        <v>196</v>
      </c>
      <c r="M226" s="39">
        <v>4</v>
      </c>
      <c r="N226" s="95">
        <f t="shared" si="106"/>
        <v>28</v>
      </c>
      <c r="O226" s="12" t="s">
        <v>360</v>
      </c>
      <c r="P226" s="82">
        <f t="shared" si="135"/>
        <v>21</v>
      </c>
      <c r="Q226" s="82">
        <f t="shared" si="137"/>
        <v>282159</v>
      </c>
      <c r="R226" s="77" t="str">
        <f t="shared" si="128"/>
        <v>CXE40T10HS45UO  (40 gal)</v>
      </c>
      <c r="S226" s="10" t="s">
        <v>362</v>
      </c>
      <c r="T226" s="11">
        <v>40</v>
      </c>
      <c r="U226" s="37"/>
      <c r="V226" s="100" t="s">
        <v>286</v>
      </c>
      <c r="W226" s="105" t="str">
        <f t="shared" si="133"/>
        <v>Rheem2020Prem40</v>
      </c>
      <c r="X226" s="148">
        <v>0</v>
      </c>
      <c r="Y226" s="47"/>
      <c r="Z226" s="55">
        <v>2</v>
      </c>
      <c r="AA226" s="56">
        <v>3.1</v>
      </c>
      <c r="AB226" s="57">
        <v>44127</v>
      </c>
      <c r="AC226" s="58"/>
      <c r="AD226" s="160" t="str">
        <f t="shared" si="125"/>
        <v>2,     Rheem Canada,   "CXE40T10HS45UO  (40 gal)"</v>
      </c>
      <c r="AE226" s="162" t="str">
        <f t="shared" si="136"/>
        <v>RheemCan</v>
      </c>
      <c r="AF226" s="165" t="s">
        <v>608</v>
      </c>
      <c r="AG226" s="160" t="str">
        <f t="shared" si="126"/>
        <v xml:space="preserve">          case  Rheem Canada   :   "RheemCanCXE40T10HS45UO"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</row>
    <row r="227" spans="3:50" s="6" customFormat="1" ht="15" customHeight="1" x14ac:dyDescent="0.25">
      <c r="C227" s="153" t="str">
        <f t="shared" si="121"/>
        <v>Rheem Canada</v>
      </c>
      <c r="D227" s="153" t="str">
        <f t="shared" si="122"/>
        <v>CXE50T10HS45UO  (50 gal)</v>
      </c>
      <c r="E227" s="72">
        <f t="shared" si="123"/>
        <v>50</v>
      </c>
      <c r="F227" s="20" t="str">
        <f t="shared" si="124"/>
        <v>Rheem2020Prem50</v>
      </c>
      <c r="G227" s="74">
        <v>0</v>
      </c>
      <c r="H227" s="72">
        <v>1</v>
      </c>
      <c r="I227" s="73">
        <f t="shared" si="130"/>
        <v>0</v>
      </c>
      <c r="J227" s="129">
        <f t="shared" si="131"/>
        <v>3.2</v>
      </c>
      <c r="K227" s="149">
        <f t="shared" si="134"/>
        <v>0</v>
      </c>
      <c r="L227" s="111" t="s">
        <v>196</v>
      </c>
      <c r="M227" s="39">
        <v>4</v>
      </c>
      <c r="N227" s="95">
        <f t="shared" si="106"/>
        <v>28</v>
      </c>
      <c r="O227" s="12" t="s">
        <v>360</v>
      </c>
      <c r="P227" s="82">
        <f t="shared" si="135"/>
        <v>22</v>
      </c>
      <c r="Q227" s="82">
        <f t="shared" si="137"/>
        <v>282260</v>
      </c>
      <c r="R227" s="77" t="str">
        <f t="shared" si="128"/>
        <v>CXE50T10HS45UO  (50 gal)</v>
      </c>
      <c r="S227" s="10" t="s">
        <v>398</v>
      </c>
      <c r="T227" s="11">
        <v>50</v>
      </c>
      <c r="U227" s="37"/>
      <c r="V227" s="100" t="s">
        <v>287</v>
      </c>
      <c r="W227" s="105" t="str">
        <f t="shared" si="133"/>
        <v>Rheem2020Prem50</v>
      </c>
      <c r="X227" s="148">
        <v>0</v>
      </c>
      <c r="Y227" s="47"/>
      <c r="Z227" s="55" t="s">
        <v>9</v>
      </c>
      <c r="AA227" s="56">
        <v>3.2</v>
      </c>
      <c r="AB227" s="57">
        <v>44127</v>
      </c>
      <c r="AC227" s="58"/>
      <c r="AD227" s="160" t="str">
        <f t="shared" si="125"/>
        <v>2,     Rheem Canada,   "CXE50T10HS45UO  (50 gal)"</v>
      </c>
      <c r="AE227" s="162" t="str">
        <f t="shared" si="136"/>
        <v>RheemCan</v>
      </c>
      <c r="AF227" s="165" t="s">
        <v>609</v>
      </c>
      <c r="AG227" s="160" t="str">
        <f t="shared" si="126"/>
        <v xml:space="preserve">          case  Rheem Canada   :   "RheemCanCXE50T10HS45UO"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</row>
    <row r="228" spans="3:50" s="6" customFormat="1" ht="15" customHeight="1" x14ac:dyDescent="0.25">
      <c r="C228" s="153" t="str">
        <f t="shared" si="121"/>
        <v>Rheem Canada</v>
      </c>
      <c r="D228" s="153" t="str">
        <f t="shared" si="122"/>
        <v>CXE65T10HS45UO  (65 gal)</v>
      </c>
      <c r="E228" s="72">
        <f t="shared" si="123"/>
        <v>65</v>
      </c>
      <c r="F228" s="20" t="str">
        <f t="shared" si="124"/>
        <v>Rheem2020Prem65</v>
      </c>
      <c r="G228" s="74">
        <v>0</v>
      </c>
      <c r="H228" s="72">
        <v>1</v>
      </c>
      <c r="I228" s="73">
        <f t="shared" si="130"/>
        <v>0</v>
      </c>
      <c r="J228" s="129">
        <f t="shared" si="131"/>
        <v>3.2</v>
      </c>
      <c r="K228" s="149">
        <f t="shared" si="134"/>
        <v>0</v>
      </c>
      <c r="L228" s="111" t="s">
        <v>196</v>
      </c>
      <c r="M228" s="39">
        <v>4</v>
      </c>
      <c r="N228" s="95">
        <f t="shared" si="106"/>
        <v>28</v>
      </c>
      <c r="O228" s="12" t="s">
        <v>360</v>
      </c>
      <c r="P228" s="82">
        <f t="shared" si="135"/>
        <v>23</v>
      </c>
      <c r="Q228" s="82">
        <f t="shared" si="137"/>
        <v>282361</v>
      </c>
      <c r="R228" s="77" t="str">
        <f t="shared" si="128"/>
        <v>CXE65T10HS45UO  (65 gal)</v>
      </c>
      <c r="S228" s="10" t="s">
        <v>399</v>
      </c>
      <c r="T228" s="11">
        <v>65</v>
      </c>
      <c r="U228" s="37"/>
      <c r="V228" s="100" t="s">
        <v>288</v>
      </c>
      <c r="W228" s="105" t="str">
        <f t="shared" si="133"/>
        <v>Rheem2020Prem65</v>
      </c>
      <c r="X228" s="148">
        <v>0</v>
      </c>
      <c r="Y228" s="47"/>
      <c r="Z228" s="55" t="s">
        <v>9</v>
      </c>
      <c r="AA228" s="56">
        <v>3.2</v>
      </c>
      <c r="AB228" s="57">
        <v>44127</v>
      </c>
      <c r="AC228" s="58"/>
      <c r="AD228" s="160" t="str">
        <f t="shared" si="125"/>
        <v>2,     Rheem Canada,   "CXE65T10HS45UO  (65 gal)"</v>
      </c>
      <c r="AE228" s="162" t="str">
        <f t="shared" si="136"/>
        <v>RheemCan</v>
      </c>
      <c r="AF228" s="165" t="s">
        <v>610</v>
      </c>
      <c r="AG228" s="160" t="str">
        <f t="shared" si="126"/>
        <v xml:space="preserve">          case  Rheem Canada   :   "RheemCanCXE65T10HS45UO"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</row>
    <row r="229" spans="3:50" s="6" customFormat="1" ht="15" customHeight="1" x14ac:dyDescent="0.25">
      <c r="C229" s="153" t="str">
        <f t="shared" si="121"/>
        <v>Rheem Canada</v>
      </c>
      <c r="D229" s="153" t="str">
        <f t="shared" si="122"/>
        <v>CXE80T10HS45UO  (80 gal)</v>
      </c>
      <c r="E229" s="72">
        <f t="shared" si="123"/>
        <v>80</v>
      </c>
      <c r="F229" s="20" t="str">
        <f t="shared" si="124"/>
        <v>Rheem2020Prem80</v>
      </c>
      <c r="G229" s="74">
        <v>0</v>
      </c>
      <c r="H229" s="72">
        <v>1</v>
      </c>
      <c r="I229" s="73">
        <f t="shared" si="130"/>
        <v>0</v>
      </c>
      <c r="J229" s="129">
        <f t="shared" si="131"/>
        <v>3.2</v>
      </c>
      <c r="K229" s="149">
        <f t="shared" si="134"/>
        <v>0</v>
      </c>
      <c r="L229" s="111" t="s">
        <v>196</v>
      </c>
      <c r="M229" s="39">
        <v>4</v>
      </c>
      <c r="N229" s="95">
        <f t="shared" si="106"/>
        <v>28</v>
      </c>
      <c r="O229" s="12" t="s">
        <v>360</v>
      </c>
      <c r="P229" s="82">
        <f t="shared" si="135"/>
        <v>24</v>
      </c>
      <c r="Q229" s="82">
        <f t="shared" si="137"/>
        <v>282462</v>
      </c>
      <c r="R229" s="77" t="str">
        <f t="shared" si="128"/>
        <v>CXE80T10HS45UO  (80 gal)</v>
      </c>
      <c r="S229" s="10" t="s">
        <v>400</v>
      </c>
      <c r="T229" s="11">
        <v>80</v>
      </c>
      <c r="U229" s="37"/>
      <c r="V229" s="100" t="s">
        <v>289</v>
      </c>
      <c r="W229" s="105" t="str">
        <f t="shared" si="133"/>
        <v>Rheem2020Prem80</v>
      </c>
      <c r="X229" s="148">
        <v>0</v>
      </c>
      <c r="Y229" s="47"/>
      <c r="Z229" s="55">
        <v>4</v>
      </c>
      <c r="AA229" s="56">
        <v>3.2</v>
      </c>
      <c r="AB229" s="57">
        <v>44127</v>
      </c>
      <c r="AC229" s="58"/>
      <c r="AD229" s="160" t="str">
        <f t="shared" si="125"/>
        <v>2,     Rheem Canada,   "CXE80T10HS45UO  (80 gal)"</v>
      </c>
      <c r="AE229" s="162" t="str">
        <f t="shared" si="136"/>
        <v>RheemCan</v>
      </c>
      <c r="AF229" s="165" t="s">
        <v>611</v>
      </c>
      <c r="AG229" s="160" t="str">
        <f t="shared" si="126"/>
        <v xml:space="preserve">          case  Rheem Canada   :   "RheemCanCXE80T10HS45UO"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</row>
    <row r="230" spans="3:50" s="6" customFormat="1" ht="15" customHeight="1" x14ac:dyDescent="0.25">
      <c r="C230" s="153" t="str">
        <f t="shared" si="121"/>
        <v>Rheem Canada</v>
      </c>
      <c r="D230" s="153" t="str">
        <f t="shared" si="122"/>
        <v>CPRO H40 T2 RH310BM  (40 gal)</v>
      </c>
      <c r="E230" s="72">
        <f t="shared" si="123"/>
        <v>40</v>
      </c>
      <c r="F230" s="20" t="str">
        <f t="shared" si="124"/>
        <v>Rheem2020Build40</v>
      </c>
      <c r="G230" s="74">
        <v>0</v>
      </c>
      <c r="H230" s="72">
        <v>1</v>
      </c>
      <c r="I230" s="73">
        <f t="shared" si="130"/>
        <v>0</v>
      </c>
      <c r="J230" s="129">
        <f t="shared" si="131"/>
        <v>2.9</v>
      </c>
      <c r="K230" s="149">
        <f t="shared" si="134"/>
        <v>0</v>
      </c>
      <c r="L230" s="111" t="s">
        <v>196</v>
      </c>
      <c r="M230" s="39">
        <v>3</v>
      </c>
      <c r="N230" s="95">
        <f t="shared" si="106"/>
        <v>28</v>
      </c>
      <c r="O230" s="12" t="s">
        <v>360</v>
      </c>
      <c r="P230" s="82">
        <f t="shared" si="135"/>
        <v>25</v>
      </c>
      <c r="Q230" s="82">
        <f t="shared" si="137"/>
        <v>282563</v>
      </c>
      <c r="R230" s="77" t="str">
        <f t="shared" si="128"/>
        <v>CPRO H40 T2 RH310BM  (40 gal)</v>
      </c>
      <c r="S230" s="10" t="s">
        <v>401</v>
      </c>
      <c r="T230" s="11">
        <v>40</v>
      </c>
      <c r="U230" s="37"/>
      <c r="V230" s="100" t="s">
        <v>290</v>
      </c>
      <c r="W230" s="105" t="str">
        <f t="shared" ref="W230:W261" si="138">VLOOKUP( V230, $S$2:$U$43, 3, FALSE )</f>
        <v>Rheem2020Build40</v>
      </c>
      <c r="X230" s="148">
        <v>0</v>
      </c>
      <c r="Y230" s="47"/>
      <c r="Z230" s="55">
        <v>2</v>
      </c>
      <c r="AA230" s="56">
        <v>2.9</v>
      </c>
      <c r="AB230" s="57">
        <v>44127</v>
      </c>
      <c r="AC230" s="58"/>
      <c r="AD230" s="160" t="str">
        <f t="shared" si="125"/>
        <v>2,     Rheem Canada,   "CPRO H40 T2 RH310BM  (40 gal)"</v>
      </c>
      <c r="AE230" s="162" t="str">
        <f t="shared" si="136"/>
        <v>RheemCan</v>
      </c>
      <c r="AF230" s="165" t="s">
        <v>615</v>
      </c>
      <c r="AG230" s="160" t="str">
        <f t="shared" si="126"/>
        <v xml:space="preserve">          case  Rheem Canada   :   "RheemCanCPROH40T2RH310BM"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</row>
    <row r="231" spans="3:50" s="6" customFormat="1" ht="15" customHeight="1" x14ac:dyDescent="0.25">
      <c r="C231" s="153" t="str">
        <f t="shared" si="121"/>
        <v>Rheem Canada</v>
      </c>
      <c r="D231" s="153" t="str">
        <f t="shared" si="122"/>
        <v>CPRO H50 T2 RH310BM  (50 gal)</v>
      </c>
      <c r="E231" s="72">
        <f t="shared" si="123"/>
        <v>50</v>
      </c>
      <c r="F231" s="20" t="str">
        <f t="shared" si="124"/>
        <v>Rheem2020Build50</v>
      </c>
      <c r="G231" s="74">
        <v>0</v>
      </c>
      <c r="H231" s="72">
        <v>1</v>
      </c>
      <c r="I231" s="73">
        <f t="shared" si="130"/>
        <v>0</v>
      </c>
      <c r="J231" s="129">
        <f t="shared" si="131"/>
        <v>2.9</v>
      </c>
      <c r="K231" s="149">
        <f t="shared" si="134"/>
        <v>0</v>
      </c>
      <c r="L231" s="111" t="s">
        <v>196</v>
      </c>
      <c r="M231" s="39">
        <v>3</v>
      </c>
      <c r="N231" s="95">
        <f t="shared" si="106"/>
        <v>28</v>
      </c>
      <c r="O231" s="12" t="s">
        <v>360</v>
      </c>
      <c r="P231" s="82">
        <f t="shared" ref="P231:P233" si="139">P230+1</f>
        <v>26</v>
      </c>
      <c r="Q231" s="82">
        <f t="shared" si="137"/>
        <v>282664</v>
      </c>
      <c r="R231" s="77" t="str">
        <f t="shared" si="128"/>
        <v>CPRO H50 T2 RH310BM  (50 gal)</v>
      </c>
      <c r="S231" s="10" t="s">
        <v>373</v>
      </c>
      <c r="T231" s="11">
        <v>50</v>
      </c>
      <c r="U231" s="37"/>
      <c r="V231" s="100" t="s">
        <v>291</v>
      </c>
      <c r="W231" s="105" t="str">
        <f t="shared" si="138"/>
        <v>Rheem2020Build50</v>
      </c>
      <c r="X231" s="148">
        <v>0</v>
      </c>
      <c r="Y231" s="47"/>
      <c r="Z231" s="55" t="s">
        <v>9</v>
      </c>
      <c r="AA231" s="56">
        <v>2.9</v>
      </c>
      <c r="AB231" s="57">
        <v>44127</v>
      </c>
      <c r="AC231" s="58"/>
      <c r="AD231" s="160" t="str">
        <f t="shared" si="125"/>
        <v>2,     Rheem Canada,   "CPRO H50 T2 RH310BM  (50 gal)"</v>
      </c>
      <c r="AE231" s="162" t="str">
        <f t="shared" si="136"/>
        <v>RheemCan</v>
      </c>
      <c r="AF231" s="165" t="s">
        <v>616</v>
      </c>
      <c r="AG231" s="160" t="str">
        <f t="shared" si="126"/>
        <v xml:space="preserve">          case  Rheem Canada   :   "RheemCanCPROH50T2RH310BM"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</row>
    <row r="232" spans="3:50" s="6" customFormat="1" ht="15" customHeight="1" x14ac:dyDescent="0.25">
      <c r="C232" s="153" t="str">
        <f t="shared" si="121"/>
        <v>Rheem Canada</v>
      </c>
      <c r="D232" s="153" t="str">
        <f t="shared" si="122"/>
        <v>CPRO H65 T2 RH310BM  (65 gal)</v>
      </c>
      <c r="E232" s="72">
        <f t="shared" si="123"/>
        <v>65</v>
      </c>
      <c r="F232" s="20" t="str">
        <f t="shared" si="124"/>
        <v>Rheem2020Build65</v>
      </c>
      <c r="G232" s="74">
        <v>0</v>
      </c>
      <c r="H232" s="72">
        <v>1</v>
      </c>
      <c r="I232" s="73">
        <f t="shared" si="130"/>
        <v>0</v>
      </c>
      <c r="J232" s="129">
        <f t="shared" si="131"/>
        <v>2.9</v>
      </c>
      <c r="K232" s="149">
        <f t="shared" si="134"/>
        <v>0</v>
      </c>
      <c r="L232" s="111" t="s">
        <v>196</v>
      </c>
      <c r="M232" s="39">
        <v>3</v>
      </c>
      <c r="N232" s="95">
        <f t="shared" si="106"/>
        <v>28</v>
      </c>
      <c r="O232" s="12" t="s">
        <v>360</v>
      </c>
      <c r="P232" s="82">
        <f t="shared" si="139"/>
        <v>27</v>
      </c>
      <c r="Q232" s="82">
        <f t="shared" si="137"/>
        <v>282765</v>
      </c>
      <c r="R232" s="77" t="str">
        <f t="shared" si="128"/>
        <v>CPRO H65 T2 RH310BM  (65 gal)</v>
      </c>
      <c r="S232" s="10" t="s">
        <v>374</v>
      </c>
      <c r="T232" s="11">
        <v>65</v>
      </c>
      <c r="U232" s="37"/>
      <c r="V232" s="100" t="s">
        <v>292</v>
      </c>
      <c r="W232" s="105" t="str">
        <f t="shared" si="138"/>
        <v>Rheem2020Build65</v>
      </c>
      <c r="X232" s="148">
        <v>0</v>
      </c>
      <c r="Y232" s="47"/>
      <c r="Z232" s="55" t="s">
        <v>9</v>
      </c>
      <c r="AA232" s="56">
        <v>2.9</v>
      </c>
      <c r="AB232" s="57">
        <v>44127</v>
      </c>
      <c r="AC232" s="58"/>
      <c r="AD232" s="160" t="str">
        <f t="shared" si="125"/>
        <v>2,     Rheem Canada,   "CPRO H65 T2 RH310BM  (65 gal)"</v>
      </c>
      <c r="AE232" s="162" t="str">
        <f t="shared" si="136"/>
        <v>RheemCan</v>
      </c>
      <c r="AF232" s="165" t="s">
        <v>617</v>
      </c>
      <c r="AG232" s="160" t="str">
        <f t="shared" si="126"/>
        <v xml:space="preserve">          case  Rheem Canada   :   "RheemCanCPROH65T2RH310BM"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</row>
    <row r="233" spans="3:50" s="6" customFormat="1" ht="15" customHeight="1" x14ac:dyDescent="0.25">
      <c r="C233" s="153" t="str">
        <f t="shared" si="121"/>
        <v>Rheem Canada</v>
      </c>
      <c r="D233" s="153" t="str">
        <f t="shared" si="122"/>
        <v>CPRO H80 T2 RH310BM  (80 gal)</v>
      </c>
      <c r="E233" s="72">
        <f t="shared" si="123"/>
        <v>80</v>
      </c>
      <c r="F233" s="20" t="str">
        <f t="shared" si="124"/>
        <v>Rheem2020Build80</v>
      </c>
      <c r="G233" s="74">
        <v>0</v>
      </c>
      <c r="H233" s="72">
        <v>1</v>
      </c>
      <c r="I233" s="73">
        <f t="shared" si="130"/>
        <v>0</v>
      </c>
      <c r="J233" s="129">
        <f t="shared" si="131"/>
        <v>2.9</v>
      </c>
      <c r="K233" s="149">
        <f t="shared" si="134"/>
        <v>0</v>
      </c>
      <c r="L233" s="111" t="s">
        <v>196</v>
      </c>
      <c r="M233" s="39">
        <v>3</v>
      </c>
      <c r="N233" s="95">
        <f t="shared" si="106"/>
        <v>28</v>
      </c>
      <c r="O233" s="12" t="s">
        <v>360</v>
      </c>
      <c r="P233" s="82">
        <f t="shared" si="139"/>
        <v>28</v>
      </c>
      <c r="Q233" s="82">
        <f t="shared" si="137"/>
        <v>282866</v>
      </c>
      <c r="R233" s="77" t="str">
        <f t="shared" si="128"/>
        <v>CPRO H80 T2 RH310BM  (80 gal)</v>
      </c>
      <c r="S233" s="10" t="s">
        <v>402</v>
      </c>
      <c r="T233" s="11">
        <v>80</v>
      </c>
      <c r="U233" s="37"/>
      <c r="V233" s="100" t="s">
        <v>293</v>
      </c>
      <c r="W233" s="105" t="str">
        <f t="shared" si="138"/>
        <v>Rheem2020Build80</v>
      </c>
      <c r="X233" s="148">
        <v>0</v>
      </c>
      <c r="Y233" s="47"/>
      <c r="Z233" s="55" t="s">
        <v>15</v>
      </c>
      <c r="AA233" s="56">
        <v>2.9</v>
      </c>
      <c r="AB233" s="57">
        <v>44127</v>
      </c>
      <c r="AC233" s="58"/>
      <c r="AD233" s="160" t="str">
        <f t="shared" si="125"/>
        <v>2,     Rheem Canada,   "CPRO H80 T2 RH310BM  (80 gal)"</v>
      </c>
      <c r="AE233" s="162" t="str">
        <f t="shared" si="136"/>
        <v>RheemCan</v>
      </c>
      <c r="AF233" s="165" t="s">
        <v>618</v>
      </c>
      <c r="AG233" s="160" t="str">
        <f t="shared" si="126"/>
        <v xml:space="preserve">          case  Rheem Canada   :   "RheemCanCPROH80T2RH310BM"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</row>
    <row r="234" spans="3:50" s="6" customFormat="1" ht="15" customHeight="1" x14ac:dyDescent="0.25">
      <c r="C234" s="134" t="str">
        <f t="shared" si="121"/>
        <v>Richmond</v>
      </c>
      <c r="D234" s="134" t="str">
        <f t="shared" si="122"/>
        <v>10E40-HP515  (40 gal, JA13)</v>
      </c>
      <c r="E234" s="72">
        <f t="shared" si="123"/>
        <v>40</v>
      </c>
      <c r="F234" s="20" t="str">
        <f t="shared" si="124"/>
        <v>Rheem2020Prem40</v>
      </c>
      <c r="G234" s="74">
        <v>0</v>
      </c>
      <c r="H234" s="72">
        <v>1</v>
      </c>
      <c r="I234" s="73">
        <f t="shared" si="130"/>
        <v>0</v>
      </c>
      <c r="J234" s="129">
        <f t="shared" si="131"/>
        <v>3.1</v>
      </c>
      <c r="K234" s="149">
        <f t="shared" si="105"/>
        <v>1</v>
      </c>
      <c r="L234" s="111" t="s">
        <v>196</v>
      </c>
      <c r="M234" s="39">
        <v>4</v>
      </c>
      <c r="N234" s="95">
        <f t="shared" si="106"/>
        <v>20</v>
      </c>
      <c r="O234" s="12" t="s">
        <v>98</v>
      </c>
      <c r="P234" s="81">
        <v>10</v>
      </c>
      <c r="Q234" s="82">
        <f t="shared" si="137"/>
        <v>201059</v>
      </c>
      <c r="R234" s="77" t="str">
        <f t="shared" si="128"/>
        <v>10E40-HP515  (40 gal, JA13)</v>
      </c>
      <c r="S234" s="20" t="s">
        <v>304</v>
      </c>
      <c r="T234" s="119">
        <v>40</v>
      </c>
      <c r="U234" s="121"/>
      <c r="V234" s="100" t="s">
        <v>286</v>
      </c>
      <c r="W234" s="105" t="str">
        <f t="shared" si="138"/>
        <v>Rheem2020Prem40</v>
      </c>
      <c r="X234" s="150">
        <v>1</v>
      </c>
      <c r="Y234" s="49"/>
      <c r="Z234" s="61">
        <v>2</v>
      </c>
      <c r="AA234" s="62">
        <v>3.1</v>
      </c>
      <c r="AB234" s="63">
        <v>43944</v>
      </c>
      <c r="AC234" s="58"/>
      <c r="AD234" s="160" t="str">
        <f t="shared" si="125"/>
        <v>2,     Richmond,   "10E40-HP515  (40 gal, JA13)"</v>
      </c>
      <c r="AE234" s="161" t="str">
        <f>O234</f>
        <v>Richmond</v>
      </c>
      <c r="AF234" s="163" t="s">
        <v>619</v>
      </c>
      <c r="AG234" s="160" t="str">
        <f t="shared" si="126"/>
        <v xml:space="preserve">          case  Richmond   :   "Richmond10E40HP515"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</row>
    <row r="235" spans="3:50" s="6" customFormat="1" ht="15" customHeight="1" x14ac:dyDescent="0.25">
      <c r="C235" s="134" t="str">
        <f t="shared" si="121"/>
        <v>Richmond</v>
      </c>
      <c r="D235" s="134" t="str">
        <f t="shared" si="122"/>
        <v>10E50-HP515  (50 gal, JA13)</v>
      </c>
      <c r="E235" s="72">
        <f t="shared" si="123"/>
        <v>50</v>
      </c>
      <c r="F235" s="20" t="str">
        <f t="shared" si="124"/>
        <v>Rheem2020Prem50</v>
      </c>
      <c r="G235" s="74">
        <v>0</v>
      </c>
      <c r="H235" s="72">
        <v>1</v>
      </c>
      <c r="I235" s="73">
        <f t="shared" si="130"/>
        <v>0</v>
      </c>
      <c r="J235" s="129">
        <f t="shared" si="131"/>
        <v>3.2</v>
      </c>
      <c r="K235" s="149">
        <f t="shared" si="105"/>
        <v>1</v>
      </c>
      <c r="L235" s="111" t="s">
        <v>196</v>
      </c>
      <c r="M235" s="39">
        <v>4</v>
      </c>
      <c r="N235" s="95">
        <f t="shared" si="106"/>
        <v>20</v>
      </c>
      <c r="O235" s="12" t="s">
        <v>98</v>
      </c>
      <c r="P235" s="82">
        <f t="shared" ref="P235:P245" si="140">P234+1</f>
        <v>11</v>
      </c>
      <c r="Q235" s="82">
        <f t="shared" si="137"/>
        <v>201160</v>
      </c>
      <c r="R235" s="77" t="str">
        <f t="shared" si="128"/>
        <v>10E50-HP515  (50 gal, JA13)</v>
      </c>
      <c r="S235" s="20" t="s">
        <v>305</v>
      </c>
      <c r="T235" s="119">
        <v>50</v>
      </c>
      <c r="U235" s="121"/>
      <c r="V235" s="100" t="s">
        <v>287</v>
      </c>
      <c r="W235" s="105" t="str">
        <f t="shared" si="138"/>
        <v>Rheem2020Prem50</v>
      </c>
      <c r="X235" s="150">
        <v>1</v>
      </c>
      <c r="Y235" s="49"/>
      <c r="Z235" s="61" t="s">
        <v>9</v>
      </c>
      <c r="AA235" s="62">
        <v>3.2</v>
      </c>
      <c r="AB235" s="63">
        <v>43944</v>
      </c>
      <c r="AC235" s="58"/>
      <c r="AD235" s="160" t="str">
        <f t="shared" si="125"/>
        <v>2,     Richmond,   "10E50-HP515  (50 gal, JA13)"</v>
      </c>
      <c r="AE235" s="162" t="str">
        <f t="shared" si="136"/>
        <v>Richmond</v>
      </c>
      <c r="AF235" s="163" t="s">
        <v>624</v>
      </c>
      <c r="AG235" s="160" t="str">
        <f t="shared" si="126"/>
        <v xml:space="preserve">          case  Richmond   :   "Richmond10E50HP515"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</row>
    <row r="236" spans="3:50" s="6" customFormat="1" ht="15" customHeight="1" x14ac:dyDescent="0.25">
      <c r="C236" s="134" t="str">
        <f t="shared" si="121"/>
        <v>Richmond</v>
      </c>
      <c r="D236" s="134" t="str">
        <f t="shared" si="122"/>
        <v>10E65-HP515  (65 gal, JA13)</v>
      </c>
      <c r="E236" s="72">
        <f t="shared" si="123"/>
        <v>65</v>
      </c>
      <c r="F236" s="20" t="str">
        <f t="shared" si="124"/>
        <v>Rheem2020Prem65</v>
      </c>
      <c r="G236" s="74">
        <v>0</v>
      </c>
      <c r="H236" s="72">
        <v>1</v>
      </c>
      <c r="I236" s="73">
        <f t="shared" ref="I236:I245" si="141">IF(G236&gt;0,Y236,0)</f>
        <v>0</v>
      </c>
      <c r="J236" s="129">
        <f t="shared" ref="J236:J245" si="142">IF(H236&gt;0,AA236,0)</f>
        <v>3.2</v>
      </c>
      <c r="K236" s="149">
        <f t="shared" si="105"/>
        <v>1</v>
      </c>
      <c r="L236" s="111" t="s">
        <v>196</v>
      </c>
      <c r="M236" s="39">
        <v>4</v>
      </c>
      <c r="N236" s="95">
        <f t="shared" si="106"/>
        <v>20</v>
      </c>
      <c r="O236" s="12" t="s">
        <v>98</v>
      </c>
      <c r="P236" s="82">
        <f t="shared" si="140"/>
        <v>12</v>
      </c>
      <c r="Q236" s="82">
        <f t="shared" si="137"/>
        <v>201261</v>
      </c>
      <c r="R236" s="77" t="str">
        <f t="shared" si="128"/>
        <v>10E65-HP515  (65 gal, JA13)</v>
      </c>
      <c r="S236" s="20" t="s">
        <v>306</v>
      </c>
      <c r="T236" s="119">
        <v>65</v>
      </c>
      <c r="U236" s="121"/>
      <c r="V236" s="100" t="s">
        <v>288</v>
      </c>
      <c r="W236" s="105" t="str">
        <f t="shared" si="138"/>
        <v>Rheem2020Prem65</v>
      </c>
      <c r="X236" s="150">
        <v>1</v>
      </c>
      <c r="Y236" s="49"/>
      <c r="Z236" s="61" t="s">
        <v>9</v>
      </c>
      <c r="AA236" s="62">
        <v>3.2</v>
      </c>
      <c r="AB236" s="63">
        <v>43944</v>
      </c>
      <c r="AC236" s="58"/>
      <c r="AD236" s="160" t="str">
        <f t="shared" si="125"/>
        <v>2,     Richmond,   "10E65-HP515  (65 gal, JA13)"</v>
      </c>
      <c r="AE236" s="162" t="str">
        <f t="shared" si="136"/>
        <v>Richmond</v>
      </c>
      <c r="AF236" s="163" t="s">
        <v>629</v>
      </c>
      <c r="AG236" s="160" t="str">
        <f t="shared" si="126"/>
        <v xml:space="preserve">          case  Richmond   :   "Richmond10E65HP515"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</row>
    <row r="237" spans="3:50" s="6" customFormat="1" ht="15" customHeight="1" x14ac:dyDescent="0.25">
      <c r="C237" s="134" t="str">
        <f t="shared" si="121"/>
        <v>Richmond</v>
      </c>
      <c r="D237" s="134" t="str">
        <f t="shared" si="122"/>
        <v>10E80-HP515  (80 gal, JA13)</v>
      </c>
      <c r="E237" s="72">
        <f t="shared" si="123"/>
        <v>80</v>
      </c>
      <c r="F237" s="20" t="str">
        <f t="shared" si="124"/>
        <v>Rheem2020Prem80</v>
      </c>
      <c r="G237" s="74">
        <v>0</v>
      </c>
      <c r="H237" s="72">
        <v>1</v>
      </c>
      <c r="I237" s="73">
        <f t="shared" si="141"/>
        <v>0</v>
      </c>
      <c r="J237" s="129">
        <f t="shared" si="142"/>
        <v>3.2</v>
      </c>
      <c r="K237" s="149">
        <f t="shared" si="105"/>
        <v>1</v>
      </c>
      <c r="L237" s="111" t="s">
        <v>196</v>
      </c>
      <c r="M237" s="39">
        <v>4</v>
      </c>
      <c r="N237" s="95">
        <f t="shared" si="106"/>
        <v>20</v>
      </c>
      <c r="O237" s="12" t="s">
        <v>98</v>
      </c>
      <c r="P237" s="82">
        <f t="shared" si="140"/>
        <v>13</v>
      </c>
      <c r="Q237" s="82">
        <f t="shared" si="137"/>
        <v>201362</v>
      </c>
      <c r="R237" s="77" t="str">
        <f t="shared" si="128"/>
        <v>10E80-HP515  (80 gal, JA13)</v>
      </c>
      <c r="S237" s="20" t="s">
        <v>307</v>
      </c>
      <c r="T237" s="119">
        <v>80</v>
      </c>
      <c r="U237" s="121"/>
      <c r="V237" s="100" t="s">
        <v>289</v>
      </c>
      <c r="W237" s="105" t="str">
        <f t="shared" si="138"/>
        <v>Rheem2020Prem80</v>
      </c>
      <c r="X237" s="150">
        <v>1</v>
      </c>
      <c r="Y237" s="49"/>
      <c r="Z237" s="61">
        <v>4</v>
      </c>
      <c r="AA237" s="62">
        <v>3.2</v>
      </c>
      <c r="AB237" s="63">
        <v>43944</v>
      </c>
      <c r="AC237" s="58"/>
      <c r="AD237" s="160" t="str">
        <f t="shared" si="125"/>
        <v>2,     Richmond,   "10E80-HP515  (80 gal, JA13)"</v>
      </c>
      <c r="AE237" s="162" t="str">
        <f t="shared" si="136"/>
        <v>Richmond</v>
      </c>
      <c r="AF237" s="163" t="s">
        <v>634</v>
      </c>
      <c r="AG237" s="160" t="str">
        <f t="shared" si="126"/>
        <v xml:space="preserve">          case  Richmond   :   "Richmond10E80HP515"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</row>
    <row r="238" spans="3:50" s="6" customFormat="1" ht="15" customHeight="1" x14ac:dyDescent="0.25">
      <c r="C238" s="134" t="str">
        <f t="shared" si="121"/>
        <v>Richmond</v>
      </c>
      <c r="D238" s="134" t="str">
        <f t="shared" si="122"/>
        <v>10E40-HP530  (40 gal, JA13)</v>
      </c>
      <c r="E238" s="72">
        <f t="shared" si="123"/>
        <v>40</v>
      </c>
      <c r="F238" s="20" t="str">
        <f t="shared" si="124"/>
        <v>Rheem2020Prem40</v>
      </c>
      <c r="G238" s="74">
        <v>0</v>
      </c>
      <c r="H238" s="72">
        <v>1</v>
      </c>
      <c r="I238" s="73">
        <f t="shared" si="141"/>
        <v>0</v>
      </c>
      <c r="J238" s="129">
        <f t="shared" si="142"/>
        <v>3.1</v>
      </c>
      <c r="K238" s="149">
        <f t="shared" ref="K238:K312" si="143">X238</f>
        <v>1</v>
      </c>
      <c r="L238" s="111" t="s">
        <v>196</v>
      </c>
      <c r="M238" s="39">
        <v>4</v>
      </c>
      <c r="N238" s="95">
        <f t="shared" ref="N238:N312" si="144">VLOOKUP( O238, $O$2:$P$21, 2, FALSE )</f>
        <v>20</v>
      </c>
      <c r="O238" s="12" t="s">
        <v>98</v>
      </c>
      <c r="P238" s="82">
        <f t="shared" si="140"/>
        <v>14</v>
      </c>
      <c r="Q238" s="82">
        <f t="shared" si="137"/>
        <v>201459</v>
      </c>
      <c r="R238" s="77" t="str">
        <f t="shared" si="128"/>
        <v>10E40-HP530  (40 gal, JA13)</v>
      </c>
      <c r="S238" s="20" t="s">
        <v>308</v>
      </c>
      <c r="T238" s="119">
        <v>40</v>
      </c>
      <c r="U238" s="121"/>
      <c r="V238" s="100" t="s">
        <v>286</v>
      </c>
      <c r="W238" s="105" t="str">
        <f t="shared" si="138"/>
        <v>Rheem2020Prem40</v>
      </c>
      <c r="X238" s="150">
        <v>1</v>
      </c>
      <c r="Y238" s="49"/>
      <c r="Z238" s="61">
        <v>2</v>
      </c>
      <c r="AA238" s="62">
        <v>3.1</v>
      </c>
      <c r="AB238" s="63">
        <v>43944</v>
      </c>
      <c r="AC238" s="58"/>
      <c r="AD238" s="160" t="str">
        <f t="shared" si="125"/>
        <v>2,     Richmond,   "10E40-HP530  (40 gal, JA13)"</v>
      </c>
      <c r="AE238" s="162" t="str">
        <f t="shared" si="136"/>
        <v>Richmond</v>
      </c>
      <c r="AF238" s="163" t="s">
        <v>620</v>
      </c>
      <c r="AG238" s="160" t="str">
        <f t="shared" si="126"/>
        <v xml:space="preserve">          case  Richmond   :   "Richmond10E40HP530"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</row>
    <row r="239" spans="3:50" s="6" customFormat="1" ht="15" customHeight="1" x14ac:dyDescent="0.25">
      <c r="C239" s="134" t="str">
        <f t="shared" ref="C239:C302" si="145">O239</f>
        <v>Richmond</v>
      </c>
      <c r="D239" s="134" t="str">
        <f t="shared" ref="D239:D302" si="146">R239</f>
        <v>10E50-HP530  (50 gal, JA13)</v>
      </c>
      <c r="E239" s="72">
        <f t="shared" ref="E239:E302" si="147">T239</f>
        <v>50</v>
      </c>
      <c r="F239" s="20" t="str">
        <f t="shared" ref="F239:F302" si="148">W239</f>
        <v>Rheem2020Prem50</v>
      </c>
      <c r="G239" s="74">
        <v>0</v>
      </c>
      <c r="H239" s="72">
        <v>1</v>
      </c>
      <c r="I239" s="73">
        <f t="shared" si="141"/>
        <v>0</v>
      </c>
      <c r="J239" s="129">
        <f t="shared" si="142"/>
        <v>3.2</v>
      </c>
      <c r="K239" s="149">
        <f t="shared" si="143"/>
        <v>1</v>
      </c>
      <c r="L239" s="111" t="s">
        <v>196</v>
      </c>
      <c r="M239" s="39">
        <v>4</v>
      </c>
      <c r="N239" s="95">
        <f t="shared" si="144"/>
        <v>20</v>
      </c>
      <c r="O239" s="12" t="s">
        <v>98</v>
      </c>
      <c r="P239" s="82">
        <f t="shared" si="140"/>
        <v>15</v>
      </c>
      <c r="Q239" s="82">
        <f t="shared" si="137"/>
        <v>201560</v>
      </c>
      <c r="R239" s="77" t="str">
        <f t="shared" si="128"/>
        <v>10E50-HP530  (50 gal, JA13)</v>
      </c>
      <c r="S239" s="20" t="s">
        <v>309</v>
      </c>
      <c r="T239" s="119">
        <v>50</v>
      </c>
      <c r="U239" s="121"/>
      <c r="V239" s="100" t="s">
        <v>287</v>
      </c>
      <c r="W239" s="105" t="str">
        <f t="shared" si="138"/>
        <v>Rheem2020Prem50</v>
      </c>
      <c r="X239" s="150">
        <v>1</v>
      </c>
      <c r="Y239" s="49"/>
      <c r="Z239" s="61" t="s">
        <v>9</v>
      </c>
      <c r="AA239" s="62">
        <v>3.2</v>
      </c>
      <c r="AB239" s="63">
        <v>43944</v>
      </c>
      <c r="AC239" s="58"/>
      <c r="AD239" s="160" t="str">
        <f t="shared" ref="AD239:AD302" si="149">"2,     "&amp;C239&amp;",   """&amp;R239&amp;""""</f>
        <v>2,     Richmond,   "10E50-HP530  (50 gal, JA13)"</v>
      </c>
      <c r="AE239" s="162" t="str">
        <f t="shared" si="136"/>
        <v>Richmond</v>
      </c>
      <c r="AF239" s="163" t="s">
        <v>625</v>
      </c>
      <c r="AG239" s="160" t="str">
        <f t="shared" ref="AG239:AG302" si="150">"          case  "&amp;C239&amp;"   :   """&amp;AF239&amp;""""</f>
        <v xml:space="preserve">          case  Richmond   :   "Richmond10E50HP530"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</row>
    <row r="240" spans="3:50" s="6" customFormat="1" ht="15" customHeight="1" x14ac:dyDescent="0.25">
      <c r="C240" s="134" t="str">
        <f t="shared" si="145"/>
        <v>Richmond</v>
      </c>
      <c r="D240" s="134" t="str">
        <f t="shared" si="146"/>
        <v>10E65-HP530  (65 gal, JA13)</v>
      </c>
      <c r="E240" s="72">
        <f t="shared" si="147"/>
        <v>65</v>
      </c>
      <c r="F240" s="20" t="str">
        <f t="shared" si="148"/>
        <v>Rheem2020Prem65</v>
      </c>
      <c r="G240" s="74">
        <v>0</v>
      </c>
      <c r="H240" s="72">
        <v>1</v>
      </c>
      <c r="I240" s="73">
        <f t="shared" si="141"/>
        <v>0</v>
      </c>
      <c r="J240" s="129">
        <f t="shared" si="142"/>
        <v>3.2</v>
      </c>
      <c r="K240" s="149">
        <f t="shared" si="143"/>
        <v>1</v>
      </c>
      <c r="L240" s="111" t="s">
        <v>196</v>
      </c>
      <c r="M240" s="39">
        <v>4</v>
      </c>
      <c r="N240" s="95">
        <f t="shared" si="144"/>
        <v>20</v>
      </c>
      <c r="O240" s="12" t="s">
        <v>98</v>
      </c>
      <c r="P240" s="82">
        <f t="shared" si="140"/>
        <v>16</v>
      </c>
      <c r="Q240" s="82">
        <f t="shared" si="137"/>
        <v>201661</v>
      </c>
      <c r="R240" s="77" t="str">
        <f t="shared" si="128"/>
        <v>10E65-HP530  (65 gal, JA13)</v>
      </c>
      <c r="S240" s="20" t="s">
        <v>310</v>
      </c>
      <c r="T240" s="119">
        <v>65</v>
      </c>
      <c r="U240" s="121"/>
      <c r="V240" s="100" t="s">
        <v>288</v>
      </c>
      <c r="W240" s="105" t="str">
        <f t="shared" si="138"/>
        <v>Rheem2020Prem65</v>
      </c>
      <c r="X240" s="150">
        <v>1</v>
      </c>
      <c r="Y240" s="49"/>
      <c r="Z240" s="61" t="s">
        <v>9</v>
      </c>
      <c r="AA240" s="62">
        <v>3.2</v>
      </c>
      <c r="AB240" s="63">
        <v>43944</v>
      </c>
      <c r="AC240" s="58"/>
      <c r="AD240" s="160" t="str">
        <f t="shared" si="149"/>
        <v>2,     Richmond,   "10E65-HP530  (65 gal, JA13)"</v>
      </c>
      <c r="AE240" s="162" t="str">
        <f t="shared" si="136"/>
        <v>Richmond</v>
      </c>
      <c r="AF240" s="163" t="s">
        <v>630</v>
      </c>
      <c r="AG240" s="160" t="str">
        <f t="shared" si="150"/>
        <v xml:space="preserve">          case  Richmond   :   "Richmond10E65HP530"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</row>
    <row r="241" spans="3:1041" s="6" customFormat="1" ht="15" customHeight="1" x14ac:dyDescent="0.25">
      <c r="C241" s="134" t="str">
        <f t="shared" si="145"/>
        <v>Richmond</v>
      </c>
      <c r="D241" s="134" t="str">
        <f t="shared" si="146"/>
        <v>10E80-HP530  (80 gal, JA13)</v>
      </c>
      <c r="E241" s="72">
        <f t="shared" si="147"/>
        <v>80</v>
      </c>
      <c r="F241" s="20" t="str">
        <f t="shared" si="148"/>
        <v>Rheem2020Prem80</v>
      </c>
      <c r="G241" s="74">
        <v>0</v>
      </c>
      <c r="H241" s="72">
        <v>1</v>
      </c>
      <c r="I241" s="73">
        <f t="shared" si="141"/>
        <v>0</v>
      </c>
      <c r="J241" s="129">
        <f t="shared" si="142"/>
        <v>3.2</v>
      </c>
      <c r="K241" s="149">
        <f t="shared" si="143"/>
        <v>1</v>
      </c>
      <c r="L241" s="111" t="s">
        <v>196</v>
      </c>
      <c r="M241" s="39">
        <v>4</v>
      </c>
      <c r="N241" s="95">
        <f t="shared" si="144"/>
        <v>20</v>
      </c>
      <c r="O241" s="12" t="s">
        <v>98</v>
      </c>
      <c r="P241" s="82">
        <f t="shared" si="140"/>
        <v>17</v>
      </c>
      <c r="Q241" s="82">
        <f t="shared" si="137"/>
        <v>201762</v>
      </c>
      <c r="R241" s="77" t="str">
        <f t="shared" si="128"/>
        <v>10E80-HP530  (80 gal, JA13)</v>
      </c>
      <c r="S241" s="20" t="s">
        <v>311</v>
      </c>
      <c r="T241" s="119">
        <v>80</v>
      </c>
      <c r="U241" s="121"/>
      <c r="V241" s="100" t="s">
        <v>289</v>
      </c>
      <c r="W241" s="105" t="str">
        <f t="shared" si="138"/>
        <v>Rheem2020Prem80</v>
      </c>
      <c r="X241" s="150">
        <v>1</v>
      </c>
      <c r="Y241" s="49"/>
      <c r="Z241" s="61">
        <v>4</v>
      </c>
      <c r="AA241" s="62">
        <v>3.2</v>
      </c>
      <c r="AB241" s="63">
        <v>43944</v>
      </c>
      <c r="AC241" s="58"/>
      <c r="AD241" s="160" t="str">
        <f t="shared" si="149"/>
        <v>2,     Richmond,   "10E80-HP530  (80 gal, JA13)"</v>
      </c>
      <c r="AE241" s="162" t="str">
        <f t="shared" si="136"/>
        <v>Richmond</v>
      </c>
      <c r="AF241" s="163" t="s">
        <v>635</v>
      </c>
      <c r="AG241" s="160" t="str">
        <f t="shared" si="150"/>
        <v xml:space="preserve">          case  Richmond   :   "Richmond10E80HP530"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</row>
    <row r="242" spans="3:1041" s="6" customFormat="1" ht="15" customHeight="1" x14ac:dyDescent="0.25">
      <c r="C242" s="134" t="str">
        <f t="shared" si="145"/>
        <v>Richmond</v>
      </c>
      <c r="D242" s="134" t="str">
        <f t="shared" si="146"/>
        <v>10E40-HP5S30  (40 gal, JA13)</v>
      </c>
      <c r="E242" s="72">
        <f t="shared" si="147"/>
        <v>40</v>
      </c>
      <c r="F242" s="20" t="str">
        <f t="shared" si="148"/>
        <v>Rheem2020Prem40</v>
      </c>
      <c r="G242" s="74">
        <v>0</v>
      </c>
      <c r="H242" s="72">
        <v>1</v>
      </c>
      <c r="I242" s="73">
        <f t="shared" si="141"/>
        <v>0</v>
      </c>
      <c r="J242" s="129">
        <f t="shared" si="142"/>
        <v>3.1</v>
      </c>
      <c r="K242" s="149">
        <f t="shared" si="143"/>
        <v>1</v>
      </c>
      <c r="L242" s="111" t="s">
        <v>196</v>
      </c>
      <c r="M242" s="39">
        <v>4</v>
      </c>
      <c r="N242" s="95">
        <f t="shared" si="144"/>
        <v>20</v>
      </c>
      <c r="O242" s="12" t="s">
        <v>98</v>
      </c>
      <c r="P242" s="82">
        <f t="shared" si="140"/>
        <v>18</v>
      </c>
      <c r="Q242" s="82">
        <f t="shared" si="137"/>
        <v>201859</v>
      </c>
      <c r="R242" s="77" t="str">
        <f t="shared" si="128"/>
        <v>10E40-HP5S30  (40 gal, JA13)</v>
      </c>
      <c r="S242" s="20" t="s">
        <v>312</v>
      </c>
      <c r="T242" s="119">
        <v>40</v>
      </c>
      <c r="U242" s="121"/>
      <c r="V242" s="100" t="s">
        <v>286</v>
      </c>
      <c r="W242" s="105" t="str">
        <f t="shared" si="138"/>
        <v>Rheem2020Prem40</v>
      </c>
      <c r="X242" s="150">
        <v>1</v>
      </c>
      <c r="Y242" s="49"/>
      <c r="Z242" s="61">
        <v>2</v>
      </c>
      <c r="AA242" s="62">
        <v>3.1</v>
      </c>
      <c r="AB242" s="63">
        <v>43944</v>
      </c>
      <c r="AC242" s="58"/>
      <c r="AD242" s="160" t="str">
        <f t="shared" si="149"/>
        <v>2,     Richmond,   "10E40-HP5S30  (40 gal, JA13)"</v>
      </c>
      <c r="AE242" s="162" t="str">
        <f t="shared" si="136"/>
        <v>Richmond</v>
      </c>
      <c r="AF242" s="163" t="s">
        <v>621</v>
      </c>
      <c r="AG242" s="160" t="str">
        <f t="shared" si="150"/>
        <v xml:space="preserve">          case  Richmond   :   "Richmond10E40HP5S30"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</row>
    <row r="243" spans="3:1041" s="6" customFormat="1" ht="15" customHeight="1" x14ac:dyDescent="0.25">
      <c r="C243" s="134" t="str">
        <f t="shared" si="145"/>
        <v>Richmond</v>
      </c>
      <c r="D243" s="134" t="str">
        <f t="shared" si="146"/>
        <v>10E50-HP5S30  (50 gal, JA13)</v>
      </c>
      <c r="E243" s="72">
        <f t="shared" si="147"/>
        <v>50</v>
      </c>
      <c r="F243" s="20" t="str">
        <f t="shared" si="148"/>
        <v>Rheem2020Prem50</v>
      </c>
      <c r="G243" s="74">
        <v>0</v>
      </c>
      <c r="H243" s="72">
        <v>1</v>
      </c>
      <c r="I243" s="73">
        <f t="shared" si="141"/>
        <v>0</v>
      </c>
      <c r="J243" s="129">
        <f t="shared" si="142"/>
        <v>3.2</v>
      </c>
      <c r="K243" s="149">
        <f t="shared" si="143"/>
        <v>1</v>
      </c>
      <c r="L243" s="111" t="s">
        <v>196</v>
      </c>
      <c r="M243" s="39">
        <v>4</v>
      </c>
      <c r="N243" s="95">
        <f t="shared" si="144"/>
        <v>20</v>
      </c>
      <c r="O243" s="12" t="s">
        <v>98</v>
      </c>
      <c r="P243" s="82">
        <f t="shared" si="140"/>
        <v>19</v>
      </c>
      <c r="Q243" s="82">
        <f t="shared" si="137"/>
        <v>201960</v>
      </c>
      <c r="R243" s="77" t="str">
        <f t="shared" si="128"/>
        <v>10E50-HP5S30  (50 gal, JA13)</v>
      </c>
      <c r="S243" s="20" t="s">
        <v>313</v>
      </c>
      <c r="T243" s="119">
        <v>50</v>
      </c>
      <c r="U243" s="121"/>
      <c r="V243" s="100" t="s">
        <v>287</v>
      </c>
      <c r="W243" s="105" t="str">
        <f t="shared" si="138"/>
        <v>Rheem2020Prem50</v>
      </c>
      <c r="X243" s="150">
        <v>1</v>
      </c>
      <c r="Y243" s="49"/>
      <c r="Z243" s="61" t="s">
        <v>9</v>
      </c>
      <c r="AA243" s="62">
        <v>3.2</v>
      </c>
      <c r="AB243" s="63">
        <v>43944</v>
      </c>
      <c r="AC243" s="58"/>
      <c r="AD243" s="160" t="str">
        <f t="shared" si="149"/>
        <v>2,     Richmond,   "10E50-HP5S30  (50 gal, JA13)"</v>
      </c>
      <c r="AE243" s="162" t="str">
        <f t="shared" si="136"/>
        <v>Richmond</v>
      </c>
      <c r="AF243" s="163" t="s">
        <v>626</v>
      </c>
      <c r="AG243" s="160" t="str">
        <f t="shared" si="150"/>
        <v xml:space="preserve">          case  Richmond   :   "Richmond10E50HP5S30"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</row>
    <row r="244" spans="3:1041" s="6" customFormat="1" ht="15" customHeight="1" x14ac:dyDescent="0.25">
      <c r="C244" s="134" t="str">
        <f t="shared" si="145"/>
        <v>Richmond</v>
      </c>
      <c r="D244" s="134" t="str">
        <f t="shared" si="146"/>
        <v>10E65-HP5S30  (65 gal, JA13)</v>
      </c>
      <c r="E244" s="72">
        <f t="shared" si="147"/>
        <v>65</v>
      </c>
      <c r="F244" s="20" t="str">
        <f t="shared" si="148"/>
        <v>Rheem2020Prem65</v>
      </c>
      <c r="G244" s="74">
        <v>0</v>
      </c>
      <c r="H244" s="72">
        <v>1</v>
      </c>
      <c r="I244" s="73">
        <f t="shared" si="141"/>
        <v>0</v>
      </c>
      <c r="J244" s="129">
        <f t="shared" si="142"/>
        <v>3.2</v>
      </c>
      <c r="K244" s="149">
        <f t="shared" si="143"/>
        <v>1</v>
      </c>
      <c r="L244" s="111" t="s">
        <v>196</v>
      </c>
      <c r="M244" s="39">
        <v>4</v>
      </c>
      <c r="N244" s="95">
        <f t="shared" si="144"/>
        <v>20</v>
      </c>
      <c r="O244" s="12" t="s">
        <v>98</v>
      </c>
      <c r="P244" s="82">
        <f t="shared" si="140"/>
        <v>20</v>
      </c>
      <c r="Q244" s="82">
        <f t="shared" si="137"/>
        <v>202061</v>
      </c>
      <c r="R244" s="77" t="str">
        <f t="shared" si="128"/>
        <v>10E65-HP5S30  (65 gal, JA13)</v>
      </c>
      <c r="S244" s="20" t="s">
        <v>314</v>
      </c>
      <c r="T244" s="119">
        <v>65</v>
      </c>
      <c r="U244" s="121"/>
      <c r="V244" s="100" t="s">
        <v>288</v>
      </c>
      <c r="W244" s="105" t="str">
        <f t="shared" si="138"/>
        <v>Rheem2020Prem65</v>
      </c>
      <c r="X244" s="150">
        <v>1</v>
      </c>
      <c r="Y244" s="49"/>
      <c r="Z244" s="61" t="s">
        <v>9</v>
      </c>
      <c r="AA244" s="62">
        <v>3.2</v>
      </c>
      <c r="AB244" s="63">
        <v>43944</v>
      </c>
      <c r="AC244" s="58"/>
      <c r="AD244" s="160" t="str">
        <f t="shared" si="149"/>
        <v>2,     Richmond,   "10E65-HP5S30  (65 gal, JA13)"</v>
      </c>
      <c r="AE244" s="162" t="str">
        <f t="shared" si="136"/>
        <v>Richmond</v>
      </c>
      <c r="AF244" s="166" t="s">
        <v>631</v>
      </c>
      <c r="AG244" s="160" t="str">
        <f t="shared" si="150"/>
        <v xml:space="preserve">          case  Richmond   :   "Richmond10E65HP5S30"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</row>
    <row r="245" spans="3:1041" s="6" customFormat="1" ht="15" customHeight="1" x14ac:dyDescent="0.25">
      <c r="C245" s="134" t="str">
        <f t="shared" si="145"/>
        <v>Richmond</v>
      </c>
      <c r="D245" s="134" t="str">
        <f t="shared" si="146"/>
        <v>10E80-HP5S30  (80 gal, JA13)</v>
      </c>
      <c r="E245" s="72">
        <f t="shared" si="147"/>
        <v>80</v>
      </c>
      <c r="F245" s="20" t="str">
        <f t="shared" si="148"/>
        <v>Rheem2020Prem80</v>
      </c>
      <c r="G245" s="74">
        <v>0</v>
      </c>
      <c r="H245" s="72">
        <v>1</v>
      </c>
      <c r="I245" s="73">
        <f t="shared" si="141"/>
        <v>0</v>
      </c>
      <c r="J245" s="129">
        <f t="shared" si="142"/>
        <v>3.2</v>
      </c>
      <c r="K245" s="149">
        <f t="shared" si="143"/>
        <v>1</v>
      </c>
      <c r="L245" s="111" t="s">
        <v>196</v>
      </c>
      <c r="M245" s="39">
        <v>4</v>
      </c>
      <c r="N245" s="95">
        <f t="shared" si="144"/>
        <v>20</v>
      </c>
      <c r="O245" s="12" t="s">
        <v>98</v>
      </c>
      <c r="P245" s="82">
        <f t="shared" si="140"/>
        <v>21</v>
      </c>
      <c r="Q245" s="82">
        <f t="shared" si="137"/>
        <v>202162</v>
      </c>
      <c r="R245" s="77" t="str">
        <f t="shared" ref="R245:R308" si="151">S245 &amp; "  (" &amp; T245 &amp; " gal" &amp; IF(X245&gt;0, ", JA13)", ")")</f>
        <v>10E80-HP5S30  (80 gal, JA13)</v>
      </c>
      <c r="S245" s="20" t="s">
        <v>315</v>
      </c>
      <c r="T245" s="119">
        <v>80</v>
      </c>
      <c r="U245" s="121"/>
      <c r="V245" s="100" t="s">
        <v>289</v>
      </c>
      <c r="W245" s="105" t="str">
        <f t="shared" si="138"/>
        <v>Rheem2020Prem80</v>
      </c>
      <c r="X245" s="150">
        <v>1</v>
      </c>
      <c r="Y245" s="49"/>
      <c r="Z245" s="61">
        <v>4</v>
      </c>
      <c r="AA245" s="62">
        <v>3.2</v>
      </c>
      <c r="AB245" s="63">
        <v>43944</v>
      </c>
      <c r="AC245" s="58"/>
      <c r="AD245" s="160" t="str">
        <f t="shared" si="149"/>
        <v>2,     Richmond,   "10E80-HP5S30  (80 gal, JA13)"</v>
      </c>
      <c r="AE245" s="162" t="str">
        <f t="shared" si="136"/>
        <v>Richmond</v>
      </c>
      <c r="AF245" s="163" t="s">
        <v>636</v>
      </c>
      <c r="AG245" s="160" t="str">
        <f t="shared" si="150"/>
        <v xml:space="preserve">          case  Richmond   :   "Richmond10E80HP5S30"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</row>
    <row r="246" spans="3:1041" s="6" customFormat="1" ht="15" customHeight="1" x14ac:dyDescent="0.25">
      <c r="C246" s="6" t="str">
        <f t="shared" si="145"/>
        <v>Richmond</v>
      </c>
      <c r="D246" s="6" t="str">
        <f t="shared" si="146"/>
        <v>10E50-HP4D  (50 gal)</v>
      </c>
      <c r="E246" s="72">
        <f t="shared" si="147"/>
        <v>50</v>
      </c>
      <c r="F246" s="20" t="str">
        <f t="shared" si="148"/>
        <v>RheemHBDR4550</v>
      </c>
      <c r="G246" s="74">
        <v>0</v>
      </c>
      <c r="H246" s="72">
        <v>1</v>
      </c>
      <c r="I246" s="73">
        <f t="shared" si="130"/>
        <v>0</v>
      </c>
      <c r="J246" s="129">
        <f t="shared" si="131"/>
        <v>3.2</v>
      </c>
      <c r="K246" s="149">
        <f t="shared" si="143"/>
        <v>0</v>
      </c>
      <c r="L246" s="111" t="s">
        <v>196</v>
      </c>
      <c r="M246" s="39">
        <v>3</v>
      </c>
      <c r="N246" s="95">
        <f t="shared" si="144"/>
        <v>20</v>
      </c>
      <c r="O246" s="12" t="s">
        <v>98</v>
      </c>
      <c r="P246" s="81">
        <v>1</v>
      </c>
      <c r="Q246" s="82">
        <f t="shared" si="137"/>
        <v>200139</v>
      </c>
      <c r="R246" s="77" t="str">
        <f t="shared" si="151"/>
        <v>10E50-HP4D  (50 gal)</v>
      </c>
      <c r="S246" s="13" t="s">
        <v>135</v>
      </c>
      <c r="T246" s="14">
        <v>50</v>
      </c>
      <c r="U246" s="121" t="s">
        <v>268</v>
      </c>
      <c r="V246" s="100" t="s">
        <v>268</v>
      </c>
      <c r="W246" s="105" t="str">
        <f t="shared" si="138"/>
        <v>RheemHBDR4550</v>
      </c>
      <c r="X246" s="148">
        <v>0</v>
      </c>
      <c r="Y246" s="49" t="str">
        <f>[1]ESTAR_to_AWHS!K61</f>
        <v>--</v>
      </c>
      <c r="Z246" s="61" t="str">
        <f>[1]ESTAR_to_AWHS!I61</f>
        <v>2-3</v>
      </c>
      <c r="AA246" s="62">
        <f>[1]ESTAR_to_AWHS!L61</f>
        <v>3.2</v>
      </c>
      <c r="AB246" s="63">
        <f>[1]ESTAR_to_AWHS!J61</f>
        <v>42667</v>
      </c>
      <c r="AC246" s="58" t="s">
        <v>91</v>
      </c>
      <c r="AD246" s="160" t="str">
        <f t="shared" si="149"/>
        <v>2,     Richmond,   "10E50-HP4D  (50 gal)"</v>
      </c>
      <c r="AE246" s="162" t="str">
        <f t="shared" si="136"/>
        <v>Richmond</v>
      </c>
      <c r="AF246" s="163" t="s">
        <v>622</v>
      </c>
      <c r="AG246" s="160" t="str">
        <f t="shared" si="150"/>
        <v xml:space="preserve">          case  Richmond   :   "Richmond10E50HP4D"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  <c r="CC246" s="31"/>
      <c r="CD246" s="31"/>
      <c r="CE246" s="31"/>
      <c r="CF246" s="31"/>
      <c r="CG246" s="31"/>
      <c r="CH246" s="31"/>
      <c r="CI246" s="31"/>
      <c r="CJ246" s="31"/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/>
      <c r="DK246" s="31"/>
      <c r="DL246" s="31"/>
      <c r="DM246" s="31"/>
      <c r="DN246" s="31"/>
      <c r="DO246" s="31"/>
      <c r="DP246" s="31"/>
      <c r="DQ246" s="31"/>
      <c r="DR246" s="31"/>
      <c r="DS246" s="31"/>
      <c r="DT246" s="31"/>
      <c r="DU246" s="31"/>
      <c r="DV246" s="31"/>
      <c r="DW246" s="31"/>
      <c r="DX246" s="31"/>
      <c r="DY246" s="31"/>
      <c r="DZ246" s="31"/>
      <c r="EA246" s="31"/>
      <c r="EB246" s="31"/>
      <c r="EC246" s="31"/>
      <c r="ED246" s="31"/>
      <c r="EE246" s="31"/>
      <c r="EF246" s="31"/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  <c r="IW246" s="31"/>
      <c r="IX246" s="31"/>
      <c r="IY246" s="31"/>
      <c r="IZ246" s="31"/>
      <c r="JA246" s="31"/>
      <c r="JB246" s="31"/>
      <c r="JC246" s="31"/>
      <c r="JD246" s="31"/>
      <c r="JE246" s="31"/>
      <c r="JF246" s="31"/>
      <c r="JG246" s="31"/>
      <c r="JH246" s="31"/>
      <c r="JI246" s="31"/>
      <c r="JJ246" s="31"/>
      <c r="JK246" s="31"/>
      <c r="JL246" s="31"/>
      <c r="JM246" s="31"/>
      <c r="JN246" s="31"/>
      <c r="JO246" s="31"/>
      <c r="JP246" s="31"/>
      <c r="JQ246" s="31"/>
      <c r="JR246" s="31"/>
      <c r="JS246" s="31"/>
      <c r="JT246" s="31"/>
      <c r="JU246" s="31"/>
      <c r="JV246" s="31"/>
      <c r="JW246" s="31"/>
      <c r="JX246" s="31"/>
      <c r="JY246" s="31"/>
      <c r="JZ246" s="31"/>
      <c r="KA246" s="31"/>
      <c r="KB246" s="31"/>
      <c r="KC246" s="31"/>
      <c r="KD246" s="31"/>
      <c r="KE246" s="31"/>
      <c r="KF246" s="31"/>
      <c r="KG246" s="31"/>
      <c r="KH246" s="31"/>
      <c r="KI246" s="31"/>
      <c r="KJ246" s="31"/>
      <c r="KK246" s="31"/>
      <c r="KL246" s="31"/>
      <c r="KM246" s="31"/>
      <c r="KN246" s="31"/>
      <c r="KO246" s="31"/>
      <c r="KP246" s="31"/>
      <c r="KQ246" s="31"/>
      <c r="KR246" s="31"/>
      <c r="KS246" s="31"/>
      <c r="KT246" s="31"/>
      <c r="KU246" s="31"/>
      <c r="KV246" s="31"/>
      <c r="KW246" s="31"/>
      <c r="KX246" s="31"/>
      <c r="KY246" s="31"/>
      <c r="KZ246" s="31"/>
      <c r="LA246" s="31"/>
      <c r="LB246" s="31"/>
      <c r="LC246" s="31"/>
      <c r="LD246" s="31"/>
      <c r="LE246" s="31"/>
      <c r="LF246" s="31"/>
      <c r="LG246" s="31"/>
      <c r="LH246" s="31"/>
      <c r="LI246" s="31"/>
      <c r="LJ246" s="31"/>
      <c r="LK246" s="31"/>
      <c r="LL246" s="31"/>
      <c r="LM246" s="31"/>
      <c r="LN246" s="31"/>
      <c r="LO246" s="31"/>
      <c r="LP246" s="31"/>
      <c r="LQ246" s="31"/>
      <c r="LR246" s="31"/>
      <c r="LS246" s="31"/>
      <c r="LT246" s="31"/>
      <c r="LU246" s="31"/>
      <c r="LV246" s="31"/>
      <c r="LW246" s="31"/>
      <c r="LX246" s="31"/>
      <c r="LY246" s="31"/>
      <c r="LZ246" s="31"/>
      <c r="MA246" s="31"/>
      <c r="MB246" s="31"/>
      <c r="MC246" s="31"/>
      <c r="MD246" s="31"/>
      <c r="ME246" s="31"/>
      <c r="MF246" s="31"/>
      <c r="MG246" s="31"/>
      <c r="MH246" s="31"/>
      <c r="MI246" s="31"/>
      <c r="MJ246" s="31"/>
      <c r="MK246" s="31"/>
      <c r="ML246" s="31"/>
      <c r="MM246" s="31"/>
      <c r="MN246" s="31"/>
      <c r="MO246" s="31"/>
      <c r="MP246" s="31"/>
      <c r="MQ246" s="31"/>
      <c r="MR246" s="31"/>
      <c r="MS246" s="31"/>
      <c r="MT246" s="31"/>
      <c r="MU246" s="31"/>
      <c r="MV246" s="31"/>
      <c r="MW246" s="31"/>
      <c r="MX246" s="31"/>
      <c r="MY246" s="31"/>
      <c r="MZ246" s="31"/>
      <c r="NA246" s="31"/>
      <c r="NB246" s="31"/>
      <c r="NC246" s="31"/>
      <c r="ND246" s="31"/>
      <c r="NE246" s="31"/>
      <c r="NF246" s="31"/>
      <c r="NG246" s="31"/>
      <c r="NH246" s="31"/>
      <c r="NI246" s="31"/>
      <c r="NJ246" s="31"/>
      <c r="NK246" s="31"/>
      <c r="NL246" s="31"/>
      <c r="NM246" s="31"/>
      <c r="NN246" s="31"/>
      <c r="NO246" s="31"/>
      <c r="NP246" s="31"/>
      <c r="NQ246" s="31"/>
      <c r="NR246" s="31"/>
      <c r="NS246" s="31"/>
      <c r="NT246" s="31"/>
      <c r="NU246" s="31"/>
      <c r="NV246" s="31"/>
      <c r="NW246" s="31"/>
      <c r="NX246" s="31"/>
      <c r="NY246" s="31"/>
      <c r="NZ246" s="31"/>
      <c r="OA246" s="31"/>
      <c r="OB246" s="31"/>
      <c r="OC246" s="31"/>
      <c r="OD246" s="31"/>
      <c r="OE246" s="31"/>
      <c r="OF246" s="31"/>
      <c r="OG246" s="31"/>
      <c r="OH246" s="31"/>
      <c r="OI246" s="31"/>
      <c r="OJ246" s="31"/>
      <c r="OK246" s="31"/>
      <c r="OL246" s="31"/>
      <c r="OM246" s="31"/>
      <c r="ON246" s="31"/>
      <c r="OO246" s="31"/>
      <c r="OP246" s="31"/>
      <c r="OQ246" s="31"/>
      <c r="OR246" s="31"/>
      <c r="OS246" s="31"/>
      <c r="OT246" s="31"/>
      <c r="OU246" s="31"/>
      <c r="OV246" s="31"/>
      <c r="OW246" s="31"/>
      <c r="OX246" s="31"/>
      <c r="OY246" s="31"/>
      <c r="OZ246" s="31"/>
      <c r="PA246" s="31"/>
      <c r="PB246" s="31"/>
      <c r="PC246" s="31"/>
      <c r="PD246" s="31"/>
      <c r="PE246" s="31"/>
      <c r="PF246" s="31"/>
      <c r="PG246" s="31"/>
      <c r="PH246" s="31"/>
      <c r="PI246" s="31"/>
      <c r="PJ246" s="31"/>
      <c r="PK246" s="31"/>
      <c r="PL246" s="31"/>
      <c r="PM246" s="31"/>
      <c r="PN246" s="31"/>
      <c r="PO246" s="31"/>
      <c r="PP246" s="31"/>
      <c r="PQ246" s="31"/>
      <c r="PR246" s="31"/>
      <c r="PS246" s="31"/>
      <c r="PT246" s="31"/>
      <c r="PU246" s="31"/>
      <c r="PV246" s="31"/>
      <c r="PW246" s="31"/>
      <c r="PX246" s="31"/>
      <c r="PY246" s="31"/>
      <c r="PZ246" s="31"/>
      <c r="QA246" s="31"/>
      <c r="QB246" s="31"/>
      <c r="QC246" s="31"/>
      <c r="QD246" s="31"/>
      <c r="QE246" s="31"/>
      <c r="QF246" s="31"/>
      <c r="QG246" s="31"/>
      <c r="QH246" s="31"/>
      <c r="QI246" s="31"/>
      <c r="QJ246" s="31"/>
      <c r="QK246" s="31"/>
      <c r="QL246" s="31"/>
      <c r="QM246" s="31"/>
      <c r="QN246" s="31"/>
      <c r="QO246" s="31"/>
      <c r="QP246" s="31"/>
      <c r="QQ246" s="31"/>
      <c r="QR246" s="31"/>
      <c r="QS246" s="31"/>
      <c r="QT246" s="31"/>
      <c r="QU246" s="31"/>
      <c r="QV246" s="31"/>
      <c r="QW246" s="31"/>
      <c r="QX246" s="31"/>
      <c r="QY246" s="31"/>
      <c r="QZ246" s="31"/>
      <c r="RA246" s="31"/>
      <c r="RB246" s="31"/>
      <c r="RC246" s="31"/>
      <c r="RD246" s="31"/>
      <c r="RE246" s="31"/>
      <c r="RF246" s="31"/>
      <c r="RG246" s="31"/>
      <c r="RH246" s="31"/>
      <c r="RI246" s="31"/>
      <c r="RJ246" s="31"/>
      <c r="RK246" s="31"/>
      <c r="RL246" s="31"/>
      <c r="RM246" s="31"/>
      <c r="RN246" s="31"/>
      <c r="RO246" s="31"/>
      <c r="RP246" s="31"/>
      <c r="RQ246" s="31"/>
      <c r="RR246" s="31"/>
      <c r="RS246" s="31"/>
      <c r="RT246" s="31"/>
      <c r="RU246" s="31"/>
      <c r="RV246" s="31"/>
      <c r="RW246" s="31"/>
      <c r="RX246" s="31"/>
      <c r="RY246" s="31"/>
      <c r="RZ246" s="31"/>
      <c r="SA246" s="31"/>
      <c r="SB246" s="31"/>
      <c r="SC246" s="31"/>
      <c r="SD246" s="31"/>
      <c r="SE246" s="31"/>
      <c r="SF246" s="31"/>
      <c r="SG246" s="31"/>
      <c r="SH246" s="31"/>
      <c r="SI246" s="31"/>
      <c r="SJ246" s="31"/>
      <c r="SK246" s="31"/>
      <c r="SL246" s="31"/>
      <c r="SM246" s="31"/>
      <c r="SN246" s="31"/>
      <c r="SO246" s="31"/>
      <c r="SP246" s="31"/>
      <c r="SQ246" s="31"/>
      <c r="SR246" s="31"/>
      <c r="SS246" s="31"/>
      <c r="ST246" s="31"/>
      <c r="SU246" s="31"/>
      <c r="SV246" s="31"/>
      <c r="SW246" s="31"/>
      <c r="SX246" s="31"/>
      <c r="SY246" s="31"/>
      <c r="SZ246" s="31"/>
      <c r="TA246" s="31"/>
      <c r="TB246" s="31"/>
      <c r="TC246" s="31"/>
      <c r="TD246" s="31"/>
      <c r="TE246" s="31"/>
      <c r="TF246" s="31"/>
      <c r="TG246" s="31"/>
      <c r="TH246" s="31"/>
      <c r="TI246" s="31"/>
      <c r="TJ246" s="31"/>
      <c r="TK246" s="31"/>
      <c r="TL246" s="31"/>
      <c r="TM246" s="31"/>
      <c r="TN246" s="31"/>
      <c r="TO246" s="31"/>
      <c r="TP246" s="31"/>
      <c r="TQ246" s="31"/>
      <c r="TR246" s="31"/>
      <c r="TS246" s="31"/>
      <c r="TT246" s="31"/>
      <c r="TU246" s="31"/>
      <c r="TV246" s="31"/>
      <c r="TW246" s="31"/>
      <c r="TX246" s="31"/>
      <c r="TY246" s="31"/>
      <c r="TZ246" s="31"/>
      <c r="UA246" s="31"/>
      <c r="UB246" s="31"/>
      <c r="UC246" s="31"/>
      <c r="UD246" s="31"/>
      <c r="UE246" s="31"/>
      <c r="UF246" s="31"/>
      <c r="UG246" s="31"/>
      <c r="UH246" s="31"/>
      <c r="UI246" s="31"/>
      <c r="UJ246" s="31"/>
      <c r="UK246" s="31"/>
      <c r="UL246" s="31"/>
      <c r="UM246" s="31"/>
      <c r="UN246" s="31"/>
      <c r="UO246" s="31"/>
      <c r="UP246" s="31"/>
      <c r="UQ246" s="31"/>
      <c r="UR246" s="31"/>
      <c r="US246" s="31"/>
      <c r="UT246" s="31"/>
      <c r="UU246" s="31"/>
      <c r="UV246" s="31"/>
      <c r="UW246" s="31"/>
      <c r="UX246" s="31"/>
      <c r="UY246" s="31"/>
      <c r="UZ246" s="31"/>
      <c r="VA246" s="31"/>
      <c r="VB246" s="31"/>
      <c r="VC246" s="31"/>
      <c r="VD246" s="31"/>
      <c r="VE246" s="31"/>
      <c r="VF246" s="31"/>
      <c r="VG246" s="31"/>
      <c r="VH246" s="31"/>
      <c r="VI246" s="31"/>
      <c r="VJ246" s="31"/>
      <c r="VK246" s="31"/>
      <c r="VL246" s="31"/>
      <c r="VM246" s="31"/>
      <c r="VN246" s="31"/>
      <c r="VO246" s="31"/>
      <c r="VP246" s="31"/>
      <c r="VQ246" s="31"/>
      <c r="VR246" s="31"/>
      <c r="VS246" s="31"/>
      <c r="VT246" s="31"/>
      <c r="VU246" s="31"/>
      <c r="VV246" s="31"/>
      <c r="VW246" s="31"/>
      <c r="VX246" s="31"/>
      <c r="VY246" s="31"/>
      <c r="VZ246" s="31"/>
      <c r="WA246" s="31"/>
      <c r="WB246" s="31"/>
      <c r="WC246" s="31"/>
      <c r="WD246" s="31"/>
      <c r="WE246" s="31"/>
      <c r="WF246" s="31"/>
      <c r="WG246" s="31"/>
      <c r="WH246" s="31"/>
      <c r="WI246" s="31"/>
      <c r="WJ246" s="31"/>
      <c r="WK246" s="31"/>
      <c r="WL246" s="31"/>
      <c r="WM246" s="31"/>
      <c r="WN246" s="31"/>
      <c r="WO246" s="31"/>
      <c r="WP246" s="31"/>
      <c r="WQ246" s="31"/>
      <c r="WR246" s="31"/>
      <c r="WS246" s="31"/>
      <c r="WT246" s="31"/>
      <c r="WU246" s="31"/>
      <c r="WV246" s="31"/>
      <c r="WW246" s="31"/>
      <c r="WX246" s="31"/>
      <c r="WY246" s="31"/>
      <c r="WZ246" s="31"/>
      <c r="XA246" s="31"/>
      <c r="XB246" s="31"/>
      <c r="XC246" s="31"/>
      <c r="XD246" s="31"/>
      <c r="XE246" s="31"/>
      <c r="XF246" s="31"/>
      <c r="XG246" s="31"/>
      <c r="XH246" s="31"/>
      <c r="XI246" s="31"/>
      <c r="XJ246" s="31"/>
      <c r="XK246" s="31"/>
      <c r="XL246" s="31"/>
      <c r="XM246" s="31"/>
      <c r="XN246" s="31"/>
      <c r="XO246" s="31"/>
      <c r="XP246" s="31"/>
      <c r="XQ246" s="31"/>
      <c r="XR246" s="31"/>
      <c r="XS246" s="31"/>
      <c r="XT246" s="31"/>
      <c r="XU246" s="31"/>
      <c r="XV246" s="31"/>
      <c r="XW246" s="31"/>
      <c r="XX246" s="31"/>
      <c r="XY246" s="31"/>
      <c r="XZ246" s="31"/>
      <c r="YA246" s="31"/>
      <c r="YB246" s="31"/>
      <c r="YC246" s="31"/>
      <c r="YD246" s="31"/>
      <c r="YE246" s="31"/>
      <c r="YF246" s="31"/>
      <c r="YG246" s="31"/>
      <c r="YH246" s="31"/>
      <c r="YI246" s="31"/>
      <c r="YJ246" s="31"/>
      <c r="YK246" s="31"/>
      <c r="YL246" s="31"/>
      <c r="YM246" s="31"/>
      <c r="YN246" s="31"/>
      <c r="YO246" s="31"/>
      <c r="YP246" s="31"/>
      <c r="YQ246" s="31"/>
      <c r="YR246" s="31"/>
      <c r="YS246" s="31"/>
      <c r="YT246" s="31"/>
      <c r="YU246" s="31"/>
      <c r="YV246" s="31"/>
      <c r="YW246" s="31"/>
      <c r="YX246" s="31"/>
      <c r="YY246" s="31"/>
      <c r="YZ246" s="31"/>
      <c r="ZA246" s="31"/>
      <c r="ZB246" s="31"/>
      <c r="ZC246" s="31"/>
      <c r="ZD246" s="31"/>
      <c r="ZE246" s="31"/>
      <c r="ZF246" s="31"/>
      <c r="ZG246" s="31"/>
      <c r="ZH246" s="31"/>
      <c r="ZI246" s="31"/>
      <c r="ZJ246" s="31"/>
      <c r="ZK246" s="31"/>
      <c r="ZL246" s="31"/>
      <c r="ZM246" s="31"/>
      <c r="ZN246" s="31"/>
      <c r="ZO246" s="31"/>
      <c r="ZP246" s="31"/>
      <c r="ZQ246" s="31"/>
      <c r="ZR246" s="31"/>
      <c r="ZS246" s="31"/>
      <c r="ZT246" s="31"/>
      <c r="ZU246" s="31"/>
      <c r="ZV246" s="31"/>
      <c r="ZW246" s="31"/>
      <c r="ZX246" s="31"/>
      <c r="ZY246" s="31"/>
      <c r="ZZ246" s="31"/>
      <c r="AAA246" s="31"/>
      <c r="AAB246" s="31"/>
      <c r="AAC246" s="31"/>
      <c r="AAD246" s="31"/>
      <c r="AAE246" s="31"/>
      <c r="AAF246" s="31"/>
      <c r="AAG246" s="31"/>
      <c r="AAH246" s="31"/>
      <c r="AAI246" s="31"/>
      <c r="AAJ246" s="31"/>
      <c r="AAK246" s="31"/>
      <c r="AAL246" s="31"/>
      <c r="AAM246" s="31"/>
      <c r="AAN246" s="31"/>
      <c r="AAO246" s="31"/>
      <c r="AAP246" s="31"/>
      <c r="AAQ246" s="31"/>
      <c r="AAR246" s="31"/>
      <c r="AAS246" s="31"/>
      <c r="AAT246" s="31"/>
      <c r="AAU246" s="31"/>
      <c r="AAV246" s="31"/>
      <c r="AAW246" s="31"/>
      <c r="AAX246" s="31"/>
      <c r="AAY246" s="31"/>
      <c r="AAZ246" s="31"/>
      <c r="ABA246" s="31"/>
      <c r="ABB246" s="31"/>
      <c r="ABC246" s="31"/>
      <c r="ABD246" s="31"/>
      <c r="ABE246" s="31"/>
      <c r="ABF246" s="31"/>
      <c r="ABG246" s="31"/>
      <c r="ABH246" s="31"/>
      <c r="ABI246" s="31"/>
      <c r="ABJ246" s="31"/>
      <c r="ABK246" s="31"/>
      <c r="ABL246" s="31"/>
      <c r="ABM246" s="31"/>
      <c r="ABN246" s="31"/>
      <c r="ABO246" s="31"/>
      <c r="ABP246" s="31"/>
      <c r="ABQ246" s="31"/>
      <c r="ABR246" s="31"/>
      <c r="ABS246" s="31"/>
      <c r="ABT246" s="31"/>
      <c r="ABU246" s="31"/>
      <c r="ABV246" s="31"/>
      <c r="ABW246" s="31"/>
      <c r="ABX246" s="31"/>
      <c r="ABY246" s="31"/>
      <c r="ABZ246" s="31"/>
      <c r="ACA246" s="31"/>
      <c r="ACB246" s="31"/>
      <c r="ACC246" s="31"/>
      <c r="ACD246" s="31"/>
      <c r="ACE246" s="31"/>
      <c r="ACF246" s="31"/>
      <c r="ACG246" s="31"/>
      <c r="ACH246" s="31"/>
      <c r="ACI246" s="31"/>
      <c r="ACJ246" s="31"/>
      <c r="ACK246" s="31"/>
      <c r="ACL246" s="31"/>
      <c r="ACM246" s="31"/>
      <c r="ACN246" s="31"/>
      <c r="ACO246" s="31"/>
      <c r="ACP246" s="31"/>
      <c r="ACQ246" s="31"/>
      <c r="ACR246" s="31"/>
      <c r="ACS246" s="31"/>
      <c r="ACT246" s="31"/>
      <c r="ACU246" s="31"/>
      <c r="ACV246" s="31"/>
      <c r="ACW246" s="31"/>
      <c r="ACX246" s="31"/>
      <c r="ACY246" s="31"/>
      <c r="ACZ246" s="31"/>
      <c r="ADA246" s="31"/>
      <c r="ADB246" s="31"/>
      <c r="ADC246" s="31"/>
      <c r="ADD246" s="31"/>
      <c r="ADE246" s="31"/>
      <c r="ADF246" s="31"/>
      <c r="ADG246" s="31"/>
      <c r="ADH246" s="31"/>
      <c r="ADI246" s="31"/>
      <c r="ADJ246" s="31"/>
      <c r="ADK246" s="31"/>
      <c r="ADL246" s="31"/>
      <c r="ADM246" s="31"/>
      <c r="ADN246" s="31"/>
      <c r="ADO246" s="31"/>
      <c r="ADP246" s="31"/>
      <c r="ADQ246" s="31"/>
      <c r="ADR246" s="31"/>
      <c r="ADS246" s="31"/>
      <c r="ADT246" s="31"/>
      <c r="ADU246" s="31"/>
      <c r="ADV246" s="31"/>
      <c r="ADW246" s="31"/>
      <c r="ADX246" s="31"/>
      <c r="ADY246" s="31"/>
      <c r="ADZ246" s="31"/>
      <c r="AEA246" s="31"/>
      <c r="AEB246" s="31"/>
      <c r="AEC246" s="31"/>
      <c r="AED246" s="31"/>
      <c r="AEE246" s="31"/>
      <c r="AEF246" s="31"/>
      <c r="AEG246" s="31"/>
      <c r="AEH246" s="31"/>
      <c r="AEI246" s="31"/>
      <c r="AEJ246" s="31"/>
      <c r="AEK246" s="31"/>
      <c r="AEL246" s="31"/>
      <c r="AEM246" s="31"/>
      <c r="AEN246" s="31"/>
      <c r="AEO246" s="31"/>
      <c r="AEP246" s="31"/>
      <c r="AEQ246" s="31"/>
      <c r="AER246" s="31"/>
      <c r="AES246" s="31"/>
      <c r="AET246" s="31"/>
      <c r="AEU246" s="31"/>
      <c r="AEV246" s="31"/>
      <c r="AEW246" s="31"/>
      <c r="AEX246" s="31"/>
      <c r="AEY246" s="31"/>
      <c r="AEZ246" s="31"/>
      <c r="AFA246" s="31"/>
      <c r="AFB246" s="31"/>
      <c r="AFC246" s="31"/>
      <c r="AFD246" s="31"/>
      <c r="AFE246" s="31"/>
      <c r="AFF246" s="31"/>
      <c r="AFG246" s="31"/>
      <c r="AFH246" s="31"/>
      <c r="AFI246" s="31"/>
      <c r="AFJ246" s="31"/>
      <c r="AFK246" s="31"/>
      <c r="AFL246" s="31"/>
      <c r="AFM246" s="31"/>
      <c r="AFN246" s="31"/>
      <c r="AFO246" s="31"/>
      <c r="AFP246" s="31"/>
      <c r="AFQ246" s="31"/>
      <c r="AFR246" s="31"/>
      <c r="AFS246" s="31"/>
      <c r="AFT246" s="31"/>
      <c r="AFU246" s="31"/>
      <c r="AFV246" s="31"/>
      <c r="AFW246" s="31"/>
      <c r="AFX246" s="31"/>
      <c r="AFY246" s="31"/>
      <c r="AFZ246" s="31"/>
      <c r="AGA246" s="31"/>
      <c r="AGB246" s="31"/>
      <c r="AGC246" s="31"/>
      <c r="AGD246" s="31"/>
      <c r="AGE246" s="31"/>
      <c r="AGF246" s="31"/>
      <c r="AGG246" s="31"/>
      <c r="AGH246" s="31"/>
      <c r="AGI246" s="31"/>
      <c r="AGJ246" s="31"/>
      <c r="AGK246" s="31"/>
      <c r="AGL246" s="31"/>
      <c r="AGM246" s="31"/>
      <c r="AGN246" s="31"/>
      <c r="AGO246" s="31"/>
      <c r="AGP246" s="31"/>
      <c r="AGQ246" s="31"/>
      <c r="AGR246" s="31"/>
      <c r="AGS246" s="31"/>
      <c r="AGT246" s="31"/>
      <c r="AGU246" s="31"/>
      <c r="AGV246" s="31"/>
      <c r="AGW246" s="31"/>
      <c r="AGX246" s="31"/>
      <c r="AGY246" s="31"/>
      <c r="AGZ246" s="31"/>
      <c r="AHA246" s="31"/>
      <c r="AHB246" s="31"/>
      <c r="AHC246" s="31"/>
      <c r="AHD246" s="31"/>
      <c r="AHE246" s="31"/>
      <c r="AHF246" s="31"/>
      <c r="AHG246" s="31"/>
      <c r="AHH246" s="31"/>
      <c r="AHI246" s="31"/>
      <c r="AHJ246" s="31"/>
      <c r="AHK246" s="31"/>
      <c r="AHL246" s="31"/>
      <c r="AHM246" s="31"/>
      <c r="AHN246" s="31"/>
      <c r="AHO246" s="31"/>
      <c r="AHP246" s="31"/>
      <c r="AHQ246" s="31"/>
      <c r="AHR246" s="31"/>
      <c r="AHS246" s="31"/>
      <c r="AHT246" s="31"/>
      <c r="AHU246" s="31"/>
      <c r="AHV246" s="31"/>
      <c r="AHW246" s="31"/>
      <c r="AHX246" s="31"/>
      <c r="AHY246" s="31"/>
      <c r="AHZ246" s="31"/>
      <c r="AIA246" s="31"/>
      <c r="AIB246" s="31"/>
      <c r="AIC246" s="31"/>
      <c r="AID246" s="31"/>
      <c r="AIE246" s="31"/>
      <c r="AIF246" s="31"/>
      <c r="AIG246" s="31"/>
      <c r="AIH246" s="31"/>
      <c r="AII246" s="31"/>
      <c r="AIJ246" s="31"/>
      <c r="AIK246" s="31"/>
      <c r="AIL246" s="31"/>
      <c r="AIM246" s="31"/>
      <c r="AIN246" s="31"/>
      <c r="AIO246" s="31"/>
      <c r="AIP246" s="31"/>
      <c r="AIQ246" s="31"/>
      <c r="AIR246" s="31"/>
      <c r="AIS246" s="31"/>
      <c r="AIT246" s="31"/>
      <c r="AIU246" s="31"/>
      <c r="AIV246" s="31"/>
      <c r="AIW246" s="31"/>
      <c r="AIX246" s="31"/>
      <c r="AIY246" s="31"/>
      <c r="AIZ246" s="31"/>
      <c r="AJA246" s="31"/>
      <c r="AJB246" s="31"/>
      <c r="AJC246" s="31"/>
      <c r="AJD246" s="31"/>
      <c r="AJE246" s="31"/>
      <c r="AJF246" s="31"/>
      <c r="AJG246" s="31"/>
      <c r="AJH246" s="31"/>
      <c r="AJI246" s="31"/>
      <c r="AJJ246" s="31"/>
      <c r="AJK246" s="31"/>
      <c r="AJL246" s="31"/>
      <c r="AJM246" s="31"/>
      <c r="AJN246" s="31"/>
      <c r="AJO246" s="31"/>
      <c r="AJP246" s="31"/>
      <c r="AJQ246" s="31"/>
      <c r="AJR246" s="31"/>
      <c r="AJS246" s="31"/>
      <c r="AJT246" s="31"/>
      <c r="AJU246" s="31"/>
      <c r="AJV246" s="31"/>
      <c r="AJW246" s="31"/>
      <c r="AJX246" s="31"/>
      <c r="AJY246" s="31"/>
      <c r="AJZ246" s="31"/>
      <c r="AKA246" s="31"/>
      <c r="AKB246" s="31"/>
      <c r="AKC246" s="31"/>
      <c r="AKD246" s="31"/>
      <c r="AKE246" s="31"/>
      <c r="AKF246" s="31"/>
      <c r="AKG246" s="31"/>
      <c r="AKH246" s="31"/>
      <c r="AKI246" s="31"/>
      <c r="AKJ246" s="31"/>
      <c r="AKK246" s="31"/>
      <c r="AKL246" s="31"/>
      <c r="AKM246" s="31"/>
      <c r="AKN246" s="31"/>
      <c r="AKO246" s="31"/>
      <c r="AKP246" s="31"/>
      <c r="AKQ246" s="31"/>
      <c r="AKR246" s="31"/>
      <c r="AKS246" s="31"/>
      <c r="AKT246" s="31"/>
      <c r="AKU246" s="31"/>
      <c r="AKV246" s="31"/>
      <c r="AKW246" s="31"/>
      <c r="AKX246" s="31"/>
      <c r="AKY246" s="31"/>
      <c r="AKZ246" s="31"/>
      <c r="ALA246" s="31"/>
      <c r="ALB246" s="31"/>
      <c r="ALC246" s="31"/>
      <c r="ALD246" s="31"/>
      <c r="ALE246" s="31"/>
      <c r="ALF246" s="31"/>
      <c r="ALG246" s="31"/>
      <c r="ALH246" s="31"/>
      <c r="ALI246" s="31"/>
      <c r="ALJ246" s="31"/>
      <c r="ALK246" s="31"/>
      <c r="ALL246" s="31"/>
      <c r="ALM246" s="31"/>
      <c r="ALN246" s="31"/>
      <c r="ALO246" s="31"/>
      <c r="ALP246" s="31"/>
      <c r="ALQ246" s="31"/>
      <c r="ALR246" s="31"/>
      <c r="ALS246" s="31"/>
      <c r="ALT246" s="31"/>
      <c r="ALU246" s="31"/>
      <c r="ALV246" s="31"/>
      <c r="ALW246" s="31"/>
      <c r="ALX246" s="31"/>
      <c r="ALY246" s="31"/>
      <c r="ALZ246" s="31"/>
      <c r="AMA246" s="31"/>
      <c r="AMB246" s="31"/>
      <c r="AMC246" s="31"/>
      <c r="AMD246" s="31"/>
      <c r="AME246" s="31"/>
      <c r="AMF246" s="31"/>
      <c r="AMG246" s="31"/>
      <c r="AMH246" s="31"/>
      <c r="AMI246" s="31"/>
      <c r="AMJ246" s="31"/>
      <c r="AMK246" s="31"/>
      <c r="AML246" s="31"/>
      <c r="AMM246" s="31"/>
      <c r="AMN246" s="31"/>
      <c r="AMO246" s="31"/>
      <c r="AMP246" s="31"/>
      <c r="AMQ246" s="31"/>
      <c r="AMR246" s="31"/>
      <c r="AMS246" s="31"/>
      <c r="AMT246" s="31"/>
      <c r="AMU246" s="31"/>
      <c r="AMV246" s="31"/>
      <c r="AMW246" s="31"/>
      <c r="AMX246" s="31"/>
      <c r="AMY246" s="31"/>
      <c r="AMZ246" s="31"/>
      <c r="ANA246" s="31"/>
    </row>
    <row r="247" spans="3:1041" s="6" customFormat="1" ht="15" customHeight="1" x14ac:dyDescent="0.25">
      <c r="C247" s="6" t="str">
        <f t="shared" si="145"/>
        <v>Richmond</v>
      </c>
      <c r="D247" s="6" t="str">
        <f t="shared" si="146"/>
        <v>10E65-HP4D  (65 gal)</v>
      </c>
      <c r="E247" s="72">
        <f t="shared" si="147"/>
        <v>65</v>
      </c>
      <c r="F247" s="20" t="str">
        <f t="shared" si="148"/>
        <v>RheemHBDR4565</v>
      </c>
      <c r="G247" s="74">
        <v>0</v>
      </c>
      <c r="H247" s="72">
        <v>1</v>
      </c>
      <c r="I247" s="73">
        <f t="shared" si="130"/>
        <v>0</v>
      </c>
      <c r="J247" s="129">
        <f t="shared" si="131"/>
        <v>3.4</v>
      </c>
      <c r="K247" s="149">
        <f t="shared" si="143"/>
        <v>0</v>
      </c>
      <c r="L247" s="111" t="s">
        <v>196</v>
      </c>
      <c r="M247" s="39">
        <v>3</v>
      </c>
      <c r="N247" s="95">
        <f t="shared" si="144"/>
        <v>20</v>
      </c>
      <c r="O247" s="12" t="s">
        <v>98</v>
      </c>
      <c r="P247" s="82">
        <f t="shared" ref="P247:P254" si="152">P246+1</f>
        <v>2</v>
      </c>
      <c r="Q247" s="82">
        <f t="shared" si="137"/>
        <v>200240</v>
      </c>
      <c r="R247" s="77" t="str">
        <f t="shared" si="151"/>
        <v>10E65-HP4D  (65 gal)</v>
      </c>
      <c r="S247" s="13" t="s">
        <v>136</v>
      </c>
      <c r="T247" s="14">
        <v>65</v>
      </c>
      <c r="U247" s="121" t="s">
        <v>269</v>
      </c>
      <c r="V247" s="100" t="s">
        <v>269</v>
      </c>
      <c r="W247" s="105" t="str">
        <f t="shared" si="138"/>
        <v>RheemHBDR4565</v>
      </c>
      <c r="X247" s="148">
        <v>0</v>
      </c>
      <c r="Y247" s="49" t="str">
        <f>[1]ESTAR_to_AWHS!K62</f>
        <v>--</v>
      </c>
      <c r="Z247" s="61" t="str">
        <f>[1]ESTAR_to_AWHS!I62</f>
        <v>2-3</v>
      </c>
      <c r="AA247" s="62">
        <f>[1]ESTAR_to_AWHS!L62</f>
        <v>3.4</v>
      </c>
      <c r="AB247" s="63">
        <f>[1]ESTAR_to_AWHS!J62</f>
        <v>42667</v>
      </c>
      <c r="AC247" s="58" t="s">
        <v>91</v>
      </c>
      <c r="AD247" s="160" t="str">
        <f t="shared" si="149"/>
        <v>2,     Richmond,   "10E65-HP4D  (65 gal)"</v>
      </c>
      <c r="AE247" s="162" t="str">
        <f t="shared" si="136"/>
        <v>Richmond</v>
      </c>
      <c r="AF247" s="163" t="s">
        <v>627</v>
      </c>
      <c r="AG247" s="160" t="str">
        <f t="shared" si="150"/>
        <v xml:space="preserve">          case  Richmond   :   "Richmond10E65HP4D"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  <c r="CC247" s="31"/>
      <c r="CD247" s="31"/>
      <c r="CE247" s="31"/>
      <c r="CF247" s="31"/>
      <c r="CG247" s="31"/>
      <c r="CH247" s="31"/>
      <c r="CI247" s="31"/>
      <c r="CJ247" s="31"/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/>
      <c r="DK247" s="31"/>
      <c r="DL247" s="31"/>
      <c r="DM247" s="31"/>
      <c r="DN247" s="31"/>
      <c r="DO247" s="31"/>
      <c r="DP247" s="31"/>
      <c r="DQ247" s="31"/>
      <c r="DR247" s="31"/>
      <c r="DS247" s="31"/>
      <c r="DT247" s="31"/>
      <c r="DU247" s="31"/>
      <c r="DV247" s="31"/>
      <c r="DW247" s="31"/>
      <c r="DX247" s="31"/>
      <c r="DY247" s="31"/>
      <c r="DZ247" s="31"/>
      <c r="EA247" s="31"/>
      <c r="EB247" s="31"/>
      <c r="EC247" s="31"/>
      <c r="ED247" s="31"/>
      <c r="EE247" s="31"/>
      <c r="EF247" s="31"/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  <c r="IW247" s="31"/>
      <c r="IX247" s="31"/>
      <c r="IY247" s="31"/>
      <c r="IZ247" s="31"/>
      <c r="JA247" s="31"/>
      <c r="JB247" s="31"/>
      <c r="JC247" s="31"/>
      <c r="JD247" s="31"/>
      <c r="JE247" s="31"/>
      <c r="JF247" s="31"/>
      <c r="JG247" s="31"/>
      <c r="JH247" s="31"/>
      <c r="JI247" s="31"/>
      <c r="JJ247" s="31"/>
      <c r="JK247" s="31"/>
      <c r="JL247" s="31"/>
      <c r="JM247" s="31"/>
      <c r="JN247" s="31"/>
      <c r="JO247" s="31"/>
      <c r="JP247" s="31"/>
      <c r="JQ247" s="31"/>
      <c r="JR247" s="31"/>
      <c r="JS247" s="31"/>
      <c r="JT247" s="31"/>
      <c r="JU247" s="31"/>
      <c r="JV247" s="31"/>
      <c r="JW247" s="31"/>
      <c r="JX247" s="31"/>
      <c r="JY247" s="31"/>
      <c r="JZ247" s="31"/>
      <c r="KA247" s="31"/>
      <c r="KB247" s="31"/>
      <c r="KC247" s="31"/>
      <c r="KD247" s="31"/>
      <c r="KE247" s="31"/>
      <c r="KF247" s="31"/>
      <c r="KG247" s="31"/>
      <c r="KH247" s="31"/>
      <c r="KI247" s="31"/>
      <c r="KJ247" s="31"/>
      <c r="KK247" s="31"/>
      <c r="KL247" s="31"/>
      <c r="KM247" s="31"/>
      <c r="KN247" s="31"/>
      <c r="KO247" s="31"/>
      <c r="KP247" s="31"/>
      <c r="KQ247" s="31"/>
      <c r="KR247" s="31"/>
      <c r="KS247" s="31"/>
      <c r="KT247" s="31"/>
      <c r="KU247" s="31"/>
      <c r="KV247" s="31"/>
      <c r="KW247" s="31"/>
      <c r="KX247" s="31"/>
      <c r="KY247" s="31"/>
      <c r="KZ247" s="31"/>
      <c r="LA247" s="31"/>
      <c r="LB247" s="31"/>
      <c r="LC247" s="31"/>
      <c r="LD247" s="31"/>
      <c r="LE247" s="31"/>
      <c r="LF247" s="31"/>
      <c r="LG247" s="31"/>
      <c r="LH247" s="31"/>
      <c r="LI247" s="31"/>
      <c r="LJ247" s="31"/>
      <c r="LK247" s="31"/>
      <c r="LL247" s="31"/>
      <c r="LM247" s="31"/>
      <c r="LN247" s="31"/>
      <c r="LO247" s="31"/>
      <c r="LP247" s="31"/>
      <c r="LQ247" s="31"/>
      <c r="LR247" s="31"/>
      <c r="LS247" s="31"/>
      <c r="LT247" s="31"/>
      <c r="LU247" s="31"/>
      <c r="LV247" s="31"/>
      <c r="LW247" s="31"/>
      <c r="LX247" s="31"/>
      <c r="LY247" s="31"/>
      <c r="LZ247" s="31"/>
      <c r="MA247" s="31"/>
      <c r="MB247" s="31"/>
      <c r="MC247" s="31"/>
      <c r="MD247" s="31"/>
      <c r="ME247" s="31"/>
      <c r="MF247" s="31"/>
      <c r="MG247" s="31"/>
      <c r="MH247" s="31"/>
      <c r="MI247" s="31"/>
      <c r="MJ247" s="31"/>
      <c r="MK247" s="31"/>
      <c r="ML247" s="31"/>
      <c r="MM247" s="31"/>
      <c r="MN247" s="31"/>
      <c r="MO247" s="31"/>
      <c r="MP247" s="31"/>
      <c r="MQ247" s="31"/>
      <c r="MR247" s="31"/>
      <c r="MS247" s="31"/>
      <c r="MT247" s="31"/>
      <c r="MU247" s="31"/>
      <c r="MV247" s="31"/>
      <c r="MW247" s="31"/>
      <c r="MX247" s="31"/>
      <c r="MY247" s="31"/>
      <c r="MZ247" s="31"/>
      <c r="NA247" s="31"/>
      <c r="NB247" s="31"/>
      <c r="NC247" s="31"/>
      <c r="ND247" s="31"/>
      <c r="NE247" s="31"/>
      <c r="NF247" s="31"/>
      <c r="NG247" s="31"/>
      <c r="NH247" s="31"/>
      <c r="NI247" s="31"/>
      <c r="NJ247" s="31"/>
      <c r="NK247" s="31"/>
      <c r="NL247" s="31"/>
      <c r="NM247" s="31"/>
      <c r="NN247" s="31"/>
      <c r="NO247" s="31"/>
      <c r="NP247" s="31"/>
      <c r="NQ247" s="31"/>
      <c r="NR247" s="31"/>
      <c r="NS247" s="31"/>
      <c r="NT247" s="31"/>
      <c r="NU247" s="31"/>
      <c r="NV247" s="31"/>
      <c r="NW247" s="31"/>
      <c r="NX247" s="31"/>
      <c r="NY247" s="31"/>
      <c r="NZ247" s="31"/>
      <c r="OA247" s="31"/>
      <c r="OB247" s="31"/>
      <c r="OC247" s="31"/>
      <c r="OD247" s="31"/>
      <c r="OE247" s="31"/>
      <c r="OF247" s="31"/>
      <c r="OG247" s="31"/>
      <c r="OH247" s="31"/>
      <c r="OI247" s="31"/>
      <c r="OJ247" s="31"/>
      <c r="OK247" s="31"/>
      <c r="OL247" s="31"/>
      <c r="OM247" s="31"/>
      <c r="ON247" s="31"/>
      <c r="OO247" s="31"/>
      <c r="OP247" s="31"/>
      <c r="OQ247" s="31"/>
      <c r="OR247" s="31"/>
      <c r="OS247" s="31"/>
      <c r="OT247" s="31"/>
      <c r="OU247" s="31"/>
      <c r="OV247" s="31"/>
      <c r="OW247" s="31"/>
      <c r="OX247" s="31"/>
      <c r="OY247" s="31"/>
      <c r="OZ247" s="31"/>
      <c r="PA247" s="31"/>
      <c r="PB247" s="31"/>
      <c r="PC247" s="31"/>
      <c r="PD247" s="31"/>
      <c r="PE247" s="31"/>
      <c r="PF247" s="31"/>
      <c r="PG247" s="31"/>
      <c r="PH247" s="31"/>
      <c r="PI247" s="31"/>
      <c r="PJ247" s="31"/>
      <c r="PK247" s="31"/>
      <c r="PL247" s="31"/>
      <c r="PM247" s="31"/>
      <c r="PN247" s="31"/>
      <c r="PO247" s="31"/>
      <c r="PP247" s="31"/>
      <c r="PQ247" s="31"/>
      <c r="PR247" s="31"/>
      <c r="PS247" s="31"/>
      <c r="PT247" s="31"/>
      <c r="PU247" s="31"/>
      <c r="PV247" s="31"/>
      <c r="PW247" s="31"/>
      <c r="PX247" s="31"/>
      <c r="PY247" s="31"/>
      <c r="PZ247" s="31"/>
      <c r="QA247" s="31"/>
      <c r="QB247" s="31"/>
      <c r="QC247" s="31"/>
      <c r="QD247" s="31"/>
      <c r="QE247" s="31"/>
      <c r="QF247" s="31"/>
      <c r="QG247" s="31"/>
      <c r="QH247" s="31"/>
      <c r="QI247" s="31"/>
      <c r="QJ247" s="31"/>
      <c r="QK247" s="31"/>
      <c r="QL247" s="31"/>
      <c r="QM247" s="31"/>
      <c r="QN247" s="31"/>
      <c r="QO247" s="31"/>
      <c r="QP247" s="31"/>
      <c r="QQ247" s="31"/>
      <c r="QR247" s="31"/>
      <c r="QS247" s="31"/>
      <c r="QT247" s="31"/>
      <c r="QU247" s="31"/>
      <c r="QV247" s="31"/>
      <c r="QW247" s="31"/>
      <c r="QX247" s="31"/>
      <c r="QY247" s="31"/>
      <c r="QZ247" s="31"/>
      <c r="RA247" s="31"/>
      <c r="RB247" s="31"/>
      <c r="RC247" s="31"/>
      <c r="RD247" s="31"/>
      <c r="RE247" s="31"/>
      <c r="RF247" s="31"/>
      <c r="RG247" s="31"/>
      <c r="RH247" s="31"/>
      <c r="RI247" s="31"/>
      <c r="RJ247" s="31"/>
      <c r="RK247" s="31"/>
      <c r="RL247" s="31"/>
      <c r="RM247" s="31"/>
      <c r="RN247" s="31"/>
      <c r="RO247" s="31"/>
      <c r="RP247" s="31"/>
      <c r="RQ247" s="31"/>
      <c r="RR247" s="31"/>
      <c r="RS247" s="31"/>
      <c r="RT247" s="31"/>
      <c r="RU247" s="31"/>
      <c r="RV247" s="31"/>
      <c r="RW247" s="31"/>
      <c r="RX247" s="31"/>
      <c r="RY247" s="31"/>
      <c r="RZ247" s="31"/>
      <c r="SA247" s="31"/>
      <c r="SB247" s="31"/>
      <c r="SC247" s="31"/>
      <c r="SD247" s="31"/>
      <c r="SE247" s="31"/>
      <c r="SF247" s="31"/>
      <c r="SG247" s="31"/>
      <c r="SH247" s="31"/>
      <c r="SI247" s="31"/>
      <c r="SJ247" s="31"/>
      <c r="SK247" s="31"/>
      <c r="SL247" s="31"/>
      <c r="SM247" s="31"/>
      <c r="SN247" s="31"/>
      <c r="SO247" s="31"/>
      <c r="SP247" s="31"/>
      <c r="SQ247" s="31"/>
      <c r="SR247" s="31"/>
      <c r="SS247" s="31"/>
      <c r="ST247" s="31"/>
      <c r="SU247" s="31"/>
      <c r="SV247" s="31"/>
      <c r="SW247" s="31"/>
      <c r="SX247" s="31"/>
      <c r="SY247" s="31"/>
      <c r="SZ247" s="31"/>
      <c r="TA247" s="31"/>
      <c r="TB247" s="31"/>
      <c r="TC247" s="31"/>
      <c r="TD247" s="31"/>
      <c r="TE247" s="31"/>
      <c r="TF247" s="31"/>
      <c r="TG247" s="31"/>
      <c r="TH247" s="31"/>
      <c r="TI247" s="31"/>
      <c r="TJ247" s="31"/>
      <c r="TK247" s="31"/>
      <c r="TL247" s="31"/>
      <c r="TM247" s="31"/>
      <c r="TN247" s="31"/>
      <c r="TO247" s="31"/>
      <c r="TP247" s="31"/>
      <c r="TQ247" s="31"/>
      <c r="TR247" s="31"/>
      <c r="TS247" s="31"/>
      <c r="TT247" s="31"/>
      <c r="TU247" s="31"/>
      <c r="TV247" s="31"/>
      <c r="TW247" s="31"/>
      <c r="TX247" s="31"/>
      <c r="TY247" s="31"/>
      <c r="TZ247" s="31"/>
      <c r="UA247" s="31"/>
      <c r="UB247" s="31"/>
      <c r="UC247" s="31"/>
      <c r="UD247" s="31"/>
      <c r="UE247" s="31"/>
      <c r="UF247" s="31"/>
      <c r="UG247" s="31"/>
      <c r="UH247" s="31"/>
      <c r="UI247" s="31"/>
      <c r="UJ247" s="31"/>
      <c r="UK247" s="31"/>
      <c r="UL247" s="31"/>
      <c r="UM247" s="31"/>
      <c r="UN247" s="31"/>
      <c r="UO247" s="31"/>
      <c r="UP247" s="31"/>
      <c r="UQ247" s="31"/>
      <c r="UR247" s="31"/>
      <c r="US247" s="31"/>
      <c r="UT247" s="31"/>
      <c r="UU247" s="31"/>
      <c r="UV247" s="31"/>
      <c r="UW247" s="31"/>
      <c r="UX247" s="31"/>
      <c r="UY247" s="31"/>
      <c r="UZ247" s="31"/>
      <c r="VA247" s="31"/>
      <c r="VB247" s="31"/>
      <c r="VC247" s="31"/>
      <c r="VD247" s="31"/>
      <c r="VE247" s="31"/>
      <c r="VF247" s="31"/>
      <c r="VG247" s="31"/>
      <c r="VH247" s="31"/>
      <c r="VI247" s="31"/>
      <c r="VJ247" s="31"/>
      <c r="VK247" s="31"/>
      <c r="VL247" s="31"/>
      <c r="VM247" s="31"/>
      <c r="VN247" s="31"/>
      <c r="VO247" s="31"/>
      <c r="VP247" s="31"/>
      <c r="VQ247" s="31"/>
      <c r="VR247" s="31"/>
      <c r="VS247" s="31"/>
      <c r="VT247" s="31"/>
      <c r="VU247" s="31"/>
      <c r="VV247" s="31"/>
      <c r="VW247" s="31"/>
      <c r="VX247" s="31"/>
      <c r="VY247" s="31"/>
      <c r="VZ247" s="31"/>
      <c r="WA247" s="31"/>
      <c r="WB247" s="31"/>
      <c r="WC247" s="31"/>
      <c r="WD247" s="31"/>
      <c r="WE247" s="31"/>
      <c r="WF247" s="31"/>
      <c r="WG247" s="31"/>
      <c r="WH247" s="31"/>
      <c r="WI247" s="31"/>
      <c r="WJ247" s="31"/>
      <c r="WK247" s="31"/>
      <c r="WL247" s="31"/>
      <c r="WM247" s="31"/>
      <c r="WN247" s="31"/>
      <c r="WO247" s="31"/>
      <c r="WP247" s="31"/>
      <c r="WQ247" s="31"/>
      <c r="WR247" s="31"/>
      <c r="WS247" s="31"/>
      <c r="WT247" s="31"/>
      <c r="WU247" s="31"/>
      <c r="WV247" s="31"/>
      <c r="WW247" s="31"/>
      <c r="WX247" s="31"/>
      <c r="WY247" s="31"/>
      <c r="WZ247" s="31"/>
      <c r="XA247" s="31"/>
      <c r="XB247" s="31"/>
      <c r="XC247" s="31"/>
      <c r="XD247" s="31"/>
      <c r="XE247" s="31"/>
      <c r="XF247" s="31"/>
      <c r="XG247" s="31"/>
      <c r="XH247" s="31"/>
      <c r="XI247" s="31"/>
      <c r="XJ247" s="31"/>
      <c r="XK247" s="31"/>
      <c r="XL247" s="31"/>
      <c r="XM247" s="31"/>
      <c r="XN247" s="31"/>
      <c r="XO247" s="31"/>
      <c r="XP247" s="31"/>
      <c r="XQ247" s="31"/>
      <c r="XR247" s="31"/>
      <c r="XS247" s="31"/>
      <c r="XT247" s="31"/>
      <c r="XU247" s="31"/>
      <c r="XV247" s="31"/>
      <c r="XW247" s="31"/>
      <c r="XX247" s="31"/>
      <c r="XY247" s="31"/>
      <c r="XZ247" s="31"/>
      <c r="YA247" s="31"/>
      <c r="YB247" s="31"/>
      <c r="YC247" s="31"/>
      <c r="YD247" s="31"/>
      <c r="YE247" s="31"/>
      <c r="YF247" s="31"/>
      <c r="YG247" s="31"/>
      <c r="YH247" s="31"/>
      <c r="YI247" s="31"/>
      <c r="YJ247" s="31"/>
      <c r="YK247" s="31"/>
      <c r="YL247" s="31"/>
      <c r="YM247" s="31"/>
      <c r="YN247" s="31"/>
      <c r="YO247" s="31"/>
      <c r="YP247" s="31"/>
      <c r="YQ247" s="31"/>
      <c r="YR247" s="31"/>
      <c r="YS247" s="31"/>
      <c r="YT247" s="31"/>
      <c r="YU247" s="31"/>
      <c r="YV247" s="31"/>
      <c r="YW247" s="31"/>
      <c r="YX247" s="31"/>
      <c r="YY247" s="31"/>
      <c r="YZ247" s="31"/>
      <c r="ZA247" s="31"/>
      <c r="ZB247" s="31"/>
      <c r="ZC247" s="31"/>
      <c r="ZD247" s="31"/>
      <c r="ZE247" s="31"/>
      <c r="ZF247" s="31"/>
      <c r="ZG247" s="31"/>
      <c r="ZH247" s="31"/>
      <c r="ZI247" s="31"/>
      <c r="ZJ247" s="31"/>
      <c r="ZK247" s="31"/>
      <c r="ZL247" s="31"/>
      <c r="ZM247" s="31"/>
      <c r="ZN247" s="31"/>
      <c r="ZO247" s="31"/>
      <c r="ZP247" s="31"/>
      <c r="ZQ247" s="31"/>
      <c r="ZR247" s="31"/>
      <c r="ZS247" s="31"/>
      <c r="ZT247" s="31"/>
      <c r="ZU247" s="31"/>
      <c r="ZV247" s="31"/>
      <c r="ZW247" s="31"/>
      <c r="ZX247" s="31"/>
      <c r="ZY247" s="31"/>
      <c r="ZZ247" s="31"/>
      <c r="AAA247" s="31"/>
      <c r="AAB247" s="31"/>
      <c r="AAC247" s="31"/>
      <c r="AAD247" s="31"/>
      <c r="AAE247" s="31"/>
      <c r="AAF247" s="31"/>
      <c r="AAG247" s="31"/>
      <c r="AAH247" s="31"/>
      <c r="AAI247" s="31"/>
      <c r="AAJ247" s="31"/>
      <c r="AAK247" s="31"/>
      <c r="AAL247" s="31"/>
      <c r="AAM247" s="31"/>
      <c r="AAN247" s="31"/>
      <c r="AAO247" s="31"/>
      <c r="AAP247" s="31"/>
      <c r="AAQ247" s="31"/>
      <c r="AAR247" s="31"/>
      <c r="AAS247" s="31"/>
      <c r="AAT247" s="31"/>
      <c r="AAU247" s="31"/>
      <c r="AAV247" s="31"/>
      <c r="AAW247" s="31"/>
      <c r="AAX247" s="31"/>
      <c r="AAY247" s="31"/>
      <c r="AAZ247" s="31"/>
      <c r="ABA247" s="31"/>
      <c r="ABB247" s="31"/>
      <c r="ABC247" s="31"/>
      <c r="ABD247" s="31"/>
      <c r="ABE247" s="31"/>
      <c r="ABF247" s="31"/>
      <c r="ABG247" s="31"/>
      <c r="ABH247" s="31"/>
      <c r="ABI247" s="31"/>
      <c r="ABJ247" s="31"/>
      <c r="ABK247" s="31"/>
      <c r="ABL247" s="31"/>
      <c r="ABM247" s="31"/>
      <c r="ABN247" s="31"/>
      <c r="ABO247" s="31"/>
      <c r="ABP247" s="31"/>
      <c r="ABQ247" s="31"/>
      <c r="ABR247" s="31"/>
      <c r="ABS247" s="31"/>
      <c r="ABT247" s="31"/>
      <c r="ABU247" s="31"/>
      <c r="ABV247" s="31"/>
      <c r="ABW247" s="31"/>
      <c r="ABX247" s="31"/>
      <c r="ABY247" s="31"/>
      <c r="ABZ247" s="31"/>
      <c r="ACA247" s="31"/>
      <c r="ACB247" s="31"/>
      <c r="ACC247" s="31"/>
      <c r="ACD247" s="31"/>
      <c r="ACE247" s="31"/>
      <c r="ACF247" s="31"/>
      <c r="ACG247" s="31"/>
      <c r="ACH247" s="31"/>
      <c r="ACI247" s="31"/>
      <c r="ACJ247" s="31"/>
      <c r="ACK247" s="31"/>
      <c r="ACL247" s="31"/>
      <c r="ACM247" s="31"/>
      <c r="ACN247" s="31"/>
      <c r="ACO247" s="31"/>
      <c r="ACP247" s="31"/>
      <c r="ACQ247" s="31"/>
      <c r="ACR247" s="31"/>
      <c r="ACS247" s="31"/>
      <c r="ACT247" s="31"/>
      <c r="ACU247" s="31"/>
      <c r="ACV247" s="31"/>
      <c r="ACW247" s="31"/>
      <c r="ACX247" s="31"/>
      <c r="ACY247" s="31"/>
      <c r="ACZ247" s="31"/>
      <c r="ADA247" s="31"/>
      <c r="ADB247" s="31"/>
      <c r="ADC247" s="31"/>
      <c r="ADD247" s="31"/>
      <c r="ADE247" s="31"/>
      <c r="ADF247" s="31"/>
      <c r="ADG247" s="31"/>
      <c r="ADH247" s="31"/>
      <c r="ADI247" s="31"/>
      <c r="ADJ247" s="31"/>
      <c r="ADK247" s="31"/>
      <c r="ADL247" s="31"/>
      <c r="ADM247" s="31"/>
      <c r="ADN247" s="31"/>
      <c r="ADO247" s="31"/>
      <c r="ADP247" s="31"/>
      <c r="ADQ247" s="31"/>
      <c r="ADR247" s="31"/>
      <c r="ADS247" s="31"/>
      <c r="ADT247" s="31"/>
      <c r="ADU247" s="31"/>
      <c r="ADV247" s="31"/>
      <c r="ADW247" s="31"/>
      <c r="ADX247" s="31"/>
      <c r="ADY247" s="31"/>
      <c r="ADZ247" s="31"/>
      <c r="AEA247" s="31"/>
      <c r="AEB247" s="31"/>
      <c r="AEC247" s="31"/>
      <c r="AED247" s="31"/>
      <c r="AEE247" s="31"/>
      <c r="AEF247" s="31"/>
      <c r="AEG247" s="31"/>
      <c r="AEH247" s="31"/>
      <c r="AEI247" s="31"/>
      <c r="AEJ247" s="31"/>
      <c r="AEK247" s="31"/>
      <c r="AEL247" s="31"/>
      <c r="AEM247" s="31"/>
      <c r="AEN247" s="31"/>
      <c r="AEO247" s="31"/>
      <c r="AEP247" s="31"/>
      <c r="AEQ247" s="31"/>
      <c r="AER247" s="31"/>
      <c r="AES247" s="31"/>
      <c r="AET247" s="31"/>
      <c r="AEU247" s="31"/>
      <c r="AEV247" s="31"/>
      <c r="AEW247" s="31"/>
      <c r="AEX247" s="31"/>
      <c r="AEY247" s="31"/>
      <c r="AEZ247" s="31"/>
      <c r="AFA247" s="31"/>
      <c r="AFB247" s="31"/>
      <c r="AFC247" s="31"/>
      <c r="AFD247" s="31"/>
      <c r="AFE247" s="31"/>
      <c r="AFF247" s="31"/>
      <c r="AFG247" s="31"/>
      <c r="AFH247" s="31"/>
      <c r="AFI247" s="31"/>
      <c r="AFJ247" s="31"/>
      <c r="AFK247" s="31"/>
      <c r="AFL247" s="31"/>
      <c r="AFM247" s="31"/>
      <c r="AFN247" s="31"/>
      <c r="AFO247" s="31"/>
      <c r="AFP247" s="31"/>
      <c r="AFQ247" s="31"/>
      <c r="AFR247" s="31"/>
      <c r="AFS247" s="31"/>
      <c r="AFT247" s="31"/>
      <c r="AFU247" s="31"/>
      <c r="AFV247" s="31"/>
      <c r="AFW247" s="31"/>
      <c r="AFX247" s="31"/>
      <c r="AFY247" s="31"/>
      <c r="AFZ247" s="31"/>
      <c r="AGA247" s="31"/>
      <c r="AGB247" s="31"/>
      <c r="AGC247" s="31"/>
      <c r="AGD247" s="31"/>
      <c r="AGE247" s="31"/>
      <c r="AGF247" s="31"/>
      <c r="AGG247" s="31"/>
      <c r="AGH247" s="31"/>
      <c r="AGI247" s="31"/>
      <c r="AGJ247" s="31"/>
      <c r="AGK247" s="31"/>
      <c r="AGL247" s="31"/>
      <c r="AGM247" s="31"/>
      <c r="AGN247" s="31"/>
      <c r="AGO247" s="31"/>
      <c r="AGP247" s="31"/>
      <c r="AGQ247" s="31"/>
      <c r="AGR247" s="31"/>
      <c r="AGS247" s="31"/>
      <c r="AGT247" s="31"/>
      <c r="AGU247" s="31"/>
      <c r="AGV247" s="31"/>
      <c r="AGW247" s="31"/>
      <c r="AGX247" s="31"/>
      <c r="AGY247" s="31"/>
      <c r="AGZ247" s="31"/>
      <c r="AHA247" s="31"/>
      <c r="AHB247" s="31"/>
      <c r="AHC247" s="31"/>
      <c r="AHD247" s="31"/>
      <c r="AHE247" s="31"/>
      <c r="AHF247" s="31"/>
      <c r="AHG247" s="31"/>
      <c r="AHH247" s="31"/>
      <c r="AHI247" s="31"/>
      <c r="AHJ247" s="31"/>
      <c r="AHK247" s="31"/>
      <c r="AHL247" s="31"/>
      <c r="AHM247" s="31"/>
      <c r="AHN247" s="31"/>
      <c r="AHO247" s="31"/>
      <c r="AHP247" s="31"/>
      <c r="AHQ247" s="31"/>
      <c r="AHR247" s="31"/>
      <c r="AHS247" s="31"/>
      <c r="AHT247" s="31"/>
      <c r="AHU247" s="31"/>
      <c r="AHV247" s="31"/>
      <c r="AHW247" s="31"/>
      <c r="AHX247" s="31"/>
      <c r="AHY247" s="31"/>
      <c r="AHZ247" s="31"/>
      <c r="AIA247" s="31"/>
      <c r="AIB247" s="31"/>
      <c r="AIC247" s="31"/>
      <c r="AID247" s="31"/>
      <c r="AIE247" s="31"/>
      <c r="AIF247" s="31"/>
      <c r="AIG247" s="31"/>
      <c r="AIH247" s="31"/>
      <c r="AII247" s="31"/>
      <c r="AIJ247" s="31"/>
      <c r="AIK247" s="31"/>
      <c r="AIL247" s="31"/>
      <c r="AIM247" s="31"/>
      <c r="AIN247" s="31"/>
      <c r="AIO247" s="31"/>
      <c r="AIP247" s="31"/>
      <c r="AIQ247" s="31"/>
      <c r="AIR247" s="31"/>
      <c r="AIS247" s="31"/>
      <c r="AIT247" s="31"/>
      <c r="AIU247" s="31"/>
      <c r="AIV247" s="31"/>
      <c r="AIW247" s="31"/>
      <c r="AIX247" s="31"/>
      <c r="AIY247" s="31"/>
      <c r="AIZ247" s="31"/>
      <c r="AJA247" s="31"/>
      <c r="AJB247" s="31"/>
      <c r="AJC247" s="31"/>
      <c r="AJD247" s="31"/>
      <c r="AJE247" s="31"/>
      <c r="AJF247" s="31"/>
      <c r="AJG247" s="31"/>
      <c r="AJH247" s="31"/>
      <c r="AJI247" s="31"/>
      <c r="AJJ247" s="31"/>
      <c r="AJK247" s="31"/>
      <c r="AJL247" s="31"/>
      <c r="AJM247" s="31"/>
      <c r="AJN247" s="31"/>
      <c r="AJO247" s="31"/>
      <c r="AJP247" s="31"/>
      <c r="AJQ247" s="31"/>
      <c r="AJR247" s="31"/>
      <c r="AJS247" s="31"/>
      <c r="AJT247" s="31"/>
      <c r="AJU247" s="31"/>
      <c r="AJV247" s="31"/>
      <c r="AJW247" s="31"/>
      <c r="AJX247" s="31"/>
      <c r="AJY247" s="31"/>
      <c r="AJZ247" s="31"/>
      <c r="AKA247" s="31"/>
      <c r="AKB247" s="31"/>
      <c r="AKC247" s="31"/>
      <c r="AKD247" s="31"/>
      <c r="AKE247" s="31"/>
      <c r="AKF247" s="31"/>
      <c r="AKG247" s="31"/>
      <c r="AKH247" s="31"/>
      <c r="AKI247" s="31"/>
      <c r="AKJ247" s="31"/>
      <c r="AKK247" s="31"/>
      <c r="AKL247" s="31"/>
      <c r="AKM247" s="31"/>
      <c r="AKN247" s="31"/>
      <c r="AKO247" s="31"/>
      <c r="AKP247" s="31"/>
      <c r="AKQ247" s="31"/>
      <c r="AKR247" s="31"/>
      <c r="AKS247" s="31"/>
      <c r="AKT247" s="31"/>
      <c r="AKU247" s="31"/>
      <c r="AKV247" s="31"/>
      <c r="AKW247" s="31"/>
      <c r="AKX247" s="31"/>
      <c r="AKY247" s="31"/>
      <c r="AKZ247" s="31"/>
      <c r="ALA247" s="31"/>
      <c r="ALB247" s="31"/>
      <c r="ALC247" s="31"/>
      <c r="ALD247" s="31"/>
      <c r="ALE247" s="31"/>
      <c r="ALF247" s="31"/>
      <c r="ALG247" s="31"/>
      <c r="ALH247" s="31"/>
      <c r="ALI247" s="31"/>
      <c r="ALJ247" s="31"/>
      <c r="ALK247" s="31"/>
      <c r="ALL247" s="31"/>
      <c r="ALM247" s="31"/>
      <c r="ALN247" s="31"/>
      <c r="ALO247" s="31"/>
      <c r="ALP247" s="31"/>
      <c r="ALQ247" s="31"/>
      <c r="ALR247" s="31"/>
      <c r="ALS247" s="31"/>
      <c r="ALT247" s="31"/>
      <c r="ALU247" s="31"/>
      <c r="ALV247" s="31"/>
      <c r="ALW247" s="31"/>
      <c r="ALX247" s="31"/>
      <c r="ALY247" s="31"/>
      <c r="ALZ247" s="31"/>
      <c r="AMA247" s="31"/>
      <c r="AMB247" s="31"/>
      <c r="AMC247" s="31"/>
      <c r="AMD247" s="31"/>
      <c r="AME247" s="31"/>
      <c r="AMF247" s="31"/>
      <c r="AMG247" s="31"/>
      <c r="AMH247" s="31"/>
      <c r="AMI247" s="31"/>
      <c r="AMJ247" s="31"/>
      <c r="AMK247" s="31"/>
      <c r="AML247" s="31"/>
      <c r="AMM247" s="31"/>
      <c r="AMN247" s="31"/>
      <c r="AMO247" s="31"/>
      <c r="AMP247" s="31"/>
      <c r="AMQ247" s="31"/>
      <c r="AMR247" s="31"/>
      <c r="AMS247" s="31"/>
      <c r="AMT247" s="31"/>
      <c r="AMU247" s="31"/>
      <c r="AMV247" s="31"/>
      <c r="AMW247" s="31"/>
      <c r="AMX247" s="31"/>
      <c r="AMY247" s="31"/>
      <c r="AMZ247" s="31"/>
      <c r="ANA247" s="31"/>
    </row>
    <row r="248" spans="3:1041" s="6" customFormat="1" ht="15" customHeight="1" x14ac:dyDescent="0.25">
      <c r="C248" s="6" t="str">
        <f t="shared" si="145"/>
        <v>Richmond</v>
      </c>
      <c r="D248" s="6" t="str">
        <f t="shared" si="146"/>
        <v>10E80-HP4D  (80 gal)</v>
      </c>
      <c r="E248" s="72">
        <f t="shared" si="147"/>
        <v>80</v>
      </c>
      <c r="F248" s="20" t="str">
        <f t="shared" si="148"/>
        <v>RheemHBDR4580</v>
      </c>
      <c r="G248" s="74">
        <v>0</v>
      </c>
      <c r="H248" s="72">
        <v>1</v>
      </c>
      <c r="I248" s="73">
        <f t="shared" si="130"/>
        <v>0</v>
      </c>
      <c r="J248" s="129">
        <f t="shared" si="131"/>
        <v>3.4</v>
      </c>
      <c r="K248" s="149">
        <f t="shared" si="143"/>
        <v>0</v>
      </c>
      <c r="L248" s="111" t="s">
        <v>196</v>
      </c>
      <c r="M248" s="39">
        <v>3</v>
      </c>
      <c r="N248" s="95">
        <f t="shared" si="144"/>
        <v>20</v>
      </c>
      <c r="O248" s="12" t="s">
        <v>98</v>
      </c>
      <c r="P248" s="82">
        <f t="shared" si="152"/>
        <v>3</v>
      </c>
      <c r="Q248" s="82">
        <f t="shared" si="137"/>
        <v>200341</v>
      </c>
      <c r="R248" s="77" t="str">
        <f t="shared" si="151"/>
        <v>10E80-HP4D  (80 gal)</v>
      </c>
      <c r="S248" s="13" t="s">
        <v>137</v>
      </c>
      <c r="T248" s="14">
        <v>80</v>
      </c>
      <c r="U248" s="121" t="s">
        <v>270</v>
      </c>
      <c r="V248" s="100" t="s">
        <v>270</v>
      </c>
      <c r="W248" s="105" t="str">
        <f t="shared" si="138"/>
        <v>RheemHBDR4580</v>
      </c>
      <c r="X248" s="148">
        <v>0</v>
      </c>
      <c r="Y248" s="49" t="str">
        <f>[1]ESTAR_to_AWHS!K63</f>
        <v>--</v>
      </c>
      <c r="Z248" s="61">
        <f>[1]ESTAR_to_AWHS!I63</f>
        <v>4</v>
      </c>
      <c r="AA248" s="62">
        <f>[1]ESTAR_to_AWHS!L63</f>
        <v>3.4</v>
      </c>
      <c r="AB248" s="63">
        <f>[1]ESTAR_to_AWHS!J63</f>
        <v>42667</v>
      </c>
      <c r="AC248" s="58" t="s">
        <v>91</v>
      </c>
      <c r="AD248" s="160" t="str">
        <f t="shared" si="149"/>
        <v>2,     Richmond,   "10E80-HP4D  (80 gal)"</v>
      </c>
      <c r="AE248" s="162" t="str">
        <f t="shared" si="136"/>
        <v>Richmond</v>
      </c>
      <c r="AF248" s="163" t="s">
        <v>632</v>
      </c>
      <c r="AG248" s="160" t="str">
        <f t="shared" si="150"/>
        <v xml:space="preserve">          case  Richmond   :   "Richmond10E80HP4D"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  <c r="CC248" s="31"/>
      <c r="CD248" s="31"/>
      <c r="CE248" s="31"/>
      <c r="CF248" s="31"/>
      <c r="CG248" s="31"/>
      <c r="CH248" s="31"/>
      <c r="CI248" s="31"/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/>
      <c r="DK248" s="31"/>
      <c r="DL248" s="31"/>
      <c r="DM248" s="31"/>
      <c r="DN248" s="31"/>
      <c r="DO248" s="31"/>
      <c r="DP248" s="31"/>
      <c r="DQ248" s="31"/>
      <c r="DR248" s="31"/>
      <c r="DS248" s="31"/>
      <c r="DT248" s="31"/>
      <c r="DU248" s="31"/>
      <c r="DV248" s="31"/>
      <c r="DW248" s="31"/>
      <c r="DX248" s="31"/>
      <c r="DY248" s="31"/>
      <c r="DZ248" s="31"/>
      <c r="EA248" s="31"/>
      <c r="EB248" s="31"/>
      <c r="EC248" s="31"/>
      <c r="ED248" s="31"/>
      <c r="EE248" s="31"/>
      <c r="EF248" s="31"/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  <c r="IW248" s="31"/>
      <c r="IX248" s="31"/>
      <c r="IY248" s="31"/>
      <c r="IZ248" s="31"/>
      <c r="JA248" s="31"/>
      <c r="JB248" s="31"/>
      <c r="JC248" s="31"/>
      <c r="JD248" s="31"/>
      <c r="JE248" s="31"/>
      <c r="JF248" s="31"/>
      <c r="JG248" s="31"/>
      <c r="JH248" s="31"/>
      <c r="JI248" s="31"/>
      <c r="JJ248" s="31"/>
      <c r="JK248" s="31"/>
      <c r="JL248" s="31"/>
      <c r="JM248" s="31"/>
      <c r="JN248" s="31"/>
      <c r="JO248" s="31"/>
      <c r="JP248" s="31"/>
      <c r="JQ248" s="31"/>
      <c r="JR248" s="31"/>
      <c r="JS248" s="31"/>
      <c r="JT248" s="31"/>
      <c r="JU248" s="31"/>
      <c r="JV248" s="31"/>
      <c r="JW248" s="31"/>
      <c r="JX248" s="31"/>
      <c r="JY248" s="31"/>
      <c r="JZ248" s="31"/>
      <c r="KA248" s="31"/>
      <c r="KB248" s="31"/>
      <c r="KC248" s="31"/>
      <c r="KD248" s="31"/>
      <c r="KE248" s="31"/>
      <c r="KF248" s="31"/>
      <c r="KG248" s="31"/>
      <c r="KH248" s="31"/>
      <c r="KI248" s="31"/>
      <c r="KJ248" s="31"/>
      <c r="KK248" s="31"/>
      <c r="KL248" s="31"/>
      <c r="KM248" s="31"/>
      <c r="KN248" s="31"/>
      <c r="KO248" s="31"/>
      <c r="KP248" s="31"/>
      <c r="KQ248" s="31"/>
      <c r="KR248" s="31"/>
      <c r="KS248" s="31"/>
      <c r="KT248" s="31"/>
      <c r="KU248" s="31"/>
      <c r="KV248" s="31"/>
      <c r="KW248" s="31"/>
      <c r="KX248" s="31"/>
      <c r="KY248" s="31"/>
      <c r="KZ248" s="31"/>
      <c r="LA248" s="31"/>
      <c r="LB248" s="31"/>
      <c r="LC248" s="31"/>
      <c r="LD248" s="31"/>
      <c r="LE248" s="31"/>
      <c r="LF248" s="31"/>
      <c r="LG248" s="31"/>
      <c r="LH248" s="31"/>
      <c r="LI248" s="31"/>
      <c r="LJ248" s="31"/>
      <c r="LK248" s="31"/>
      <c r="LL248" s="31"/>
      <c r="LM248" s="31"/>
      <c r="LN248" s="31"/>
      <c r="LO248" s="31"/>
      <c r="LP248" s="31"/>
      <c r="LQ248" s="31"/>
      <c r="LR248" s="31"/>
      <c r="LS248" s="31"/>
      <c r="LT248" s="31"/>
      <c r="LU248" s="31"/>
      <c r="LV248" s="31"/>
      <c r="LW248" s="31"/>
      <c r="LX248" s="31"/>
      <c r="LY248" s="31"/>
      <c r="LZ248" s="31"/>
      <c r="MA248" s="31"/>
      <c r="MB248" s="31"/>
      <c r="MC248" s="31"/>
      <c r="MD248" s="31"/>
      <c r="ME248" s="31"/>
      <c r="MF248" s="31"/>
      <c r="MG248" s="31"/>
      <c r="MH248" s="31"/>
      <c r="MI248" s="31"/>
      <c r="MJ248" s="31"/>
      <c r="MK248" s="31"/>
      <c r="ML248" s="31"/>
      <c r="MM248" s="31"/>
      <c r="MN248" s="31"/>
      <c r="MO248" s="31"/>
      <c r="MP248" s="31"/>
      <c r="MQ248" s="31"/>
      <c r="MR248" s="31"/>
      <c r="MS248" s="31"/>
      <c r="MT248" s="31"/>
      <c r="MU248" s="31"/>
      <c r="MV248" s="31"/>
      <c r="MW248" s="31"/>
      <c r="MX248" s="31"/>
      <c r="MY248" s="31"/>
      <c r="MZ248" s="31"/>
      <c r="NA248" s="31"/>
      <c r="NB248" s="31"/>
      <c r="NC248" s="31"/>
      <c r="ND248" s="31"/>
      <c r="NE248" s="31"/>
      <c r="NF248" s="31"/>
      <c r="NG248" s="31"/>
      <c r="NH248" s="31"/>
      <c r="NI248" s="31"/>
      <c r="NJ248" s="31"/>
      <c r="NK248" s="31"/>
      <c r="NL248" s="31"/>
      <c r="NM248" s="31"/>
      <c r="NN248" s="31"/>
      <c r="NO248" s="31"/>
      <c r="NP248" s="31"/>
      <c r="NQ248" s="31"/>
      <c r="NR248" s="31"/>
      <c r="NS248" s="31"/>
      <c r="NT248" s="31"/>
      <c r="NU248" s="31"/>
      <c r="NV248" s="31"/>
      <c r="NW248" s="31"/>
      <c r="NX248" s="31"/>
      <c r="NY248" s="31"/>
      <c r="NZ248" s="31"/>
      <c r="OA248" s="31"/>
      <c r="OB248" s="31"/>
      <c r="OC248" s="31"/>
      <c r="OD248" s="31"/>
      <c r="OE248" s="31"/>
      <c r="OF248" s="31"/>
      <c r="OG248" s="31"/>
      <c r="OH248" s="31"/>
      <c r="OI248" s="31"/>
      <c r="OJ248" s="31"/>
      <c r="OK248" s="31"/>
      <c r="OL248" s="31"/>
      <c r="OM248" s="31"/>
      <c r="ON248" s="31"/>
      <c r="OO248" s="31"/>
      <c r="OP248" s="31"/>
      <c r="OQ248" s="31"/>
      <c r="OR248" s="31"/>
      <c r="OS248" s="31"/>
      <c r="OT248" s="31"/>
      <c r="OU248" s="31"/>
      <c r="OV248" s="31"/>
      <c r="OW248" s="31"/>
      <c r="OX248" s="31"/>
      <c r="OY248" s="31"/>
      <c r="OZ248" s="31"/>
      <c r="PA248" s="31"/>
      <c r="PB248" s="31"/>
      <c r="PC248" s="31"/>
      <c r="PD248" s="31"/>
      <c r="PE248" s="31"/>
      <c r="PF248" s="31"/>
      <c r="PG248" s="31"/>
      <c r="PH248" s="31"/>
      <c r="PI248" s="31"/>
      <c r="PJ248" s="31"/>
      <c r="PK248" s="31"/>
      <c r="PL248" s="31"/>
      <c r="PM248" s="31"/>
      <c r="PN248" s="31"/>
      <c r="PO248" s="31"/>
      <c r="PP248" s="31"/>
      <c r="PQ248" s="31"/>
      <c r="PR248" s="31"/>
      <c r="PS248" s="31"/>
      <c r="PT248" s="31"/>
      <c r="PU248" s="31"/>
      <c r="PV248" s="31"/>
      <c r="PW248" s="31"/>
      <c r="PX248" s="31"/>
      <c r="PY248" s="31"/>
      <c r="PZ248" s="31"/>
      <c r="QA248" s="31"/>
      <c r="QB248" s="31"/>
      <c r="QC248" s="31"/>
      <c r="QD248" s="31"/>
      <c r="QE248" s="31"/>
      <c r="QF248" s="31"/>
      <c r="QG248" s="31"/>
      <c r="QH248" s="31"/>
      <c r="QI248" s="31"/>
      <c r="QJ248" s="31"/>
      <c r="QK248" s="31"/>
      <c r="QL248" s="31"/>
      <c r="QM248" s="31"/>
      <c r="QN248" s="31"/>
      <c r="QO248" s="31"/>
      <c r="QP248" s="31"/>
      <c r="QQ248" s="31"/>
      <c r="QR248" s="31"/>
      <c r="QS248" s="31"/>
      <c r="QT248" s="31"/>
      <c r="QU248" s="31"/>
      <c r="QV248" s="31"/>
      <c r="QW248" s="31"/>
      <c r="QX248" s="31"/>
      <c r="QY248" s="31"/>
      <c r="QZ248" s="31"/>
      <c r="RA248" s="31"/>
      <c r="RB248" s="31"/>
      <c r="RC248" s="31"/>
      <c r="RD248" s="31"/>
      <c r="RE248" s="31"/>
      <c r="RF248" s="31"/>
      <c r="RG248" s="31"/>
      <c r="RH248" s="31"/>
      <c r="RI248" s="31"/>
      <c r="RJ248" s="31"/>
      <c r="RK248" s="31"/>
      <c r="RL248" s="31"/>
      <c r="RM248" s="31"/>
      <c r="RN248" s="31"/>
      <c r="RO248" s="31"/>
      <c r="RP248" s="31"/>
      <c r="RQ248" s="31"/>
      <c r="RR248" s="31"/>
      <c r="RS248" s="31"/>
      <c r="RT248" s="31"/>
      <c r="RU248" s="31"/>
      <c r="RV248" s="31"/>
      <c r="RW248" s="31"/>
      <c r="RX248" s="31"/>
      <c r="RY248" s="31"/>
      <c r="RZ248" s="31"/>
      <c r="SA248" s="31"/>
      <c r="SB248" s="31"/>
      <c r="SC248" s="31"/>
      <c r="SD248" s="31"/>
      <c r="SE248" s="31"/>
      <c r="SF248" s="31"/>
      <c r="SG248" s="31"/>
      <c r="SH248" s="31"/>
      <c r="SI248" s="31"/>
      <c r="SJ248" s="31"/>
      <c r="SK248" s="31"/>
      <c r="SL248" s="31"/>
      <c r="SM248" s="31"/>
      <c r="SN248" s="31"/>
      <c r="SO248" s="31"/>
      <c r="SP248" s="31"/>
      <c r="SQ248" s="31"/>
      <c r="SR248" s="31"/>
      <c r="SS248" s="31"/>
      <c r="ST248" s="31"/>
      <c r="SU248" s="31"/>
      <c r="SV248" s="31"/>
      <c r="SW248" s="31"/>
      <c r="SX248" s="31"/>
      <c r="SY248" s="31"/>
      <c r="SZ248" s="31"/>
      <c r="TA248" s="31"/>
      <c r="TB248" s="31"/>
      <c r="TC248" s="31"/>
      <c r="TD248" s="31"/>
      <c r="TE248" s="31"/>
      <c r="TF248" s="31"/>
      <c r="TG248" s="31"/>
      <c r="TH248" s="31"/>
      <c r="TI248" s="31"/>
      <c r="TJ248" s="31"/>
      <c r="TK248" s="31"/>
      <c r="TL248" s="31"/>
      <c r="TM248" s="31"/>
      <c r="TN248" s="31"/>
      <c r="TO248" s="31"/>
      <c r="TP248" s="31"/>
      <c r="TQ248" s="31"/>
      <c r="TR248" s="31"/>
      <c r="TS248" s="31"/>
      <c r="TT248" s="31"/>
      <c r="TU248" s="31"/>
      <c r="TV248" s="31"/>
      <c r="TW248" s="31"/>
      <c r="TX248" s="31"/>
      <c r="TY248" s="31"/>
      <c r="TZ248" s="31"/>
      <c r="UA248" s="31"/>
      <c r="UB248" s="31"/>
      <c r="UC248" s="31"/>
      <c r="UD248" s="31"/>
      <c r="UE248" s="31"/>
      <c r="UF248" s="31"/>
      <c r="UG248" s="31"/>
      <c r="UH248" s="31"/>
      <c r="UI248" s="31"/>
      <c r="UJ248" s="31"/>
      <c r="UK248" s="31"/>
      <c r="UL248" s="31"/>
      <c r="UM248" s="31"/>
      <c r="UN248" s="31"/>
      <c r="UO248" s="31"/>
      <c r="UP248" s="31"/>
      <c r="UQ248" s="31"/>
      <c r="UR248" s="31"/>
      <c r="US248" s="31"/>
      <c r="UT248" s="31"/>
      <c r="UU248" s="31"/>
      <c r="UV248" s="31"/>
      <c r="UW248" s="31"/>
      <c r="UX248" s="31"/>
      <c r="UY248" s="31"/>
      <c r="UZ248" s="31"/>
      <c r="VA248" s="31"/>
      <c r="VB248" s="31"/>
      <c r="VC248" s="31"/>
      <c r="VD248" s="31"/>
      <c r="VE248" s="31"/>
      <c r="VF248" s="31"/>
      <c r="VG248" s="31"/>
      <c r="VH248" s="31"/>
      <c r="VI248" s="31"/>
      <c r="VJ248" s="31"/>
      <c r="VK248" s="31"/>
      <c r="VL248" s="31"/>
      <c r="VM248" s="31"/>
      <c r="VN248" s="31"/>
      <c r="VO248" s="31"/>
      <c r="VP248" s="31"/>
      <c r="VQ248" s="31"/>
      <c r="VR248" s="31"/>
      <c r="VS248" s="31"/>
      <c r="VT248" s="31"/>
      <c r="VU248" s="31"/>
      <c r="VV248" s="31"/>
      <c r="VW248" s="31"/>
      <c r="VX248" s="31"/>
      <c r="VY248" s="31"/>
      <c r="VZ248" s="31"/>
      <c r="WA248" s="31"/>
      <c r="WB248" s="31"/>
      <c r="WC248" s="31"/>
      <c r="WD248" s="31"/>
      <c r="WE248" s="31"/>
      <c r="WF248" s="31"/>
      <c r="WG248" s="31"/>
      <c r="WH248" s="31"/>
      <c r="WI248" s="31"/>
      <c r="WJ248" s="31"/>
      <c r="WK248" s="31"/>
      <c r="WL248" s="31"/>
      <c r="WM248" s="31"/>
      <c r="WN248" s="31"/>
      <c r="WO248" s="31"/>
      <c r="WP248" s="31"/>
      <c r="WQ248" s="31"/>
      <c r="WR248" s="31"/>
      <c r="WS248" s="31"/>
      <c r="WT248" s="31"/>
      <c r="WU248" s="31"/>
      <c r="WV248" s="31"/>
      <c r="WW248" s="31"/>
      <c r="WX248" s="31"/>
      <c r="WY248" s="31"/>
      <c r="WZ248" s="31"/>
      <c r="XA248" s="31"/>
      <c r="XB248" s="31"/>
      <c r="XC248" s="31"/>
      <c r="XD248" s="31"/>
      <c r="XE248" s="31"/>
      <c r="XF248" s="31"/>
      <c r="XG248" s="31"/>
      <c r="XH248" s="31"/>
      <c r="XI248" s="31"/>
      <c r="XJ248" s="31"/>
      <c r="XK248" s="31"/>
      <c r="XL248" s="31"/>
      <c r="XM248" s="31"/>
      <c r="XN248" s="31"/>
      <c r="XO248" s="31"/>
      <c r="XP248" s="31"/>
      <c r="XQ248" s="31"/>
      <c r="XR248" s="31"/>
      <c r="XS248" s="31"/>
      <c r="XT248" s="31"/>
      <c r="XU248" s="31"/>
      <c r="XV248" s="31"/>
      <c r="XW248" s="31"/>
      <c r="XX248" s="31"/>
      <c r="XY248" s="31"/>
      <c r="XZ248" s="31"/>
      <c r="YA248" s="31"/>
      <c r="YB248" s="31"/>
      <c r="YC248" s="31"/>
      <c r="YD248" s="31"/>
      <c r="YE248" s="31"/>
      <c r="YF248" s="31"/>
      <c r="YG248" s="31"/>
      <c r="YH248" s="31"/>
      <c r="YI248" s="31"/>
      <c r="YJ248" s="31"/>
      <c r="YK248" s="31"/>
      <c r="YL248" s="31"/>
      <c r="YM248" s="31"/>
      <c r="YN248" s="31"/>
      <c r="YO248" s="31"/>
      <c r="YP248" s="31"/>
      <c r="YQ248" s="31"/>
      <c r="YR248" s="31"/>
      <c r="YS248" s="31"/>
      <c r="YT248" s="31"/>
      <c r="YU248" s="31"/>
      <c r="YV248" s="31"/>
      <c r="YW248" s="31"/>
      <c r="YX248" s="31"/>
      <c r="YY248" s="31"/>
      <c r="YZ248" s="31"/>
      <c r="ZA248" s="31"/>
      <c r="ZB248" s="31"/>
      <c r="ZC248" s="31"/>
      <c r="ZD248" s="31"/>
      <c r="ZE248" s="31"/>
      <c r="ZF248" s="31"/>
      <c r="ZG248" s="31"/>
      <c r="ZH248" s="31"/>
      <c r="ZI248" s="31"/>
      <c r="ZJ248" s="31"/>
      <c r="ZK248" s="31"/>
      <c r="ZL248" s="31"/>
      <c r="ZM248" s="31"/>
      <c r="ZN248" s="31"/>
      <c r="ZO248" s="31"/>
      <c r="ZP248" s="31"/>
      <c r="ZQ248" s="31"/>
      <c r="ZR248" s="31"/>
      <c r="ZS248" s="31"/>
      <c r="ZT248" s="31"/>
      <c r="ZU248" s="31"/>
      <c r="ZV248" s="31"/>
      <c r="ZW248" s="31"/>
      <c r="ZX248" s="31"/>
      <c r="ZY248" s="31"/>
      <c r="ZZ248" s="31"/>
      <c r="AAA248" s="31"/>
      <c r="AAB248" s="31"/>
      <c r="AAC248" s="31"/>
      <c r="AAD248" s="31"/>
      <c r="AAE248" s="31"/>
      <c r="AAF248" s="31"/>
      <c r="AAG248" s="31"/>
      <c r="AAH248" s="31"/>
      <c r="AAI248" s="31"/>
      <c r="AAJ248" s="31"/>
      <c r="AAK248" s="31"/>
      <c r="AAL248" s="31"/>
      <c r="AAM248" s="31"/>
      <c r="AAN248" s="31"/>
      <c r="AAO248" s="31"/>
      <c r="AAP248" s="31"/>
      <c r="AAQ248" s="31"/>
      <c r="AAR248" s="31"/>
      <c r="AAS248" s="31"/>
      <c r="AAT248" s="31"/>
      <c r="AAU248" s="31"/>
      <c r="AAV248" s="31"/>
      <c r="AAW248" s="31"/>
      <c r="AAX248" s="31"/>
      <c r="AAY248" s="31"/>
      <c r="AAZ248" s="31"/>
      <c r="ABA248" s="31"/>
      <c r="ABB248" s="31"/>
      <c r="ABC248" s="31"/>
      <c r="ABD248" s="31"/>
      <c r="ABE248" s="31"/>
      <c r="ABF248" s="31"/>
      <c r="ABG248" s="31"/>
      <c r="ABH248" s="31"/>
      <c r="ABI248" s="31"/>
      <c r="ABJ248" s="31"/>
      <c r="ABK248" s="31"/>
      <c r="ABL248" s="31"/>
      <c r="ABM248" s="31"/>
      <c r="ABN248" s="31"/>
      <c r="ABO248" s="31"/>
      <c r="ABP248" s="31"/>
      <c r="ABQ248" s="31"/>
      <c r="ABR248" s="31"/>
      <c r="ABS248" s="31"/>
      <c r="ABT248" s="31"/>
      <c r="ABU248" s="31"/>
      <c r="ABV248" s="31"/>
      <c r="ABW248" s="31"/>
      <c r="ABX248" s="31"/>
      <c r="ABY248" s="31"/>
      <c r="ABZ248" s="31"/>
      <c r="ACA248" s="31"/>
      <c r="ACB248" s="31"/>
      <c r="ACC248" s="31"/>
      <c r="ACD248" s="31"/>
      <c r="ACE248" s="31"/>
      <c r="ACF248" s="31"/>
      <c r="ACG248" s="31"/>
      <c r="ACH248" s="31"/>
      <c r="ACI248" s="31"/>
      <c r="ACJ248" s="31"/>
      <c r="ACK248" s="31"/>
      <c r="ACL248" s="31"/>
      <c r="ACM248" s="31"/>
      <c r="ACN248" s="31"/>
      <c r="ACO248" s="31"/>
      <c r="ACP248" s="31"/>
      <c r="ACQ248" s="31"/>
      <c r="ACR248" s="31"/>
      <c r="ACS248" s="31"/>
      <c r="ACT248" s="31"/>
      <c r="ACU248" s="31"/>
      <c r="ACV248" s="31"/>
      <c r="ACW248" s="31"/>
      <c r="ACX248" s="31"/>
      <c r="ACY248" s="31"/>
      <c r="ACZ248" s="31"/>
      <c r="ADA248" s="31"/>
      <c r="ADB248" s="31"/>
      <c r="ADC248" s="31"/>
      <c r="ADD248" s="31"/>
      <c r="ADE248" s="31"/>
      <c r="ADF248" s="31"/>
      <c r="ADG248" s="31"/>
      <c r="ADH248" s="31"/>
      <c r="ADI248" s="31"/>
      <c r="ADJ248" s="31"/>
      <c r="ADK248" s="31"/>
      <c r="ADL248" s="31"/>
      <c r="ADM248" s="31"/>
      <c r="ADN248" s="31"/>
      <c r="ADO248" s="31"/>
      <c r="ADP248" s="31"/>
      <c r="ADQ248" s="31"/>
      <c r="ADR248" s="31"/>
      <c r="ADS248" s="31"/>
      <c r="ADT248" s="31"/>
      <c r="ADU248" s="31"/>
      <c r="ADV248" s="31"/>
      <c r="ADW248" s="31"/>
      <c r="ADX248" s="31"/>
      <c r="ADY248" s="31"/>
      <c r="ADZ248" s="31"/>
      <c r="AEA248" s="31"/>
      <c r="AEB248" s="31"/>
      <c r="AEC248" s="31"/>
      <c r="AED248" s="31"/>
      <c r="AEE248" s="31"/>
      <c r="AEF248" s="31"/>
      <c r="AEG248" s="31"/>
      <c r="AEH248" s="31"/>
      <c r="AEI248" s="31"/>
      <c r="AEJ248" s="31"/>
      <c r="AEK248" s="31"/>
      <c r="AEL248" s="31"/>
      <c r="AEM248" s="31"/>
      <c r="AEN248" s="31"/>
      <c r="AEO248" s="31"/>
      <c r="AEP248" s="31"/>
      <c r="AEQ248" s="31"/>
      <c r="AER248" s="31"/>
      <c r="AES248" s="31"/>
      <c r="AET248" s="31"/>
      <c r="AEU248" s="31"/>
      <c r="AEV248" s="31"/>
      <c r="AEW248" s="31"/>
      <c r="AEX248" s="31"/>
      <c r="AEY248" s="31"/>
      <c r="AEZ248" s="31"/>
      <c r="AFA248" s="31"/>
      <c r="AFB248" s="31"/>
      <c r="AFC248" s="31"/>
      <c r="AFD248" s="31"/>
      <c r="AFE248" s="31"/>
      <c r="AFF248" s="31"/>
      <c r="AFG248" s="31"/>
      <c r="AFH248" s="31"/>
      <c r="AFI248" s="31"/>
      <c r="AFJ248" s="31"/>
      <c r="AFK248" s="31"/>
      <c r="AFL248" s="31"/>
      <c r="AFM248" s="31"/>
      <c r="AFN248" s="31"/>
      <c r="AFO248" s="31"/>
      <c r="AFP248" s="31"/>
      <c r="AFQ248" s="31"/>
      <c r="AFR248" s="31"/>
      <c r="AFS248" s="31"/>
      <c r="AFT248" s="31"/>
      <c r="AFU248" s="31"/>
      <c r="AFV248" s="31"/>
      <c r="AFW248" s="31"/>
      <c r="AFX248" s="31"/>
      <c r="AFY248" s="31"/>
      <c r="AFZ248" s="31"/>
      <c r="AGA248" s="31"/>
      <c r="AGB248" s="31"/>
      <c r="AGC248" s="31"/>
      <c r="AGD248" s="31"/>
      <c r="AGE248" s="31"/>
      <c r="AGF248" s="31"/>
      <c r="AGG248" s="31"/>
      <c r="AGH248" s="31"/>
      <c r="AGI248" s="31"/>
      <c r="AGJ248" s="31"/>
      <c r="AGK248" s="31"/>
      <c r="AGL248" s="31"/>
      <c r="AGM248" s="31"/>
      <c r="AGN248" s="31"/>
      <c r="AGO248" s="31"/>
      <c r="AGP248" s="31"/>
      <c r="AGQ248" s="31"/>
      <c r="AGR248" s="31"/>
      <c r="AGS248" s="31"/>
      <c r="AGT248" s="31"/>
      <c r="AGU248" s="31"/>
      <c r="AGV248" s="31"/>
      <c r="AGW248" s="31"/>
      <c r="AGX248" s="31"/>
      <c r="AGY248" s="31"/>
      <c r="AGZ248" s="31"/>
      <c r="AHA248" s="31"/>
      <c r="AHB248" s="31"/>
      <c r="AHC248" s="31"/>
      <c r="AHD248" s="31"/>
      <c r="AHE248" s="31"/>
      <c r="AHF248" s="31"/>
      <c r="AHG248" s="31"/>
      <c r="AHH248" s="31"/>
      <c r="AHI248" s="31"/>
      <c r="AHJ248" s="31"/>
      <c r="AHK248" s="31"/>
      <c r="AHL248" s="31"/>
      <c r="AHM248" s="31"/>
      <c r="AHN248" s="31"/>
      <c r="AHO248" s="31"/>
      <c r="AHP248" s="31"/>
      <c r="AHQ248" s="31"/>
      <c r="AHR248" s="31"/>
      <c r="AHS248" s="31"/>
      <c r="AHT248" s="31"/>
      <c r="AHU248" s="31"/>
      <c r="AHV248" s="31"/>
      <c r="AHW248" s="31"/>
      <c r="AHX248" s="31"/>
      <c r="AHY248" s="31"/>
      <c r="AHZ248" s="31"/>
      <c r="AIA248" s="31"/>
      <c r="AIB248" s="31"/>
      <c r="AIC248" s="31"/>
      <c r="AID248" s="31"/>
      <c r="AIE248" s="31"/>
      <c r="AIF248" s="31"/>
      <c r="AIG248" s="31"/>
      <c r="AIH248" s="31"/>
      <c r="AII248" s="31"/>
      <c r="AIJ248" s="31"/>
      <c r="AIK248" s="31"/>
      <c r="AIL248" s="31"/>
      <c r="AIM248" s="31"/>
      <c r="AIN248" s="31"/>
      <c r="AIO248" s="31"/>
      <c r="AIP248" s="31"/>
      <c r="AIQ248" s="31"/>
      <c r="AIR248" s="31"/>
      <c r="AIS248" s="31"/>
      <c r="AIT248" s="31"/>
      <c r="AIU248" s="31"/>
      <c r="AIV248" s="31"/>
      <c r="AIW248" s="31"/>
      <c r="AIX248" s="31"/>
      <c r="AIY248" s="31"/>
      <c r="AIZ248" s="31"/>
      <c r="AJA248" s="31"/>
      <c r="AJB248" s="31"/>
      <c r="AJC248" s="31"/>
      <c r="AJD248" s="31"/>
      <c r="AJE248" s="31"/>
      <c r="AJF248" s="31"/>
      <c r="AJG248" s="31"/>
      <c r="AJH248" s="31"/>
      <c r="AJI248" s="31"/>
      <c r="AJJ248" s="31"/>
      <c r="AJK248" s="31"/>
      <c r="AJL248" s="31"/>
      <c r="AJM248" s="31"/>
      <c r="AJN248" s="31"/>
      <c r="AJO248" s="31"/>
      <c r="AJP248" s="31"/>
      <c r="AJQ248" s="31"/>
      <c r="AJR248" s="31"/>
      <c r="AJS248" s="31"/>
      <c r="AJT248" s="31"/>
      <c r="AJU248" s="31"/>
      <c r="AJV248" s="31"/>
      <c r="AJW248" s="31"/>
      <c r="AJX248" s="31"/>
      <c r="AJY248" s="31"/>
      <c r="AJZ248" s="31"/>
      <c r="AKA248" s="31"/>
      <c r="AKB248" s="31"/>
      <c r="AKC248" s="31"/>
      <c r="AKD248" s="31"/>
      <c r="AKE248" s="31"/>
      <c r="AKF248" s="31"/>
      <c r="AKG248" s="31"/>
      <c r="AKH248" s="31"/>
      <c r="AKI248" s="31"/>
      <c r="AKJ248" s="31"/>
      <c r="AKK248" s="31"/>
      <c r="AKL248" s="31"/>
      <c r="AKM248" s="31"/>
      <c r="AKN248" s="31"/>
      <c r="AKO248" s="31"/>
      <c r="AKP248" s="31"/>
      <c r="AKQ248" s="31"/>
      <c r="AKR248" s="31"/>
      <c r="AKS248" s="31"/>
      <c r="AKT248" s="31"/>
      <c r="AKU248" s="31"/>
      <c r="AKV248" s="31"/>
      <c r="AKW248" s="31"/>
      <c r="AKX248" s="31"/>
      <c r="AKY248" s="31"/>
      <c r="AKZ248" s="31"/>
      <c r="ALA248" s="31"/>
      <c r="ALB248" s="31"/>
      <c r="ALC248" s="31"/>
      <c r="ALD248" s="31"/>
      <c r="ALE248" s="31"/>
      <c r="ALF248" s="31"/>
      <c r="ALG248" s="31"/>
      <c r="ALH248" s="31"/>
      <c r="ALI248" s="31"/>
      <c r="ALJ248" s="31"/>
      <c r="ALK248" s="31"/>
      <c r="ALL248" s="31"/>
      <c r="ALM248" s="31"/>
      <c r="ALN248" s="31"/>
      <c r="ALO248" s="31"/>
      <c r="ALP248" s="31"/>
      <c r="ALQ248" s="31"/>
      <c r="ALR248" s="31"/>
      <c r="ALS248" s="31"/>
      <c r="ALT248" s="31"/>
      <c r="ALU248" s="31"/>
      <c r="ALV248" s="31"/>
      <c r="ALW248" s="31"/>
      <c r="ALX248" s="31"/>
      <c r="ALY248" s="31"/>
      <c r="ALZ248" s="31"/>
      <c r="AMA248" s="31"/>
      <c r="AMB248" s="31"/>
      <c r="AMC248" s="31"/>
      <c r="AMD248" s="31"/>
      <c r="AME248" s="31"/>
      <c r="AMF248" s="31"/>
      <c r="AMG248" s="31"/>
      <c r="AMH248" s="31"/>
      <c r="AMI248" s="31"/>
      <c r="AMJ248" s="31"/>
      <c r="AMK248" s="31"/>
      <c r="AML248" s="31"/>
      <c r="AMM248" s="31"/>
      <c r="AMN248" s="31"/>
      <c r="AMO248" s="31"/>
      <c r="AMP248" s="31"/>
      <c r="AMQ248" s="31"/>
      <c r="AMR248" s="31"/>
      <c r="AMS248" s="31"/>
      <c r="AMT248" s="31"/>
      <c r="AMU248" s="31"/>
      <c r="AMV248" s="31"/>
      <c r="AMW248" s="31"/>
      <c r="AMX248" s="31"/>
      <c r="AMY248" s="31"/>
      <c r="AMZ248" s="31"/>
      <c r="ANA248" s="31"/>
    </row>
    <row r="249" spans="3:1041" s="6" customFormat="1" ht="15" customHeight="1" x14ac:dyDescent="0.25">
      <c r="C249" s="6" t="str">
        <f t="shared" si="145"/>
        <v>Richmond</v>
      </c>
      <c r="D249" s="6" t="str">
        <f t="shared" si="146"/>
        <v>12E50-HP  (50 gal)</v>
      </c>
      <c r="E249" s="72">
        <f t="shared" si="147"/>
        <v>50</v>
      </c>
      <c r="F249" s="20" t="str">
        <f t="shared" si="148"/>
        <v>RheemHB50</v>
      </c>
      <c r="G249" s="72">
        <v>1</v>
      </c>
      <c r="H249" s="74">
        <v>0</v>
      </c>
      <c r="I249" s="73">
        <f t="shared" si="130"/>
        <v>1.94</v>
      </c>
      <c r="J249" s="129">
        <f t="shared" si="131"/>
        <v>0</v>
      </c>
      <c r="K249" s="149">
        <f t="shared" si="143"/>
        <v>0</v>
      </c>
      <c r="L249" s="111" t="s">
        <v>196</v>
      </c>
      <c r="M249" s="39">
        <v>1</v>
      </c>
      <c r="N249" s="95">
        <f t="shared" si="144"/>
        <v>20</v>
      </c>
      <c r="O249" s="12" t="s">
        <v>98</v>
      </c>
      <c r="P249" s="82">
        <f t="shared" si="152"/>
        <v>4</v>
      </c>
      <c r="Q249" s="82">
        <f t="shared" si="137"/>
        <v>200421</v>
      </c>
      <c r="R249" s="77" t="str">
        <f t="shared" si="151"/>
        <v>12E50-HP  (50 gal)</v>
      </c>
      <c r="S249" s="13" t="s">
        <v>149</v>
      </c>
      <c r="T249" s="14">
        <v>50</v>
      </c>
      <c r="U249" s="37" t="s">
        <v>94</v>
      </c>
      <c r="V249" s="100" t="s">
        <v>94</v>
      </c>
      <c r="W249" s="105" t="str">
        <f t="shared" si="138"/>
        <v>RheemHB50</v>
      </c>
      <c r="X249" s="148">
        <v>0</v>
      </c>
      <c r="Y249" s="49">
        <f>[1]ESTAR_to_AWHS!K148</f>
        <v>1.94</v>
      </c>
      <c r="Z249" s="61" t="str">
        <f>[1]ESTAR_to_AWHS!I148</f>
        <v>1-2</v>
      </c>
      <c r="AA249" s="62" t="str">
        <f>[1]ESTAR_to_AWHS!L148</f>
        <v>--</v>
      </c>
      <c r="AB249" s="63">
        <f>[1]ESTAR_to_AWHS!J148</f>
        <v>42505</v>
      </c>
      <c r="AC249" s="58" t="s">
        <v>91</v>
      </c>
      <c r="AD249" s="160" t="str">
        <f t="shared" si="149"/>
        <v>2,     Richmond,   "12E50-HP  (50 gal)"</v>
      </c>
      <c r="AE249" s="162" t="str">
        <f t="shared" si="136"/>
        <v>Richmond</v>
      </c>
      <c r="AF249" s="163" t="s">
        <v>637</v>
      </c>
      <c r="AG249" s="160" t="str">
        <f t="shared" si="150"/>
        <v xml:space="preserve">          case  Richmond   :   "Richmond12E50HP"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</row>
    <row r="250" spans="3:1041" s="6" customFormat="1" ht="15" customHeight="1" x14ac:dyDescent="0.25">
      <c r="C250" s="6" t="str">
        <f t="shared" si="145"/>
        <v>Richmond</v>
      </c>
      <c r="D250" s="6" t="str">
        <f t="shared" si="146"/>
        <v>12E80-HP  (80 gal)</v>
      </c>
      <c r="E250" s="72">
        <f t="shared" si="147"/>
        <v>80</v>
      </c>
      <c r="F250" s="20" t="str">
        <f t="shared" si="148"/>
        <v>AOSmithSHPT80</v>
      </c>
      <c r="G250" s="72">
        <v>1</v>
      </c>
      <c r="H250" s="74">
        <v>0</v>
      </c>
      <c r="I250" s="73">
        <f t="shared" si="130"/>
        <v>2.2799999999999998</v>
      </c>
      <c r="J250" s="129">
        <f t="shared" si="131"/>
        <v>0</v>
      </c>
      <c r="K250" s="149">
        <f t="shared" si="143"/>
        <v>0</v>
      </c>
      <c r="L250" s="111" t="s">
        <v>196</v>
      </c>
      <c r="M250" s="39">
        <v>1</v>
      </c>
      <c r="N250" s="95">
        <f t="shared" si="144"/>
        <v>20</v>
      </c>
      <c r="O250" s="12" t="s">
        <v>98</v>
      </c>
      <c r="P250" s="82">
        <f t="shared" si="152"/>
        <v>5</v>
      </c>
      <c r="Q250" s="82">
        <f t="shared" si="137"/>
        <v>200534</v>
      </c>
      <c r="R250" s="77" t="str">
        <f t="shared" si="151"/>
        <v>12E80-HP  (80 gal)</v>
      </c>
      <c r="S250" s="13" t="s">
        <v>150</v>
      </c>
      <c r="T250" s="14">
        <v>80</v>
      </c>
      <c r="U250" s="122" t="s">
        <v>165</v>
      </c>
      <c r="V250" s="100" t="s">
        <v>165</v>
      </c>
      <c r="W250" s="105" t="str">
        <f t="shared" si="138"/>
        <v>AOSmithSHPT80</v>
      </c>
      <c r="X250" s="148">
        <v>0</v>
      </c>
      <c r="Y250" s="49">
        <f>[1]ESTAR_to_AWHS!K149</f>
        <v>2.2799999999999998</v>
      </c>
      <c r="Z250" s="61">
        <f>[1]ESTAR_to_AWHS!I149</f>
        <v>3</v>
      </c>
      <c r="AA250" s="62" t="str">
        <f>[1]ESTAR_to_AWHS!L149</f>
        <v>--</v>
      </c>
      <c r="AB250" s="63">
        <f>[1]ESTAR_to_AWHS!J149</f>
        <v>42505</v>
      </c>
      <c r="AC250" s="58" t="s">
        <v>91</v>
      </c>
      <c r="AD250" s="160" t="str">
        <f t="shared" si="149"/>
        <v>2,     Richmond,   "12E80-HP  (80 gal)"</v>
      </c>
      <c r="AE250" s="162" t="str">
        <f t="shared" si="136"/>
        <v>Richmond</v>
      </c>
      <c r="AF250" s="163" t="s">
        <v>638</v>
      </c>
      <c r="AG250" s="160" t="str">
        <f t="shared" si="150"/>
        <v xml:space="preserve">          case  Richmond   :   "Richmond12E80HP"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</row>
    <row r="251" spans="3:1041" s="6" customFormat="1" ht="15" customHeight="1" x14ac:dyDescent="0.25">
      <c r="C251" s="6" t="str">
        <f t="shared" si="145"/>
        <v>Richmond</v>
      </c>
      <c r="D251" s="6" t="str">
        <f t="shared" si="146"/>
        <v>HB50RM  (50 gal)</v>
      </c>
      <c r="E251" s="72">
        <f t="shared" si="147"/>
        <v>50</v>
      </c>
      <c r="F251" s="20" t="str">
        <f t="shared" si="148"/>
        <v>RheemHB50</v>
      </c>
      <c r="G251" s="72">
        <v>1</v>
      </c>
      <c r="H251" s="74">
        <v>0</v>
      </c>
      <c r="I251" s="73">
        <f t="shared" si="130"/>
        <v>2.2799999999999998</v>
      </c>
      <c r="J251" s="129">
        <f t="shared" si="131"/>
        <v>0</v>
      </c>
      <c r="K251" s="149">
        <f t="shared" si="143"/>
        <v>0</v>
      </c>
      <c r="L251" s="111" t="s">
        <v>196</v>
      </c>
      <c r="M251" s="39">
        <v>1</v>
      </c>
      <c r="N251" s="95">
        <f t="shared" si="144"/>
        <v>20</v>
      </c>
      <c r="O251" s="12" t="s">
        <v>98</v>
      </c>
      <c r="P251" s="82">
        <f t="shared" si="152"/>
        <v>6</v>
      </c>
      <c r="Q251" s="82">
        <f t="shared" si="137"/>
        <v>200621</v>
      </c>
      <c r="R251" s="77" t="str">
        <f t="shared" si="151"/>
        <v>HB50RM  (50 gal)</v>
      </c>
      <c r="S251" s="13" t="s">
        <v>151</v>
      </c>
      <c r="T251" s="14">
        <v>50</v>
      </c>
      <c r="U251" s="37" t="s">
        <v>94</v>
      </c>
      <c r="V251" s="100" t="s">
        <v>94</v>
      </c>
      <c r="W251" s="105" t="str">
        <f t="shared" si="138"/>
        <v>RheemHB50</v>
      </c>
      <c r="X251" s="148">
        <v>0</v>
      </c>
      <c r="Y251" s="49">
        <f>[1]ESTAR_to_AWHS!K150</f>
        <v>2.2799999999999998</v>
      </c>
      <c r="Z251" s="61">
        <f>[1]ESTAR_to_AWHS!I150</f>
        <v>3</v>
      </c>
      <c r="AA251" s="62" t="str">
        <f>[1]ESTAR_to_AWHS!L150</f>
        <v>--</v>
      </c>
      <c r="AB251" s="63">
        <f>[1]ESTAR_to_AWHS!J150</f>
        <v>42402</v>
      </c>
      <c r="AC251" s="58" t="s">
        <v>91</v>
      </c>
      <c r="AD251" s="160" t="str">
        <f t="shared" si="149"/>
        <v>2,     Richmond,   "HB50RM  (50 gal)"</v>
      </c>
      <c r="AE251" s="162" t="str">
        <f t="shared" si="136"/>
        <v>Richmond</v>
      </c>
      <c r="AF251" s="163" t="s">
        <v>639</v>
      </c>
      <c r="AG251" s="160" t="str">
        <f t="shared" si="150"/>
        <v xml:space="preserve">          case  Richmond   :   "RichmondHB50RM"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</row>
    <row r="252" spans="3:1041" s="6" customFormat="1" ht="15" customHeight="1" x14ac:dyDescent="0.25">
      <c r="C252" s="6" t="str">
        <f t="shared" si="145"/>
        <v>Richmond</v>
      </c>
      <c r="D252" s="6" t="str">
        <f t="shared" si="146"/>
        <v>10E50-HP4D15  (50 gal)</v>
      </c>
      <c r="E252" s="72">
        <f t="shared" si="147"/>
        <v>50</v>
      </c>
      <c r="F252" s="20" t="str">
        <f t="shared" si="148"/>
        <v>RheemHBDR2250</v>
      </c>
      <c r="G252" s="74">
        <v>0</v>
      </c>
      <c r="H252" s="72">
        <v>1</v>
      </c>
      <c r="I252" s="73">
        <f t="shared" si="130"/>
        <v>0</v>
      </c>
      <c r="J252" s="129" t="str">
        <f t="shared" si="131"/>
        <v>3.2</v>
      </c>
      <c r="K252" s="149">
        <f t="shared" si="143"/>
        <v>0</v>
      </c>
      <c r="L252" s="111" t="s">
        <v>196</v>
      </c>
      <c r="M252" s="39">
        <v>3</v>
      </c>
      <c r="N252" s="95">
        <f t="shared" si="144"/>
        <v>20</v>
      </c>
      <c r="O252" s="12" t="s">
        <v>98</v>
      </c>
      <c r="P252" s="82">
        <f t="shared" si="152"/>
        <v>7</v>
      </c>
      <c r="Q252" s="82">
        <f t="shared" si="137"/>
        <v>200742</v>
      </c>
      <c r="R252" s="77" t="str">
        <f t="shared" si="151"/>
        <v>10E50-HP4D15  (50 gal)</v>
      </c>
      <c r="S252" s="13" t="s">
        <v>262</v>
      </c>
      <c r="T252" s="119">
        <v>50</v>
      </c>
      <c r="U252" s="121" t="s">
        <v>223</v>
      </c>
      <c r="V252" s="100" t="s">
        <v>223</v>
      </c>
      <c r="W252" s="105" t="str">
        <f t="shared" si="138"/>
        <v>RheemHBDR2250</v>
      </c>
      <c r="X252" s="148">
        <v>0</v>
      </c>
      <c r="Y252" s="49"/>
      <c r="Z252" s="61" t="s">
        <v>9</v>
      </c>
      <c r="AA252" s="62" t="s">
        <v>258</v>
      </c>
      <c r="AB252" s="63"/>
      <c r="AC252" s="58"/>
      <c r="AD252" s="160" t="str">
        <f t="shared" si="149"/>
        <v>2,     Richmond,   "10E50-HP4D15  (50 gal)"</v>
      </c>
      <c r="AE252" s="162" t="str">
        <f t="shared" si="136"/>
        <v>Richmond</v>
      </c>
      <c r="AF252" s="163" t="s">
        <v>623</v>
      </c>
      <c r="AG252" s="160" t="str">
        <f t="shared" si="150"/>
        <v xml:space="preserve">          case  Richmond   :   "Richmond10E50HP4D15"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</row>
    <row r="253" spans="3:1041" s="6" customFormat="1" ht="15" customHeight="1" x14ac:dyDescent="0.25">
      <c r="C253" s="6" t="str">
        <f t="shared" si="145"/>
        <v>Richmond</v>
      </c>
      <c r="D253" s="6" t="str">
        <f t="shared" si="146"/>
        <v>10E65-HP4D15  (65 gal)</v>
      </c>
      <c r="E253" s="72">
        <f t="shared" si="147"/>
        <v>65</v>
      </c>
      <c r="F253" s="20" t="str">
        <f t="shared" si="148"/>
        <v>RheemHBDR2265</v>
      </c>
      <c r="G253" s="74">
        <v>0</v>
      </c>
      <c r="H253" s="72">
        <v>1</v>
      </c>
      <c r="I253" s="73">
        <f t="shared" si="130"/>
        <v>0</v>
      </c>
      <c r="J253" s="129" t="str">
        <f t="shared" si="131"/>
        <v>3.4</v>
      </c>
      <c r="K253" s="149">
        <f t="shared" si="143"/>
        <v>0</v>
      </c>
      <c r="L253" s="111" t="s">
        <v>196</v>
      </c>
      <c r="M253" s="39">
        <v>3</v>
      </c>
      <c r="N253" s="95">
        <f t="shared" si="144"/>
        <v>20</v>
      </c>
      <c r="O253" s="12" t="s">
        <v>98</v>
      </c>
      <c r="P253" s="82">
        <f t="shared" si="152"/>
        <v>8</v>
      </c>
      <c r="Q253" s="82">
        <f t="shared" ref="Q253:Q284" si="153" xml:space="preserve"> (N253*10000) + (P253*100) + VLOOKUP( V253, $S$2:$U$43, 2, FALSE )</f>
        <v>200843</v>
      </c>
      <c r="R253" s="77" t="str">
        <f t="shared" si="151"/>
        <v>10E65-HP4D15  (65 gal)</v>
      </c>
      <c r="S253" s="13" t="s">
        <v>251</v>
      </c>
      <c r="T253" s="119">
        <v>65</v>
      </c>
      <c r="U253" s="121" t="s">
        <v>224</v>
      </c>
      <c r="V253" s="100" t="s">
        <v>224</v>
      </c>
      <c r="W253" s="105" t="str">
        <f t="shared" si="138"/>
        <v>RheemHBDR2265</v>
      </c>
      <c r="X253" s="148">
        <v>0</v>
      </c>
      <c r="Y253" s="49"/>
      <c r="Z253" s="61" t="s">
        <v>9</v>
      </c>
      <c r="AA253" s="62" t="s">
        <v>259</v>
      </c>
      <c r="AB253" s="63"/>
      <c r="AC253" s="58"/>
      <c r="AD253" s="160" t="str">
        <f t="shared" si="149"/>
        <v>2,     Richmond,   "10E65-HP4D15  (65 gal)"</v>
      </c>
      <c r="AE253" s="162" t="str">
        <f t="shared" si="136"/>
        <v>Richmond</v>
      </c>
      <c r="AF253" s="163" t="s">
        <v>628</v>
      </c>
      <c r="AG253" s="160" t="str">
        <f t="shared" si="150"/>
        <v xml:space="preserve">          case  Richmond   :   "Richmond10E65HP4D15"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</row>
    <row r="254" spans="3:1041" s="6" customFormat="1" ht="15" customHeight="1" x14ac:dyDescent="0.25">
      <c r="C254" s="6" t="str">
        <f t="shared" si="145"/>
        <v>Richmond</v>
      </c>
      <c r="D254" s="6" t="str">
        <f t="shared" si="146"/>
        <v>10E80-HP4D15  (80 gal)</v>
      </c>
      <c r="E254" s="72">
        <f t="shared" si="147"/>
        <v>80</v>
      </c>
      <c r="F254" s="20" t="str">
        <f t="shared" si="148"/>
        <v>RheemHBDR2280</v>
      </c>
      <c r="G254" s="74">
        <v>0</v>
      </c>
      <c r="H254" s="72">
        <v>1</v>
      </c>
      <c r="I254" s="73">
        <f t="shared" si="130"/>
        <v>0</v>
      </c>
      <c r="J254" s="129" t="str">
        <f t="shared" si="131"/>
        <v>3.4</v>
      </c>
      <c r="K254" s="149">
        <f t="shared" si="143"/>
        <v>0</v>
      </c>
      <c r="L254" s="111" t="s">
        <v>196</v>
      </c>
      <c r="M254" s="39">
        <v>3</v>
      </c>
      <c r="N254" s="95">
        <f t="shared" si="144"/>
        <v>20</v>
      </c>
      <c r="O254" s="12" t="s">
        <v>98</v>
      </c>
      <c r="P254" s="82">
        <f t="shared" si="152"/>
        <v>9</v>
      </c>
      <c r="Q254" s="82">
        <f t="shared" si="153"/>
        <v>200944</v>
      </c>
      <c r="R254" s="77" t="str">
        <f t="shared" si="151"/>
        <v>10E80-HP4D15  (80 gal)</v>
      </c>
      <c r="S254" s="13" t="s">
        <v>252</v>
      </c>
      <c r="T254" s="119">
        <v>80</v>
      </c>
      <c r="U254" s="121" t="s">
        <v>225</v>
      </c>
      <c r="V254" s="100" t="s">
        <v>225</v>
      </c>
      <c r="W254" s="105" t="str">
        <f t="shared" si="138"/>
        <v>RheemHBDR2280</v>
      </c>
      <c r="X254" s="148">
        <v>0</v>
      </c>
      <c r="Y254" s="49"/>
      <c r="Z254" s="61" t="s">
        <v>260</v>
      </c>
      <c r="AA254" s="62" t="s">
        <v>259</v>
      </c>
      <c r="AB254" s="63"/>
      <c r="AC254" s="58"/>
      <c r="AD254" s="160" t="str">
        <f t="shared" si="149"/>
        <v>2,     Richmond,   "10E80-HP4D15  (80 gal)"</v>
      </c>
      <c r="AE254" s="162" t="str">
        <f t="shared" si="136"/>
        <v>Richmond</v>
      </c>
      <c r="AF254" s="163" t="s">
        <v>633</v>
      </c>
      <c r="AG254" s="160" t="str">
        <f t="shared" si="150"/>
        <v xml:space="preserve">          case  Richmond   :   "Richmond10E80HP4D15"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</row>
    <row r="255" spans="3:1041" s="6" customFormat="1" ht="15" customHeight="1" x14ac:dyDescent="0.25">
      <c r="C255" s="153" t="str">
        <f t="shared" si="145"/>
        <v>Ruud</v>
      </c>
      <c r="D255" s="153" t="str">
        <f t="shared" si="146"/>
        <v>HPLD40-1RU  (40 gal)</v>
      </c>
      <c r="E255" s="72">
        <f t="shared" si="147"/>
        <v>40</v>
      </c>
      <c r="F255" s="20" t="str">
        <f t="shared" si="148"/>
        <v>Rheem2020Prem40</v>
      </c>
      <c r="G255" s="74">
        <v>0</v>
      </c>
      <c r="H255" s="72">
        <v>1</v>
      </c>
      <c r="I255" s="73">
        <f t="shared" si="130"/>
        <v>0</v>
      </c>
      <c r="J255" s="129">
        <f t="shared" si="131"/>
        <v>3.1</v>
      </c>
      <c r="K255" s="149">
        <f t="shared" ref="K255:K258" si="154">X255</f>
        <v>0</v>
      </c>
      <c r="L255" s="111" t="s">
        <v>196</v>
      </c>
      <c r="M255" s="39">
        <v>4</v>
      </c>
      <c r="N255" s="95">
        <f t="shared" si="144"/>
        <v>21</v>
      </c>
      <c r="O255" s="12" t="s">
        <v>99</v>
      </c>
      <c r="P255" s="81">
        <v>33</v>
      </c>
      <c r="Q255" s="82">
        <f t="shared" si="153"/>
        <v>213359</v>
      </c>
      <c r="R255" s="77" t="str">
        <f t="shared" si="151"/>
        <v>HPLD40-1RU  (40 gal)</v>
      </c>
      <c r="S255" s="13" t="s">
        <v>426</v>
      </c>
      <c r="T255" s="119">
        <v>40</v>
      </c>
      <c r="U255" s="121"/>
      <c r="V255" s="100" t="s">
        <v>286</v>
      </c>
      <c r="W255" s="105" t="str">
        <f t="shared" si="138"/>
        <v>Rheem2020Prem40</v>
      </c>
      <c r="X255" s="148">
        <v>0</v>
      </c>
      <c r="Y255" s="135"/>
      <c r="Z255" s="136">
        <v>2</v>
      </c>
      <c r="AA255" s="137">
        <v>3.1</v>
      </c>
      <c r="AB255" s="138">
        <v>44127</v>
      </c>
      <c r="AC255" s="139"/>
      <c r="AD255" s="160" t="str">
        <f t="shared" si="149"/>
        <v>2,     Ruud,   "HPLD40-1RU  (40 gal)"</v>
      </c>
      <c r="AE255" s="161" t="str">
        <f>O255</f>
        <v>Ruud</v>
      </c>
      <c r="AF255" s="165" t="s">
        <v>640</v>
      </c>
      <c r="AG255" s="160" t="str">
        <f t="shared" si="150"/>
        <v xml:space="preserve">          case  Ruud   :   "RuudHPLD401RU"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</row>
    <row r="256" spans="3:1041" s="6" customFormat="1" ht="15" customHeight="1" x14ac:dyDescent="0.25">
      <c r="C256" s="153" t="str">
        <f t="shared" si="145"/>
        <v>Ruud</v>
      </c>
      <c r="D256" s="153" t="str">
        <f t="shared" si="146"/>
        <v>HPLD50-1RU  (50 gal)</v>
      </c>
      <c r="E256" s="72">
        <f t="shared" si="147"/>
        <v>50</v>
      </c>
      <c r="F256" s="20" t="str">
        <f t="shared" si="148"/>
        <v>Rheem2020Prem50</v>
      </c>
      <c r="G256" s="74">
        <v>0</v>
      </c>
      <c r="H256" s="72">
        <v>1</v>
      </c>
      <c r="I256" s="73">
        <f t="shared" si="130"/>
        <v>0</v>
      </c>
      <c r="J256" s="129">
        <f t="shared" si="131"/>
        <v>3.2</v>
      </c>
      <c r="K256" s="149">
        <f t="shared" si="154"/>
        <v>0</v>
      </c>
      <c r="L256" s="111" t="s">
        <v>196</v>
      </c>
      <c r="M256" s="39">
        <v>4</v>
      </c>
      <c r="N256" s="95">
        <f t="shared" si="144"/>
        <v>21</v>
      </c>
      <c r="O256" s="12" t="s">
        <v>99</v>
      </c>
      <c r="P256" s="82">
        <f t="shared" ref="P256:P258" si="155">P255+1</f>
        <v>34</v>
      </c>
      <c r="Q256" s="82">
        <f t="shared" si="153"/>
        <v>213460</v>
      </c>
      <c r="R256" s="77" t="str">
        <f t="shared" si="151"/>
        <v>HPLD50-1RU  (50 gal)</v>
      </c>
      <c r="S256" s="13" t="s">
        <v>427</v>
      </c>
      <c r="T256" s="119">
        <v>50</v>
      </c>
      <c r="U256" s="121"/>
      <c r="V256" s="100" t="s">
        <v>287</v>
      </c>
      <c r="W256" s="105" t="str">
        <f t="shared" si="138"/>
        <v>Rheem2020Prem50</v>
      </c>
      <c r="X256" s="148">
        <v>0</v>
      </c>
      <c r="Y256" s="49"/>
      <c r="Z256" s="61" t="s">
        <v>9</v>
      </c>
      <c r="AA256" s="62">
        <v>3.2</v>
      </c>
      <c r="AB256" s="63">
        <v>44127</v>
      </c>
      <c r="AC256" s="58"/>
      <c r="AD256" s="160" t="str">
        <f t="shared" si="149"/>
        <v>2,     Ruud,   "HPLD50-1RU  (50 gal)"</v>
      </c>
      <c r="AE256" s="162" t="str">
        <f t="shared" si="136"/>
        <v>Ruud</v>
      </c>
      <c r="AF256" s="165" t="s">
        <v>641</v>
      </c>
      <c r="AG256" s="160" t="str">
        <f t="shared" si="150"/>
        <v xml:space="preserve">          case  Ruud   :   "RuudHPLD501RU"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</row>
    <row r="257" spans="3:50" s="6" customFormat="1" ht="15" customHeight="1" x14ac:dyDescent="0.25">
      <c r="C257" s="153" t="str">
        <f t="shared" si="145"/>
        <v>Ruud</v>
      </c>
      <c r="D257" s="153" t="str">
        <f t="shared" si="146"/>
        <v>HPLD65-1RU  (65 gal)</v>
      </c>
      <c r="E257" s="72">
        <f t="shared" si="147"/>
        <v>65</v>
      </c>
      <c r="F257" s="20" t="str">
        <f t="shared" si="148"/>
        <v>Rheem2020Prem65</v>
      </c>
      <c r="G257" s="74">
        <v>0</v>
      </c>
      <c r="H257" s="72">
        <v>1</v>
      </c>
      <c r="I257" s="73">
        <f t="shared" si="130"/>
        <v>0</v>
      </c>
      <c r="J257" s="129">
        <f t="shared" si="131"/>
        <v>3.2</v>
      </c>
      <c r="K257" s="149">
        <f t="shared" si="154"/>
        <v>0</v>
      </c>
      <c r="L257" s="111" t="s">
        <v>196</v>
      </c>
      <c r="M257" s="39">
        <v>4</v>
      </c>
      <c r="N257" s="95">
        <f t="shared" si="144"/>
        <v>21</v>
      </c>
      <c r="O257" s="12" t="s">
        <v>99</v>
      </c>
      <c r="P257" s="82">
        <f t="shared" si="155"/>
        <v>35</v>
      </c>
      <c r="Q257" s="82">
        <f t="shared" si="153"/>
        <v>213561</v>
      </c>
      <c r="R257" s="77" t="str">
        <f t="shared" si="151"/>
        <v>HPLD65-1RU  (65 gal)</v>
      </c>
      <c r="S257" s="13" t="s">
        <v>428</v>
      </c>
      <c r="T257" s="119">
        <v>65</v>
      </c>
      <c r="U257" s="121"/>
      <c r="V257" s="100" t="s">
        <v>288</v>
      </c>
      <c r="W257" s="105" t="str">
        <f t="shared" si="138"/>
        <v>Rheem2020Prem65</v>
      </c>
      <c r="X257" s="148">
        <v>0</v>
      </c>
      <c r="Y257" s="49"/>
      <c r="Z257" s="61" t="s">
        <v>9</v>
      </c>
      <c r="AA257" s="62">
        <v>3.2</v>
      </c>
      <c r="AB257" s="63">
        <v>44127</v>
      </c>
      <c r="AC257" s="58"/>
      <c r="AD257" s="160" t="str">
        <f t="shared" si="149"/>
        <v>2,     Ruud,   "HPLD65-1RU  (65 gal)"</v>
      </c>
      <c r="AE257" s="162" t="str">
        <f t="shared" si="136"/>
        <v>Ruud</v>
      </c>
      <c r="AF257" s="165" t="s">
        <v>642</v>
      </c>
      <c r="AG257" s="160" t="str">
        <f t="shared" si="150"/>
        <v xml:space="preserve">          case  Ruud   :   "RuudHPLD651RU"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</row>
    <row r="258" spans="3:50" s="6" customFormat="1" ht="15" customHeight="1" x14ac:dyDescent="0.25">
      <c r="C258" s="153" t="str">
        <f t="shared" si="145"/>
        <v>Ruud</v>
      </c>
      <c r="D258" s="153" t="str">
        <f t="shared" si="146"/>
        <v>HPLD80-1RU  (80 gal)</v>
      </c>
      <c r="E258" s="72">
        <f t="shared" si="147"/>
        <v>80</v>
      </c>
      <c r="F258" s="20" t="str">
        <f t="shared" si="148"/>
        <v>Rheem2020Prem80</v>
      </c>
      <c r="G258" s="74">
        <v>0</v>
      </c>
      <c r="H258" s="72">
        <v>1</v>
      </c>
      <c r="I258" s="73">
        <f t="shared" si="130"/>
        <v>0</v>
      </c>
      <c r="J258" s="129">
        <f t="shared" si="131"/>
        <v>3.2</v>
      </c>
      <c r="K258" s="149">
        <f t="shared" si="154"/>
        <v>0</v>
      </c>
      <c r="L258" s="111" t="s">
        <v>196</v>
      </c>
      <c r="M258" s="39">
        <v>4</v>
      </c>
      <c r="N258" s="95">
        <f t="shared" si="144"/>
        <v>21</v>
      </c>
      <c r="O258" s="12" t="s">
        <v>99</v>
      </c>
      <c r="P258" s="82">
        <f t="shared" si="155"/>
        <v>36</v>
      </c>
      <c r="Q258" s="82">
        <f t="shared" si="153"/>
        <v>213662</v>
      </c>
      <c r="R258" s="77" t="str">
        <f t="shared" si="151"/>
        <v>HPLD80-1RU  (80 gal)</v>
      </c>
      <c r="S258" s="13" t="s">
        <v>429</v>
      </c>
      <c r="T258" s="119">
        <v>80</v>
      </c>
      <c r="U258" s="121"/>
      <c r="V258" s="100" t="s">
        <v>289</v>
      </c>
      <c r="W258" s="105" t="str">
        <f t="shared" si="138"/>
        <v>Rheem2020Prem80</v>
      </c>
      <c r="X258" s="148">
        <v>0</v>
      </c>
      <c r="Y258" s="49"/>
      <c r="Z258" s="61">
        <v>4</v>
      </c>
      <c r="AA258" s="62">
        <v>3.2</v>
      </c>
      <c r="AB258" s="63">
        <v>44127</v>
      </c>
      <c r="AC258" s="58"/>
      <c r="AD258" s="160" t="str">
        <f t="shared" si="149"/>
        <v>2,     Ruud,   "HPLD80-1RU  (80 gal)"</v>
      </c>
      <c r="AE258" s="162" t="str">
        <f t="shared" si="136"/>
        <v>Ruud</v>
      </c>
      <c r="AF258" s="165" t="s">
        <v>643</v>
      </c>
      <c r="AG258" s="160" t="str">
        <f t="shared" si="150"/>
        <v xml:space="preserve">          case  Ruud   :   "RuudHPLD801RU"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</row>
    <row r="259" spans="3:50" s="6" customFormat="1" ht="15" customHeight="1" x14ac:dyDescent="0.25">
      <c r="C259" s="134" t="str">
        <f t="shared" si="145"/>
        <v>Ruud</v>
      </c>
      <c r="D259" s="134" t="str">
        <f t="shared" si="146"/>
        <v>PROUH40 T2 RU375-15  (40 gal, JA13)</v>
      </c>
      <c r="E259" s="72">
        <f t="shared" si="147"/>
        <v>40</v>
      </c>
      <c r="F259" s="20" t="str">
        <f t="shared" si="148"/>
        <v>Rheem2020Prem40</v>
      </c>
      <c r="G259" s="74">
        <v>0</v>
      </c>
      <c r="H259" s="72">
        <v>1</v>
      </c>
      <c r="I259" s="73">
        <f t="shared" ref="I259:I260" si="156">IF(G259&gt;0,Y259,0)</f>
        <v>0</v>
      </c>
      <c r="J259" s="129">
        <f t="shared" ref="J259:J260" si="157">IF(H259&gt;0,AA259,0)</f>
        <v>3.1</v>
      </c>
      <c r="K259" s="149">
        <f t="shared" si="143"/>
        <v>1</v>
      </c>
      <c r="L259" s="111" t="s">
        <v>196</v>
      </c>
      <c r="M259" s="39">
        <v>4</v>
      </c>
      <c r="N259" s="95">
        <f t="shared" si="144"/>
        <v>21</v>
      </c>
      <c r="O259" s="12" t="s">
        <v>99</v>
      </c>
      <c r="P259" s="81">
        <v>13</v>
      </c>
      <c r="Q259" s="82">
        <f t="shared" si="153"/>
        <v>211359</v>
      </c>
      <c r="R259" s="77" t="str">
        <f t="shared" si="151"/>
        <v>PROUH40 T2 RU375-15  (40 gal, JA13)</v>
      </c>
      <c r="S259" s="13" t="s">
        <v>316</v>
      </c>
      <c r="T259" s="119">
        <v>40</v>
      </c>
      <c r="U259" s="121"/>
      <c r="V259" s="100" t="s">
        <v>286</v>
      </c>
      <c r="W259" s="105" t="str">
        <f t="shared" si="138"/>
        <v>Rheem2020Prem40</v>
      </c>
      <c r="X259" s="150">
        <v>1</v>
      </c>
      <c r="Y259" s="135"/>
      <c r="Z259" s="136">
        <v>2</v>
      </c>
      <c r="AA259" s="137">
        <v>3.1</v>
      </c>
      <c r="AB259" s="138">
        <v>43944</v>
      </c>
      <c r="AC259" s="139"/>
      <c r="AD259" s="160" t="str">
        <f t="shared" si="149"/>
        <v>2,     Ruud,   "PROUH40 T2 RU375-15  (40 gal, JA13)"</v>
      </c>
      <c r="AE259" s="162" t="str">
        <f t="shared" si="136"/>
        <v>Ruud</v>
      </c>
      <c r="AF259" s="31" t="s">
        <v>653</v>
      </c>
      <c r="AG259" s="160" t="str">
        <f t="shared" si="150"/>
        <v xml:space="preserve">          case  Ruud   :   "RuudPROUH40T2RU37515"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</row>
    <row r="260" spans="3:50" s="6" customFormat="1" ht="15" customHeight="1" x14ac:dyDescent="0.25">
      <c r="C260" s="134" t="str">
        <f t="shared" si="145"/>
        <v>Ruud</v>
      </c>
      <c r="D260" s="134" t="str">
        <f t="shared" si="146"/>
        <v>PROUH50 T2 RU375-15  (50 gal, JA13)</v>
      </c>
      <c r="E260" s="72">
        <f t="shared" si="147"/>
        <v>50</v>
      </c>
      <c r="F260" s="20" t="str">
        <f t="shared" si="148"/>
        <v>Rheem2020Prem50</v>
      </c>
      <c r="G260" s="74">
        <v>0</v>
      </c>
      <c r="H260" s="72">
        <v>1</v>
      </c>
      <c r="I260" s="73">
        <f t="shared" si="156"/>
        <v>0</v>
      </c>
      <c r="J260" s="129">
        <f t="shared" si="157"/>
        <v>3.2</v>
      </c>
      <c r="K260" s="149">
        <f t="shared" si="143"/>
        <v>1</v>
      </c>
      <c r="L260" s="111" t="s">
        <v>196</v>
      </c>
      <c r="M260" s="39">
        <v>4</v>
      </c>
      <c r="N260" s="95">
        <f t="shared" si="144"/>
        <v>21</v>
      </c>
      <c r="O260" s="12" t="s">
        <v>99</v>
      </c>
      <c r="P260" s="82">
        <f t="shared" ref="P260:P278" si="158">P259+1</f>
        <v>14</v>
      </c>
      <c r="Q260" s="82">
        <f t="shared" si="153"/>
        <v>211460</v>
      </c>
      <c r="R260" s="77" t="str">
        <f t="shared" si="151"/>
        <v>PROUH50 T2 RU375-15  (50 gal, JA13)</v>
      </c>
      <c r="S260" s="13" t="s">
        <v>317</v>
      </c>
      <c r="T260" s="119">
        <v>50</v>
      </c>
      <c r="U260" s="121"/>
      <c r="V260" s="100" t="s">
        <v>287</v>
      </c>
      <c r="W260" s="105" t="str">
        <f t="shared" si="138"/>
        <v>Rheem2020Prem50</v>
      </c>
      <c r="X260" s="150">
        <v>1</v>
      </c>
      <c r="Y260" s="49"/>
      <c r="Z260" s="61" t="s">
        <v>9</v>
      </c>
      <c r="AA260" s="62">
        <v>3.2</v>
      </c>
      <c r="AB260" s="63">
        <v>43944</v>
      </c>
      <c r="AC260" s="58"/>
      <c r="AD260" s="160" t="str">
        <f t="shared" si="149"/>
        <v>2,     Ruud,   "PROUH50 T2 RU375-15  (50 gal, JA13)"</v>
      </c>
      <c r="AE260" s="162" t="str">
        <f t="shared" si="136"/>
        <v>Ruud</v>
      </c>
      <c r="AF260" s="31" t="s">
        <v>660</v>
      </c>
      <c r="AG260" s="160" t="str">
        <f t="shared" si="150"/>
        <v xml:space="preserve">          case  Ruud   :   "RuudPROUH50T2RU37515"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</row>
    <row r="261" spans="3:50" s="6" customFormat="1" ht="15" customHeight="1" x14ac:dyDescent="0.25">
      <c r="C261" s="134" t="str">
        <f t="shared" si="145"/>
        <v>Ruud</v>
      </c>
      <c r="D261" s="134" t="str">
        <f t="shared" si="146"/>
        <v>PROUH65 T2 RU375-15  (65 gal, JA13)</v>
      </c>
      <c r="E261" s="72">
        <f t="shared" si="147"/>
        <v>65</v>
      </c>
      <c r="F261" s="20" t="str">
        <f t="shared" si="148"/>
        <v>Rheem2020Prem65</v>
      </c>
      <c r="G261" s="74">
        <v>0</v>
      </c>
      <c r="H261" s="72">
        <v>1</v>
      </c>
      <c r="I261" s="73">
        <f t="shared" ref="I261:I274" si="159">IF(G261&gt;0,Y261,0)</f>
        <v>0</v>
      </c>
      <c r="J261" s="129">
        <f t="shared" ref="J261:J274" si="160">IF(H261&gt;0,AA261,0)</f>
        <v>3.2</v>
      </c>
      <c r="K261" s="149">
        <f t="shared" si="143"/>
        <v>1</v>
      </c>
      <c r="L261" s="111" t="s">
        <v>196</v>
      </c>
      <c r="M261" s="39">
        <v>4</v>
      </c>
      <c r="N261" s="95">
        <f t="shared" si="144"/>
        <v>21</v>
      </c>
      <c r="O261" s="12" t="s">
        <v>99</v>
      </c>
      <c r="P261" s="82">
        <f t="shared" si="158"/>
        <v>15</v>
      </c>
      <c r="Q261" s="82">
        <f t="shared" si="153"/>
        <v>211561</v>
      </c>
      <c r="R261" s="77" t="str">
        <f t="shared" si="151"/>
        <v>PROUH65 T2 RU375-15  (65 gal, JA13)</v>
      </c>
      <c r="S261" s="13" t="s">
        <v>318</v>
      </c>
      <c r="T261" s="119">
        <v>65</v>
      </c>
      <c r="U261" s="121"/>
      <c r="V261" s="100" t="s">
        <v>288</v>
      </c>
      <c r="W261" s="105" t="str">
        <f t="shared" si="138"/>
        <v>Rheem2020Prem65</v>
      </c>
      <c r="X261" s="150">
        <v>1</v>
      </c>
      <c r="Y261" s="49"/>
      <c r="Z261" s="61" t="s">
        <v>9</v>
      </c>
      <c r="AA261" s="62">
        <v>3.2</v>
      </c>
      <c r="AB261" s="63">
        <v>43944</v>
      </c>
      <c r="AC261" s="58"/>
      <c r="AD261" s="160" t="str">
        <f t="shared" si="149"/>
        <v>2,     Ruud,   "PROUH65 T2 RU375-15  (65 gal, JA13)"</v>
      </c>
      <c r="AE261" s="162" t="str">
        <f t="shared" si="136"/>
        <v>Ruud</v>
      </c>
      <c r="AF261" s="6" t="s">
        <v>666</v>
      </c>
      <c r="AG261" s="160" t="str">
        <f t="shared" si="150"/>
        <v xml:space="preserve">          case  Ruud   :   "RuudPROUH65T2RU37515"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</row>
    <row r="262" spans="3:50" s="6" customFormat="1" ht="15" customHeight="1" x14ac:dyDescent="0.25">
      <c r="C262" s="134" t="str">
        <f t="shared" si="145"/>
        <v>Ruud</v>
      </c>
      <c r="D262" s="134" t="str">
        <f t="shared" si="146"/>
        <v>PROUH80 T2 RU375-15  (80 gal, JA13)</v>
      </c>
      <c r="E262" s="72">
        <f t="shared" si="147"/>
        <v>80</v>
      </c>
      <c r="F262" s="20" t="str">
        <f t="shared" si="148"/>
        <v>Rheem2020Prem80</v>
      </c>
      <c r="G262" s="74">
        <v>0</v>
      </c>
      <c r="H262" s="72">
        <v>1</v>
      </c>
      <c r="I262" s="73">
        <f t="shared" si="159"/>
        <v>0</v>
      </c>
      <c r="J262" s="129">
        <f t="shared" si="160"/>
        <v>3.2</v>
      </c>
      <c r="K262" s="149">
        <f t="shared" si="143"/>
        <v>1</v>
      </c>
      <c r="L262" s="111" t="s">
        <v>196</v>
      </c>
      <c r="M262" s="39">
        <v>4</v>
      </c>
      <c r="N262" s="95">
        <f t="shared" si="144"/>
        <v>21</v>
      </c>
      <c r="O262" s="12" t="s">
        <v>99</v>
      </c>
      <c r="P262" s="82">
        <f t="shared" si="158"/>
        <v>16</v>
      </c>
      <c r="Q262" s="82">
        <f t="shared" si="153"/>
        <v>211662</v>
      </c>
      <c r="R262" s="77" t="str">
        <f t="shared" si="151"/>
        <v>PROUH80 T2 RU375-15  (80 gal, JA13)</v>
      </c>
      <c r="S262" s="13" t="s">
        <v>319</v>
      </c>
      <c r="T262" s="119">
        <v>80</v>
      </c>
      <c r="U262" s="121"/>
      <c r="V262" s="100" t="s">
        <v>289</v>
      </c>
      <c r="W262" s="105" t="str">
        <f t="shared" ref="W262:W293" si="161">VLOOKUP( V262, $S$2:$U$43, 3, FALSE )</f>
        <v>Rheem2020Prem80</v>
      </c>
      <c r="X262" s="150">
        <v>1</v>
      </c>
      <c r="Y262" s="49"/>
      <c r="Z262" s="61">
        <v>4</v>
      </c>
      <c r="AA262" s="62">
        <v>3.2</v>
      </c>
      <c r="AB262" s="63">
        <v>43944</v>
      </c>
      <c r="AC262" s="58"/>
      <c r="AD262" s="160" t="str">
        <f t="shared" si="149"/>
        <v>2,     Ruud,   "PROUH80 T2 RU375-15  (80 gal, JA13)"</v>
      </c>
      <c r="AE262" s="162" t="str">
        <f t="shared" si="136"/>
        <v>Ruud</v>
      </c>
      <c r="AF262" s="31" t="s">
        <v>673</v>
      </c>
      <c r="AG262" s="160" t="str">
        <f t="shared" si="150"/>
        <v xml:space="preserve">          case  Ruud   :   "RuudPROUH80T2RU37515"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</row>
    <row r="263" spans="3:50" s="6" customFormat="1" ht="15" customHeight="1" x14ac:dyDescent="0.25">
      <c r="C263" s="134" t="str">
        <f t="shared" si="145"/>
        <v>Ruud</v>
      </c>
      <c r="D263" s="134" t="str">
        <f t="shared" si="146"/>
        <v>PROUH40 T2 RU375-30  (40 gal, JA13)</v>
      </c>
      <c r="E263" s="72">
        <f t="shared" si="147"/>
        <v>40</v>
      </c>
      <c r="F263" s="20" t="str">
        <f t="shared" si="148"/>
        <v>Rheem2020Prem40</v>
      </c>
      <c r="G263" s="74">
        <v>0</v>
      </c>
      <c r="H263" s="72">
        <v>1</v>
      </c>
      <c r="I263" s="73">
        <f t="shared" si="159"/>
        <v>0</v>
      </c>
      <c r="J263" s="129">
        <f t="shared" si="160"/>
        <v>3.1</v>
      </c>
      <c r="K263" s="149">
        <f t="shared" si="143"/>
        <v>1</v>
      </c>
      <c r="L263" s="111" t="s">
        <v>196</v>
      </c>
      <c r="M263" s="39">
        <v>4</v>
      </c>
      <c r="N263" s="95">
        <f t="shared" si="144"/>
        <v>21</v>
      </c>
      <c r="O263" s="12" t="s">
        <v>99</v>
      </c>
      <c r="P263" s="82">
        <f t="shared" si="158"/>
        <v>17</v>
      </c>
      <c r="Q263" s="82">
        <f t="shared" si="153"/>
        <v>211759</v>
      </c>
      <c r="R263" s="77" t="str">
        <f t="shared" si="151"/>
        <v>PROUH40 T2 RU375-30  (40 gal, JA13)</v>
      </c>
      <c r="S263" s="13" t="s">
        <v>320</v>
      </c>
      <c r="T263" s="119">
        <v>40</v>
      </c>
      <c r="U263" s="121"/>
      <c r="V263" s="100" t="s">
        <v>286</v>
      </c>
      <c r="W263" s="105" t="str">
        <f t="shared" si="161"/>
        <v>Rheem2020Prem40</v>
      </c>
      <c r="X263" s="150">
        <v>1</v>
      </c>
      <c r="Y263" s="49"/>
      <c r="Z263" s="61">
        <v>2</v>
      </c>
      <c r="AA263" s="62">
        <v>3.1</v>
      </c>
      <c r="AB263" s="63">
        <v>43944</v>
      </c>
      <c r="AC263" s="58"/>
      <c r="AD263" s="160" t="str">
        <f t="shared" si="149"/>
        <v>2,     Ruud,   "PROUH40 T2 RU375-30  (40 gal, JA13)"</v>
      </c>
      <c r="AE263" s="162" t="str">
        <f t="shared" si="136"/>
        <v>Ruud</v>
      </c>
      <c r="AF263" s="31" t="s">
        <v>654</v>
      </c>
      <c r="AG263" s="160" t="str">
        <f t="shared" si="150"/>
        <v xml:space="preserve">          case  Ruud   :   "RuudPROUH40T2RU37530"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</row>
    <row r="264" spans="3:50" s="6" customFormat="1" ht="15" customHeight="1" x14ac:dyDescent="0.25">
      <c r="C264" s="134" t="str">
        <f t="shared" si="145"/>
        <v>Ruud</v>
      </c>
      <c r="D264" s="134" t="str">
        <f t="shared" si="146"/>
        <v>PROUH50 T2 RU375-30  (50 gal, JA13)</v>
      </c>
      <c r="E264" s="72">
        <f t="shared" si="147"/>
        <v>50</v>
      </c>
      <c r="F264" s="20" t="str">
        <f t="shared" si="148"/>
        <v>Rheem2020Prem50</v>
      </c>
      <c r="G264" s="74">
        <v>0</v>
      </c>
      <c r="H264" s="72">
        <v>1</v>
      </c>
      <c r="I264" s="73">
        <f t="shared" si="159"/>
        <v>0</v>
      </c>
      <c r="J264" s="129">
        <f t="shared" si="160"/>
        <v>3.2</v>
      </c>
      <c r="K264" s="149">
        <f t="shared" si="143"/>
        <v>1</v>
      </c>
      <c r="L264" s="111" t="s">
        <v>196</v>
      </c>
      <c r="M264" s="39">
        <v>4</v>
      </c>
      <c r="N264" s="95">
        <f t="shared" si="144"/>
        <v>21</v>
      </c>
      <c r="O264" s="12" t="s">
        <v>99</v>
      </c>
      <c r="P264" s="82">
        <f t="shared" si="158"/>
        <v>18</v>
      </c>
      <c r="Q264" s="82">
        <f t="shared" si="153"/>
        <v>211860</v>
      </c>
      <c r="R264" s="77" t="str">
        <f t="shared" si="151"/>
        <v>PROUH50 T2 RU375-30  (50 gal, JA13)</v>
      </c>
      <c r="S264" s="13" t="s">
        <v>321</v>
      </c>
      <c r="T264" s="119">
        <v>50</v>
      </c>
      <c r="U264" s="121"/>
      <c r="V264" s="100" t="s">
        <v>287</v>
      </c>
      <c r="W264" s="105" t="str">
        <f t="shared" si="161"/>
        <v>Rheem2020Prem50</v>
      </c>
      <c r="X264" s="150">
        <v>1</v>
      </c>
      <c r="Y264" s="49"/>
      <c r="Z264" s="61" t="s">
        <v>9</v>
      </c>
      <c r="AA264" s="62">
        <v>3.2</v>
      </c>
      <c r="AB264" s="63">
        <v>43944</v>
      </c>
      <c r="AC264" s="58"/>
      <c r="AD264" s="160" t="str">
        <f t="shared" si="149"/>
        <v>2,     Ruud,   "PROUH50 T2 RU375-30  (50 gal, JA13)"</v>
      </c>
      <c r="AE264" s="162" t="str">
        <f t="shared" si="136"/>
        <v>Ruud</v>
      </c>
      <c r="AF264" s="31" t="s">
        <v>661</v>
      </c>
      <c r="AG264" s="160" t="str">
        <f t="shared" si="150"/>
        <v xml:space="preserve">          case  Ruud   :   "RuudPROUH50T2RU37530"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</row>
    <row r="265" spans="3:50" s="6" customFormat="1" ht="15" customHeight="1" x14ac:dyDescent="0.25">
      <c r="C265" s="134" t="str">
        <f t="shared" si="145"/>
        <v>Ruud</v>
      </c>
      <c r="D265" s="134" t="str">
        <f t="shared" si="146"/>
        <v>PROUH65 T2 RU375-30  (65 gal, JA13)</v>
      </c>
      <c r="E265" s="72">
        <f t="shared" si="147"/>
        <v>65</v>
      </c>
      <c r="F265" s="20" t="str">
        <f t="shared" si="148"/>
        <v>Rheem2020Prem65</v>
      </c>
      <c r="G265" s="74">
        <v>0</v>
      </c>
      <c r="H265" s="72">
        <v>1</v>
      </c>
      <c r="I265" s="73">
        <f t="shared" si="159"/>
        <v>0</v>
      </c>
      <c r="J265" s="129">
        <f t="shared" si="160"/>
        <v>3.2</v>
      </c>
      <c r="K265" s="149">
        <f t="shared" si="143"/>
        <v>1</v>
      </c>
      <c r="L265" s="111" t="s">
        <v>196</v>
      </c>
      <c r="M265" s="39">
        <v>4</v>
      </c>
      <c r="N265" s="95">
        <f t="shared" si="144"/>
        <v>21</v>
      </c>
      <c r="O265" s="12" t="s">
        <v>99</v>
      </c>
      <c r="P265" s="82">
        <f t="shared" si="158"/>
        <v>19</v>
      </c>
      <c r="Q265" s="82">
        <f t="shared" si="153"/>
        <v>211961</v>
      </c>
      <c r="R265" s="77" t="str">
        <f t="shared" si="151"/>
        <v>PROUH65 T2 RU375-30  (65 gal, JA13)</v>
      </c>
      <c r="S265" s="13" t="s">
        <v>322</v>
      </c>
      <c r="T265" s="119">
        <v>65</v>
      </c>
      <c r="U265" s="121"/>
      <c r="V265" s="100" t="s">
        <v>288</v>
      </c>
      <c r="W265" s="105" t="str">
        <f t="shared" si="161"/>
        <v>Rheem2020Prem65</v>
      </c>
      <c r="X265" s="150">
        <v>1</v>
      </c>
      <c r="Y265" s="49"/>
      <c r="Z265" s="61" t="s">
        <v>9</v>
      </c>
      <c r="AA265" s="62">
        <v>3.2</v>
      </c>
      <c r="AB265" s="63">
        <v>43944</v>
      </c>
      <c r="AC265" s="58"/>
      <c r="AD265" s="160" t="str">
        <f t="shared" si="149"/>
        <v>2,     Ruud,   "PROUH65 T2 RU375-30  (65 gal, JA13)"</v>
      </c>
      <c r="AE265" s="162" t="str">
        <f t="shared" si="136"/>
        <v>Ruud</v>
      </c>
      <c r="AF265" s="6" t="s">
        <v>667</v>
      </c>
      <c r="AG265" s="160" t="str">
        <f t="shared" si="150"/>
        <v xml:space="preserve">          case  Ruud   :   "RuudPROUH65T2RU37530"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</row>
    <row r="266" spans="3:50" s="6" customFormat="1" ht="15" customHeight="1" x14ac:dyDescent="0.25">
      <c r="C266" s="134" t="str">
        <f t="shared" si="145"/>
        <v>Ruud</v>
      </c>
      <c r="D266" s="134" t="str">
        <f t="shared" si="146"/>
        <v>PROUH80 T2 RU375-30  (80 gal, JA13)</v>
      </c>
      <c r="E266" s="72">
        <f t="shared" si="147"/>
        <v>80</v>
      </c>
      <c r="F266" s="20" t="str">
        <f t="shared" si="148"/>
        <v>Rheem2020Prem80</v>
      </c>
      <c r="G266" s="74">
        <v>0</v>
      </c>
      <c r="H266" s="72">
        <v>1</v>
      </c>
      <c r="I266" s="73">
        <f t="shared" si="159"/>
        <v>0</v>
      </c>
      <c r="J266" s="129">
        <f t="shared" si="160"/>
        <v>3.2</v>
      </c>
      <c r="K266" s="149">
        <f t="shared" si="143"/>
        <v>1</v>
      </c>
      <c r="L266" s="111" t="s">
        <v>196</v>
      </c>
      <c r="M266" s="39">
        <v>4</v>
      </c>
      <c r="N266" s="95">
        <f t="shared" si="144"/>
        <v>21</v>
      </c>
      <c r="O266" s="12" t="s">
        <v>99</v>
      </c>
      <c r="P266" s="82">
        <f t="shared" si="158"/>
        <v>20</v>
      </c>
      <c r="Q266" s="82">
        <f t="shared" si="153"/>
        <v>212062</v>
      </c>
      <c r="R266" s="77" t="str">
        <f t="shared" si="151"/>
        <v>PROUH80 T2 RU375-30  (80 gal, JA13)</v>
      </c>
      <c r="S266" s="13" t="s">
        <v>323</v>
      </c>
      <c r="T266" s="119">
        <v>80</v>
      </c>
      <c r="U266" s="121"/>
      <c r="V266" s="100" t="s">
        <v>289</v>
      </c>
      <c r="W266" s="105" t="str">
        <f t="shared" si="161"/>
        <v>Rheem2020Prem80</v>
      </c>
      <c r="X266" s="150">
        <v>1</v>
      </c>
      <c r="Y266" s="49"/>
      <c r="Z266" s="61">
        <v>4</v>
      </c>
      <c r="AA266" s="62">
        <v>3.2</v>
      </c>
      <c r="AB266" s="63">
        <v>43944</v>
      </c>
      <c r="AC266" s="58"/>
      <c r="AD266" s="160" t="str">
        <f t="shared" si="149"/>
        <v>2,     Ruud,   "PROUH80 T2 RU375-30  (80 gal, JA13)"</v>
      </c>
      <c r="AE266" s="162" t="str">
        <f t="shared" si="136"/>
        <v>Ruud</v>
      </c>
      <c r="AF266" s="31" t="s">
        <v>674</v>
      </c>
      <c r="AG266" s="160" t="str">
        <f t="shared" si="150"/>
        <v xml:space="preserve">          case  Ruud   :   "RuudPROUH80T2RU37530"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</row>
    <row r="267" spans="3:50" s="6" customFormat="1" ht="15" customHeight="1" x14ac:dyDescent="0.25">
      <c r="C267" s="134" t="str">
        <f t="shared" si="145"/>
        <v>Ruud</v>
      </c>
      <c r="D267" s="134" t="str">
        <f t="shared" si="146"/>
        <v>PROUH40 T2 RU375-SO  (40 gal, JA13)</v>
      </c>
      <c r="E267" s="72">
        <f t="shared" si="147"/>
        <v>40</v>
      </c>
      <c r="F267" s="20" t="str">
        <f t="shared" si="148"/>
        <v>Rheem2020Prem40</v>
      </c>
      <c r="G267" s="74">
        <v>0</v>
      </c>
      <c r="H267" s="72">
        <v>1</v>
      </c>
      <c r="I267" s="73">
        <f t="shared" si="159"/>
        <v>0</v>
      </c>
      <c r="J267" s="129">
        <f t="shared" si="160"/>
        <v>3.1</v>
      </c>
      <c r="K267" s="149">
        <f t="shared" si="143"/>
        <v>1</v>
      </c>
      <c r="L267" s="111" t="s">
        <v>196</v>
      </c>
      <c r="M267" s="39">
        <v>4</v>
      </c>
      <c r="N267" s="95">
        <f t="shared" si="144"/>
        <v>21</v>
      </c>
      <c r="O267" s="12" t="s">
        <v>99</v>
      </c>
      <c r="P267" s="82">
        <f t="shared" si="158"/>
        <v>21</v>
      </c>
      <c r="Q267" s="82">
        <f t="shared" si="153"/>
        <v>212159</v>
      </c>
      <c r="R267" s="77" t="str">
        <f t="shared" si="151"/>
        <v>PROUH40 T2 RU375-SO  (40 gal, JA13)</v>
      </c>
      <c r="S267" s="13" t="s">
        <v>324</v>
      </c>
      <c r="T267" s="119">
        <v>40</v>
      </c>
      <c r="U267" s="121"/>
      <c r="V267" s="100" t="s">
        <v>286</v>
      </c>
      <c r="W267" s="105" t="str">
        <f t="shared" si="161"/>
        <v>Rheem2020Prem40</v>
      </c>
      <c r="X267" s="150">
        <v>1</v>
      </c>
      <c r="Y267" s="49"/>
      <c r="Z267" s="61">
        <v>2</v>
      </c>
      <c r="AA267" s="62">
        <v>3.1</v>
      </c>
      <c r="AB267" s="63">
        <v>43944</v>
      </c>
      <c r="AC267" s="58"/>
      <c r="AD267" s="160" t="str">
        <f t="shared" si="149"/>
        <v>2,     Ruud,   "PROUH40 T2 RU375-SO  (40 gal, JA13)"</v>
      </c>
      <c r="AE267" s="162" t="str">
        <f t="shared" si="136"/>
        <v>Ruud</v>
      </c>
      <c r="AF267" s="31" t="s">
        <v>655</v>
      </c>
      <c r="AG267" s="160" t="str">
        <f t="shared" si="150"/>
        <v xml:space="preserve">          case  Ruud   :   "RuudPROUH40T2RU375SO"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</row>
    <row r="268" spans="3:50" s="6" customFormat="1" ht="15" customHeight="1" x14ac:dyDescent="0.25">
      <c r="C268" s="134" t="str">
        <f t="shared" si="145"/>
        <v>Ruud</v>
      </c>
      <c r="D268" s="134" t="str">
        <f t="shared" si="146"/>
        <v>PROUH50 T2 RU375-SO  (50 gal, JA13)</v>
      </c>
      <c r="E268" s="72">
        <f t="shared" si="147"/>
        <v>50</v>
      </c>
      <c r="F268" s="20" t="str">
        <f t="shared" si="148"/>
        <v>Rheem2020Prem50</v>
      </c>
      <c r="G268" s="74">
        <v>0</v>
      </c>
      <c r="H268" s="72">
        <v>1</v>
      </c>
      <c r="I268" s="73">
        <f t="shared" si="159"/>
        <v>0</v>
      </c>
      <c r="J268" s="129">
        <f t="shared" si="160"/>
        <v>3.2</v>
      </c>
      <c r="K268" s="149">
        <f t="shared" si="143"/>
        <v>1</v>
      </c>
      <c r="L268" s="111" t="s">
        <v>196</v>
      </c>
      <c r="M268" s="39">
        <v>4</v>
      </c>
      <c r="N268" s="95">
        <f t="shared" si="144"/>
        <v>21</v>
      </c>
      <c r="O268" s="12" t="s">
        <v>99</v>
      </c>
      <c r="P268" s="82">
        <f t="shared" si="158"/>
        <v>22</v>
      </c>
      <c r="Q268" s="82">
        <f t="shared" si="153"/>
        <v>212260</v>
      </c>
      <c r="R268" s="77" t="str">
        <f t="shared" si="151"/>
        <v>PROUH50 T2 RU375-SO  (50 gal, JA13)</v>
      </c>
      <c r="S268" s="13" t="s">
        <v>325</v>
      </c>
      <c r="T268" s="119">
        <v>50</v>
      </c>
      <c r="U268" s="121"/>
      <c r="V268" s="100" t="s">
        <v>287</v>
      </c>
      <c r="W268" s="105" t="str">
        <f t="shared" si="161"/>
        <v>Rheem2020Prem50</v>
      </c>
      <c r="X268" s="150">
        <v>1</v>
      </c>
      <c r="Y268" s="49"/>
      <c r="Z268" s="61" t="s">
        <v>9</v>
      </c>
      <c r="AA268" s="62">
        <v>3.2</v>
      </c>
      <c r="AB268" s="63">
        <v>43944</v>
      </c>
      <c r="AC268" s="58"/>
      <c r="AD268" s="160" t="str">
        <f t="shared" si="149"/>
        <v>2,     Ruud,   "PROUH50 T2 RU375-SO  (50 gal, JA13)"</v>
      </c>
      <c r="AE268" s="162" t="str">
        <f t="shared" si="136"/>
        <v>Ruud</v>
      </c>
      <c r="AF268" s="31" t="s">
        <v>662</v>
      </c>
      <c r="AG268" s="160" t="str">
        <f t="shared" si="150"/>
        <v xml:space="preserve">          case  Ruud   :   "RuudPROUH50T2RU375SO"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</row>
    <row r="269" spans="3:50" s="6" customFormat="1" ht="15" customHeight="1" x14ac:dyDescent="0.25">
      <c r="C269" s="134" t="str">
        <f t="shared" si="145"/>
        <v>Ruud</v>
      </c>
      <c r="D269" s="134" t="str">
        <f t="shared" si="146"/>
        <v>PROUH65 T2 RU375-SO  (65 gal, JA13)</v>
      </c>
      <c r="E269" s="72">
        <f t="shared" si="147"/>
        <v>65</v>
      </c>
      <c r="F269" s="20" t="str">
        <f t="shared" si="148"/>
        <v>Rheem2020Prem65</v>
      </c>
      <c r="G269" s="74">
        <v>0</v>
      </c>
      <c r="H269" s="72">
        <v>1</v>
      </c>
      <c r="I269" s="73">
        <f t="shared" si="159"/>
        <v>0</v>
      </c>
      <c r="J269" s="129">
        <f t="shared" si="160"/>
        <v>3.2</v>
      </c>
      <c r="K269" s="149">
        <f t="shared" si="143"/>
        <v>1</v>
      </c>
      <c r="L269" s="111" t="s">
        <v>196</v>
      </c>
      <c r="M269" s="39">
        <v>4</v>
      </c>
      <c r="N269" s="95">
        <f t="shared" si="144"/>
        <v>21</v>
      </c>
      <c r="O269" s="12" t="s">
        <v>99</v>
      </c>
      <c r="P269" s="82">
        <f t="shared" si="158"/>
        <v>23</v>
      </c>
      <c r="Q269" s="82">
        <f t="shared" si="153"/>
        <v>212361</v>
      </c>
      <c r="R269" s="77" t="str">
        <f t="shared" si="151"/>
        <v>PROUH65 T2 RU375-SO  (65 gal, JA13)</v>
      </c>
      <c r="S269" s="13" t="s">
        <v>326</v>
      </c>
      <c r="T269" s="119">
        <v>65</v>
      </c>
      <c r="U269" s="121"/>
      <c r="V269" s="100" t="s">
        <v>288</v>
      </c>
      <c r="W269" s="105" t="str">
        <f t="shared" si="161"/>
        <v>Rheem2020Prem65</v>
      </c>
      <c r="X269" s="150">
        <v>1</v>
      </c>
      <c r="Y269" s="49"/>
      <c r="Z269" s="61" t="s">
        <v>9</v>
      </c>
      <c r="AA269" s="62">
        <v>3.2</v>
      </c>
      <c r="AB269" s="63">
        <v>43944</v>
      </c>
      <c r="AC269" s="58"/>
      <c r="AD269" s="160" t="str">
        <f t="shared" si="149"/>
        <v>2,     Ruud,   "PROUH65 T2 RU375-SO  (65 gal, JA13)"</v>
      </c>
      <c r="AE269" s="162" t="str">
        <f t="shared" si="136"/>
        <v>Ruud</v>
      </c>
      <c r="AF269" s="6" t="s">
        <v>668</v>
      </c>
      <c r="AG269" s="160" t="str">
        <f t="shared" si="150"/>
        <v xml:space="preserve">          case  Ruud   :   "RuudPROUH65T2RU375SO"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</row>
    <row r="270" spans="3:50" s="6" customFormat="1" ht="15" customHeight="1" x14ac:dyDescent="0.25">
      <c r="C270" s="134" t="str">
        <f t="shared" si="145"/>
        <v>Ruud</v>
      </c>
      <c r="D270" s="134" t="str">
        <f t="shared" si="146"/>
        <v>PROUH80 T2 RU375-SO  (80 gal, JA13)</v>
      </c>
      <c r="E270" s="72">
        <f t="shared" si="147"/>
        <v>80</v>
      </c>
      <c r="F270" s="20" t="str">
        <f t="shared" si="148"/>
        <v>Rheem2020Prem80</v>
      </c>
      <c r="G270" s="74">
        <v>0</v>
      </c>
      <c r="H270" s="72">
        <v>1</v>
      </c>
      <c r="I270" s="73">
        <f t="shared" si="159"/>
        <v>0</v>
      </c>
      <c r="J270" s="129">
        <f t="shared" si="160"/>
        <v>3.2</v>
      </c>
      <c r="K270" s="149">
        <f t="shared" si="143"/>
        <v>1</v>
      </c>
      <c r="L270" s="111" t="s">
        <v>196</v>
      </c>
      <c r="M270" s="39">
        <v>4</v>
      </c>
      <c r="N270" s="95">
        <f t="shared" si="144"/>
        <v>21</v>
      </c>
      <c r="O270" s="12" t="s">
        <v>99</v>
      </c>
      <c r="P270" s="82">
        <f t="shared" si="158"/>
        <v>24</v>
      </c>
      <c r="Q270" s="82">
        <f t="shared" si="153"/>
        <v>212462</v>
      </c>
      <c r="R270" s="77" t="str">
        <f t="shared" si="151"/>
        <v>PROUH80 T2 RU375-SO  (80 gal, JA13)</v>
      </c>
      <c r="S270" s="13" t="s">
        <v>327</v>
      </c>
      <c r="T270" s="119">
        <v>80</v>
      </c>
      <c r="U270" s="121"/>
      <c r="V270" s="100" t="s">
        <v>289</v>
      </c>
      <c r="W270" s="105" t="str">
        <f t="shared" si="161"/>
        <v>Rheem2020Prem80</v>
      </c>
      <c r="X270" s="150">
        <v>1</v>
      </c>
      <c r="Y270" s="49"/>
      <c r="Z270" s="61">
        <v>4</v>
      </c>
      <c r="AA270" s="62">
        <v>3.2</v>
      </c>
      <c r="AB270" s="63">
        <v>43944</v>
      </c>
      <c r="AC270" s="58"/>
      <c r="AD270" s="160" t="str">
        <f t="shared" si="149"/>
        <v>2,     Ruud,   "PROUH80 T2 RU375-SO  (80 gal, JA13)"</v>
      </c>
      <c r="AE270" s="162" t="str">
        <f t="shared" si="136"/>
        <v>Ruud</v>
      </c>
      <c r="AF270" s="31" t="s">
        <v>675</v>
      </c>
      <c r="AG270" s="160" t="str">
        <f t="shared" si="150"/>
        <v xml:space="preserve">          case  Ruud   :   "RuudPROUH80T2RU375SO"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</row>
    <row r="271" spans="3:50" s="6" customFormat="1" ht="15" customHeight="1" x14ac:dyDescent="0.25">
      <c r="C271" s="134" t="str">
        <f t="shared" si="145"/>
        <v>Ruud</v>
      </c>
      <c r="D271" s="134" t="str">
        <f t="shared" si="146"/>
        <v>PRO H40 T2 RU310BM  (40 gal, JA13)</v>
      </c>
      <c r="E271" s="72">
        <f t="shared" si="147"/>
        <v>40</v>
      </c>
      <c r="F271" s="20" t="str">
        <f t="shared" si="148"/>
        <v>Rheem2020Build40</v>
      </c>
      <c r="G271" s="74">
        <v>0</v>
      </c>
      <c r="H271" s="72">
        <v>1</v>
      </c>
      <c r="I271" s="73">
        <f t="shared" si="159"/>
        <v>0</v>
      </c>
      <c r="J271" s="129">
        <f t="shared" si="160"/>
        <v>2.9</v>
      </c>
      <c r="K271" s="149">
        <f t="shared" si="143"/>
        <v>1</v>
      </c>
      <c r="L271" s="111" t="s">
        <v>196</v>
      </c>
      <c r="M271" s="39">
        <v>3</v>
      </c>
      <c r="N271" s="95">
        <f t="shared" si="144"/>
        <v>21</v>
      </c>
      <c r="O271" s="12" t="s">
        <v>99</v>
      </c>
      <c r="P271" s="82">
        <f t="shared" si="158"/>
        <v>25</v>
      </c>
      <c r="Q271" s="82">
        <f t="shared" si="153"/>
        <v>212563</v>
      </c>
      <c r="R271" s="77" t="str">
        <f t="shared" si="151"/>
        <v>PRO H40 T2 RU310BM  (40 gal, JA13)</v>
      </c>
      <c r="S271" s="13" t="s">
        <v>352</v>
      </c>
      <c r="T271" s="119">
        <v>40</v>
      </c>
      <c r="U271" s="121"/>
      <c r="V271" s="100" t="s">
        <v>290</v>
      </c>
      <c r="W271" s="105" t="str">
        <f t="shared" si="161"/>
        <v>Rheem2020Build40</v>
      </c>
      <c r="X271" s="150">
        <v>1</v>
      </c>
      <c r="Y271" s="49"/>
      <c r="Z271" s="61">
        <v>2</v>
      </c>
      <c r="AA271" s="62">
        <v>2.9</v>
      </c>
      <c r="AB271" s="63">
        <v>43944</v>
      </c>
      <c r="AC271" s="58"/>
      <c r="AD271" s="160" t="str">
        <f t="shared" si="149"/>
        <v>2,     Ruud,   "PRO H40 T2 RU310BM  (40 gal, JA13)"</v>
      </c>
      <c r="AE271" s="162" t="str">
        <f t="shared" si="136"/>
        <v>Ruud</v>
      </c>
      <c r="AF271" s="31" t="s">
        <v>649</v>
      </c>
      <c r="AG271" s="160" t="str">
        <f t="shared" si="150"/>
        <v xml:space="preserve">          case  Ruud   :   "RuudPROH40T2RU310BM"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</row>
    <row r="272" spans="3:50" s="6" customFormat="1" ht="15" customHeight="1" x14ac:dyDescent="0.25">
      <c r="C272" s="134" t="str">
        <f t="shared" si="145"/>
        <v>Ruud</v>
      </c>
      <c r="D272" s="134" t="str">
        <f t="shared" si="146"/>
        <v>PRO H50 T2 RU310BM  (50 gal, JA13)</v>
      </c>
      <c r="E272" s="72">
        <f t="shared" si="147"/>
        <v>50</v>
      </c>
      <c r="F272" s="20" t="str">
        <f t="shared" si="148"/>
        <v>Rheem2020Build50</v>
      </c>
      <c r="G272" s="74">
        <v>0</v>
      </c>
      <c r="H272" s="72">
        <v>1</v>
      </c>
      <c r="I272" s="73">
        <f t="shared" si="159"/>
        <v>0</v>
      </c>
      <c r="J272" s="129">
        <f t="shared" si="160"/>
        <v>2.9</v>
      </c>
      <c r="K272" s="149">
        <f t="shared" si="143"/>
        <v>1</v>
      </c>
      <c r="L272" s="111" t="s">
        <v>196</v>
      </c>
      <c r="M272" s="39">
        <v>3</v>
      </c>
      <c r="N272" s="95">
        <f t="shared" si="144"/>
        <v>21</v>
      </c>
      <c r="O272" s="12" t="s">
        <v>99</v>
      </c>
      <c r="P272" s="82">
        <f t="shared" si="158"/>
        <v>26</v>
      </c>
      <c r="Q272" s="82">
        <f t="shared" si="153"/>
        <v>212664</v>
      </c>
      <c r="R272" s="77" t="str">
        <f t="shared" si="151"/>
        <v>PRO H50 T2 RU310BM  (50 gal, JA13)</v>
      </c>
      <c r="S272" s="13" t="s">
        <v>353</v>
      </c>
      <c r="T272" s="119">
        <v>50</v>
      </c>
      <c r="U272" s="121"/>
      <c r="V272" s="100" t="s">
        <v>291</v>
      </c>
      <c r="W272" s="105" t="str">
        <f t="shared" si="161"/>
        <v>Rheem2020Build50</v>
      </c>
      <c r="X272" s="150">
        <v>1</v>
      </c>
      <c r="Y272" s="49"/>
      <c r="Z272" s="61" t="s">
        <v>9</v>
      </c>
      <c r="AA272" s="62">
        <v>2.9</v>
      </c>
      <c r="AB272" s="63">
        <v>43944</v>
      </c>
      <c r="AC272" s="58"/>
      <c r="AD272" s="160" t="str">
        <f t="shared" si="149"/>
        <v>2,     Ruud,   "PRO H50 T2 RU310BM  (50 gal, JA13)"</v>
      </c>
      <c r="AE272" s="162" t="str">
        <f t="shared" si="136"/>
        <v>Ruud</v>
      </c>
      <c r="AF272" s="31" t="s">
        <v>650</v>
      </c>
      <c r="AG272" s="160" t="str">
        <f t="shared" si="150"/>
        <v xml:space="preserve">          case  Ruud   :   "RuudPROH50T2RU310BM"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</row>
    <row r="273" spans="3:1041" s="6" customFormat="1" ht="15" customHeight="1" x14ac:dyDescent="0.25">
      <c r="C273" s="134" t="str">
        <f t="shared" si="145"/>
        <v>Ruud</v>
      </c>
      <c r="D273" s="134" t="str">
        <f t="shared" si="146"/>
        <v>PRO H65 T2 RU310BM  (65 gal, JA13)</v>
      </c>
      <c r="E273" s="72">
        <f t="shared" si="147"/>
        <v>65</v>
      </c>
      <c r="F273" s="20" t="str">
        <f t="shared" si="148"/>
        <v>Rheem2020Build65</v>
      </c>
      <c r="G273" s="74">
        <v>0</v>
      </c>
      <c r="H273" s="72">
        <v>1</v>
      </c>
      <c r="I273" s="73">
        <f t="shared" si="159"/>
        <v>0</v>
      </c>
      <c r="J273" s="129">
        <f t="shared" si="160"/>
        <v>2.9</v>
      </c>
      <c r="K273" s="149">
        <f t="shared" si="143"/>
        <v>1</v>
      </c>
      <c r="L273" s="111" t="s">
        <v>196</v>
      </c>
      <c r="M273" s="39">
        <v>3</v>
      </c>
      <c r="N273" s="95">
        <f t="shared" si="144"/>
        <v>21</v>
      </c>
      <c r="O273" s="12" t="s">
        <v>99</v>
      </c>
      <c r="P273" s="82">
        <f t="shared" si="158"/>
        <v>27</v>
      </c>
      <c r="Q273" s="82">
        <f t="shared" si="153"/>
        <v>212765</v>
      </c>
      <c r="R273" s="77" t="str">
        <f t="shared" si="151"/>
        <v>PRO H65 T2 RU310BM  (65 gal, JA13)</v>
      </c>
      <c r="S273" s="13" t="s">
        <v>354</v>
      </c>
      <c r="T273" s="119">
        <v>65</v>
      </c>
      <c r="U273" s="121"/>
      <c r="V273" s="100" t="s">
        <v>292</v>
      </c>
      <c r="W273" s="105" t="str">
        <f t="shared" si="161"/>
        <v>Rheem2020Build65</v>
      </c>
      <c r="X273" s="150">
        <v>1</v>
      </c>
      <c r="Y273" s="49"/>
      <c r="Z273" s="61" t="s">
        <v>9</v>
      </c>
      <c r="AA273" s="62">
        <v>2.9</v>
      </c>
      <c r="AB273" s="63">
        <v>43944</v>
      </c>
      <c r="AC273" s="58"/>
      <c r="AD273" s="160" t="str">
        <f t="shared" si="149"/>
        <v>2,     Ruud,   "PRO H65 T2 RU310BM  (65 gal, JA13)"</v>
      </c>
      <c r="AE273" s="162" t="str">
        <f t="shared" si="136"/>
        <v>Ruud</v>
      </c>
      <c r="AF273" s="31" t="s">
        <v>651</v>
      </c>
      <c r="AG273" s="160" t="str">
        <f t="shared" si="150"/>
        <v xml:space="preserve">          case  Ruud   :   "RuudPROH65T2RU310BM"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</row>
    <row r="274" spans="3:1041" s="6" customFormat="1" ht="15" customHeight="1" x14ac:dyDescent="0.25">
      <c r="C274" s="134" t="str">
        <f t="shared" si="145"/>
        <v>Ruud</v>
      </c>
      <c r="D274" s="134" t="str">
        <f t="shared" si="146"/>
        <v>PRO H80 T2 RU310BM  (80 gal, JA13)</v>
      </c>
      <c r="E274" s="72">
        <f t="shared" si="147"/>
        <v>80</v>
      </c>
      <c r="F274" s="20" t="str">
        <f t="shared" si="148"/>
        <v>Rheem2020Build80</v>
      </c>
      <c r="G274" s="74">
        <v>0</v>
      </c>
      <c r="H274" s="72">
        <v>1</v>
      </c>
      <c r="I274" s="73">
        <f t="shared" si="159"/>
        <v>0</v>
      </c>
      <c r="J274" s="129">
        <f t="shared" si="160"/>
        <v>2.9</v>
      </c>
      <c r="K274" s="149">
        <f t="shared" si="143"/>
        <v>1</v>
      </c>
      <c r="L274" s="111" t="s">
        <v>196</v>
      </c>
      <c r="M274" s="39">
        <v>3</v>
      </c>
      <c r="N274" s="95">
        <f t="shared" si="144"/>
        <v>21</v>
      </c>
      <c r="O274" s="12" t="s">
        <v>99</v>
      </c>
      <c r="P274" s="82">
        <f t="shared" si="158"/>
        <v>28</v>
      </c>
      <c r="Q274" s="82">
        <f t="shared" si="153"/>
        <v>212866</v>
      </c>
      <c r="R274" s="77" t="str">
        <f t="shared" si="151"/>
        <v>PRO H80 T2 RU310BM  (80 gal, JA13)</v>
      </c>
      <c r="S274" s="13" t="s">
        <v>355</v>
      </c>
      <c r="T274" s="119">
        <v>80</v>
      </c>
      <c r="U274" s="121"/>
      <c r="V274" s="100" t="s">
        <v>293</v>
      </c>
      <c r="W274" s="105" t="str">
        <f t="shared" si="161"/>
        <v>Rheem2020Build80</v>
      </c>
      <c r="X274" s="150">
        <v>1</v>
      </c>
      <c r="Y274" s="49"/>
      <c r="Z274" s="61" t="s">
        <v>15</v>
      </c>
      <c r="AA274" s="62">
        <v>2.9</v>
      </c>
      <c r="AB274" s="63">
        <v>43944</v>
      </c>
      <c r="AC274" s="58"/>
      <c r="AD274" s="160" t="str">
        <f t="shared" si="149"/>
        <v>2,     Ruud,   "PRO H80 T2 RU310BM  (80 gal, JA13)"</v>
      </c>
      <c r="AE274" s="162" t="str">
        <f t="shared" si="136"/>
        <v>Ruud</v>
      </c>
      <c r="AF274" s="31" t="s">
        <v>652</v>
      </c>
      <c r="AG274" s="160" t="str">
        <f t="shared" si="150"/>
        <v xml:space="preserve">          case  Ruud   :   "RuudPROH80T2RU310BM"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</row>
    <row r="275" spans="3:1041" s="6" customFormat="1" ht="15" customHeight="1" x14ac:dyDescent="0.25">
      <c r="C275" s="153" t="str">
        <f t="shared" si="145"/>
        <v>Ruud</v>
      </c>
      <c r="D275" s="153" t="str">
        <f t="shared" si="146"/>
        <v>PRO H40 T2 RU310UM  (40 gal)</v>
      </c>
      <c r="E275" s="72">
        <f t="shared" si="147"/>
        <v>40</v>
      </c>
      <c r="F275" s="20" t="str">
        <f t="shared" si="148"/>
        <v>Rheem2020Build40</v>
      </c>
      <c r="G275" s="74">
        <v>0</v>
      </c>
      <c r="H275" s="72">
        <v>1</v>
      </c>
      <c r="I275" s="73">
        <f t="shared" ref="I275:I278" si="162">IF(G275&gt;0,Y275,0)</f>
        <v>0</v>
      </c>
      <c r="J275" s="129">
        <f t="shared" ref="J275:J278" si="163">IF(H275&gt;0,AA275,0)</f>
        <v>2.9</v>
      </c>
      <c r="K275" s="149">
        <f t="shared" ref="K275:K278" si="164">X275</f>
        <v>0</v>
      </c>
      <c r="L275" s="111" t="s">
        <v>196</v>
      </c>
      <c r="M275" s="39">
        <v>3</v>
      </c>
      <c r="N275" s="95">
        <f t="shared" ref="N275:N278" si="165">VLOOKUP( O275, $O$2:$P$21, 2, FALSE )</f>
        <v>21</v>
      </c>
      <c r="O275" s="12" t="s">
        <v>99</v>
      </c>
      <c r="P275" s="82">
        <f t="shared" si="158"/>
        <v>29</v>
      </c>
      <c r="Q275" s="82">
        <f t="shared" si="153"/>
        <v>212963</v>
      </c>
      <c r="R275" s="77" t="str">
        <f t="shared" si="151"/>
        <v>PRO H40 T2 RU310UM  (40 gal)</v>
      </c>
      <c r="S275" s="13" t="s">
        <v>430</v>
      </c>
      <c r="T275" s="119">
        <v>40</v>
      </c>
      <c r="U275" s="121"/>
      <c r="V275" s="100" t="s">
        <v>290</v>
      </c>
      <c r="W275" s="105" t="str">
        <f t="shared" si="161"/>
        <v>Rheem2020Build40</v>
      </c>
      <c r="X275" s="148">
        <v>0</v>
      </c>
      <c r="Y275" s="49"/>
      <c r="Z275" s="61">
        <v>2</v>
      </c>
      <c r="AA275" s="62">
        <v>2.9</v>
      </c>
      <c r="AB275" s="63">
        <v>44158</v>
      </c>
      <c r="AC275" s="58"/>
      <c r="AD275" s="160" t="str">
        <f t="shared" si="149"/>
        <v>2,     Ruud,   "PRO H40 T2 RU310UM  (40 gal)"</v>
      </c>
      <c r="AE275" s="162" t="str">
        <f t="shared" ref="AE275:AE335" si="166">AE274</f>
        <v>Ruud</v>
      </c>
      <c r="AF275" s="165" t="s">
        <v>644</v>
      </c>
      <c r="AG275" s="160" t="str">
        <f t="shared" si="150"/>
        <v xml:space="preserve">          case  Ruud   :   "RuudPROH40T2RU310UM"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</row>
    <row r="276" spans="3:1041" s="6" customFormat="1" ht="15" customHeight="1" x14ac:dyDescent="0.25">
      <c r="C276" s="153" t="str">
        <f t="shared" si="145"/>
        <v>Ruud</v>
      </c>
      <c r="D276" s="153" t="str">
        <f t="shared" si="146"/>
        <v>PRO H50 T2 RU310UM  (50 gal)</v>
      </c>
      <c r="E276" s="72">
        <f t="shared" si="147"/>
        <v>50</v>
      </c>
      <c r="F276" s="20" t="str">
        <f t="shared" si="148"/>
        <v>Rheem2020Build50</v>
      </c>
      <c r="G276" s="74">
        <v>0</v>
      </c>
      <c r="H276" s="72">
        <v>1</v>
      </c>
      <c r="I276" s="73">
        <f t="shared" si="162"/>
        <v>0</v>
      </c>
      <c r="J276" s="129">
        <f t="shared" si="163"/>
        <v>2.9</v>
      </c>
      <c r="K276" s="149">
        <f t="shared" si="164"/>
        <v>0</v>
      </c>
      <c r="L276" s="111" t="s">
        <v>196</v>
      </c>
      <c r="M276" s="39">
        <v>3</v>
      </c>
      <c r="N276" s="95">
        <f t="shared" si="165"/>
        <v>21</v>
      </c>
      <c r="O276" s="12" t="s">
        <v>99</v>
      </c>
      <c r="P276" s="82">
        <f t="shared" si="158"/>
        <v>30</v>
      </c>
      <c r="Q276" s="82">
        <f t="shared" si="153"/>
        <v>213064</v>
      </c>
      <c r="R276" s="77" t="str">
        <f t="shared" si="151"/>
        <v>PRO H50 T2 RU310UM  (50 gal)</v>
      </c>
      <c r="S276" s="13" t="s">
        <v>431</v>
      </c>
      <c r="T276" s="119">
        <v>50</v>
      </c>
      <c r="U276" s="121"/>
      <c r="V276" s="100" t="s">
        <v>291</v>
      </c>
      <c r="W276" s="105" t="str">
        <f t="shared" si="161"/>
        <v>Rheem2020Build50</v>
      </c>
      <c r="X276" s="148">
        <v>0</v>
      </c>
      <c r="Y276" s="49"/>
      <c r="Z276" s="61" t="s">
        <v>9</v>
      </c>
      <c r="AA276" s="62">
        <v>2.9</v>
      </c>
      <c r="AB276" s="63">
        <v>44158</v>
      </c>
      <c r="AC276" s="58"/>
      <c r="AD276" s="160" t="str">
        <f t="shared" si="149"/>
        <v>2,     Ruud,   "PRO H50 T2 RU310UM  (50 gal)"</v>
      </c>
      <c r="AE276" s="162" t="str">
        <f t="shared" si="166"/>
        <v>Ruud</v>
      </c>
      <c r="AF276" s="165" t="s">
        <v>645</v>
      </c>
      <c r="AG276" s="160" t="str">
        <f t="shared" si="150"/>
        <v xml:space="preserve">          case  Ruud   :   "RuudPROH50T2RU310UM"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</row>
    <row r="277" spans="3:1041" s="6" customFormat="1" ht="15" customHeight="1" x14ac:dyDescent="0.25">
      <c r="C277" s="153" t="str">
        <f t="shared" si="145"/>
        <v>Ruud</v>
      </c>
      <c r="D277" s="153" t="str">
        <f t="shared" si="146"/>
        <v>PRO H65 T2 RU310UM  (65 gal)</v>
      </c>
      <c r="E277" s="72">
        <f t="shared" si="147"/>
        <v>65</v>
      </c>
      <c r="F277" s="20" t="str">
        <f t="shared" si="148"/>
        <v>Rheem2020Build65</v>
      </c>
      <c r="G277" s="74">
        <v>0</v>
      </c>
      <c r="H277" s="72">
        <v>1</v>
      </c>
      <c r="I277" s="73">
        <f t="shared" si="162"/>
        <v>0</v>
      </c>
      <c r="J277" s="129">
        <f t="shared" si="163"/>
        <v>2.9</v>
      </c>
      <c r="K277" s="149">
        <f t="shared" si="164"/>
        <v>0</v>
      </c>
      <c r="L277" s="111" t="s">
        <v>196</v>
      </c>
      <c r="M277" s="39">
        <v>3</v>
      </c>
      <c r="N277" s="95">
        <f t="shared" si="165"/>
        <v>21</v>
      </c>
      <c r="O277" s="12" t="s">
        <v>99</v>
      </c>
      <c r="P277" s="82">
        <f t="shared" si="158"/>
        <v>31</v>
      </c>
      <c r="Q277" s="82">
        <f t="shared" si="153"/>
        <v>213165</v>
      </c>
      <c r="R277" s="77" t="str">
        <f t="shared" si="151"/>
        <v>PRO H65 T2 RU310UM  (65 gal)</v>
      </c>
      <c r="S277" s="13" t="s">
        <v>432</v>
      </c>
      <c r="T277" s="119">
        <v>65</v>
      </c>
      <c r="U277" s="121"/>
      <c r="V277" s="100" t="s">
        <v>292</v>
      </c>
      <c r="W277" s="105" t="str">
        <f t="shared" si="161"/>
        <v>Rheem2020Build65</v>
      </c>
      <c r="X277" s="148">
        <v>0</v>
      </c>
      <c r="Y277" s="49"/>
      <c r="Z277" s="61" t="s">
        <v>9</v>
      </c>
      <c r="AA277" s="62">
        <v>2.9</v>
      </c>
      <c r="AB277" s="63">
        <v>44158</v>
      </c>
      <c r="AC277" s="58"/>
      <c r="AD277" s="160" t="str">
        <f t="shared" si="149"/>
        <v>2,     Ruud,   "PRO H65 T2 RU310UM  (65 gal)"</v>
      </c>
      <c r="AE277" s="162" t="str">
        <f t="shared" si="166"/>
        <v>Ruud</v>
      </c>
      <c r="AF277" s="165" t="s">
        <v>646</v>
      </c>
      <c r="AG277" s="160" t="str">
        <f t="shared" si="150"/>
        <v xml:space="preserve">          case  Ruud   :   "RuudPROH65T2RU310UM"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</row>
    <row r="278" spans="3:1041" s="6" customFormat="1" ht="15" customHeight="1" x14ac:dyDescent="0.25">
      <c r="C278" s="153" t="str">
        <f t="shared" si="145"/>
        <v>Ruud</v>
      </c>
      <c r="D278" s="153" t="str">
        <f t="shared" si="146"/>
        <v>PRO H80 T2 RU310UM  (80 gal)</v>
      </c>
      <c r="E278" s="72">
        <f t="shared" si="147"/>
        <v>80</v>
      </c>
      <c r="F278" s="20" t="str">
        <f t="shared" si="148"/>
        <v>Rheem2020Build80</v>
      </c>
      <c r="G278" s="74">
        <v>0</v>
      </c>
      <c r="H278" s="72">
        <v>1</v>
      </c>
      <c r="I278" s="73">
        <f t="shared" si="162"/>
        <v>0</v>
      </c>
      <c r="J278" s="129">
        <f t="shared" si="163"/>
        <v>2.9</v>
      </c>
      <c r="K278" s="149">
        <f t="shared" si="164"/>
        <v>0</v>
      </c>
      <c r="L278" s="111" t="s">
        <v>196</v>
      </c>
      <c r="M278" s="39">
        <v>3</v>
      </c>
      <c r="N278" s="95">
        <f t="shared" si="165"/>
        <v>21</v>
      </c>
      <c r="O278" s="12" t="s">
        <v>99</v>
      </c>
      <c r="P278" s="82">
        <f t="shared" si="158"/>
        <v>32</v>
      </c>
      <c r="Q278" s="82">
        <f t="shared" si="153"/>
        <v>213266</v>
      </c>
      <c r="R278" s="77" t="str">
        <f t="shared" si="151"/>
        <v>PRO H80 T2 RU310UM  (80 gal)</v>
      </c>
      <c r="S278" s="13" t="s">
        <v>433</v>
      </c>
      <c r="T278" s="119">
        <v>80</v>
      </c>
      <c r="U278" s="121"/>
      <c r="V278" s="100" t="s">
        <v>293</v>
      </c>
      <c r="W278" s="105" t="str">
        <f t="shared" si="161"/>
        <v>Rheem2020Build80</v>
      </c>
      <c r="X278" s="148">
        <v>0</v>
      </c>
      <c r="Y278" s="49"/>
      <c r="Z278" s="61" t="s">
        <v>15</v>
      </c>
      <c r="AA278" s="62">
        <v>2.9</v>
      </c>
      <c r="AB278" s="63">
        <v>44158</v>
      </c>
      <c r="AC278" s="58"/>
      <c r="AD278" s="160" t="str">
        <f t="shared" si="149"/>
        <v>2,     Ruud,   "PRO H80 T2 RU310UM  (80 gal)"</v>
      </c>
      <c r="AE278" s="162" t="str">
        <f t="shared" si="166"/>
        <v>Ruud</v>
      </c>
      <c r="AF278" s="165" t="s">
        <v>647</v>
      </c>
      <c r="AG278" s="160" t="str">
        <f t="shared" si="150"/>
        <v xml:space="preserve">          case  Ruud   :   "RuudPROH80T2RU310UM"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</row>
    <row r="279" spans="3:1041" s="6" customFormat="1" ht="15" customHeight="1" x14ac:dyDescent="0.25">
      <c r="C279" s="6" t="str">
        <f t="shared" si="145"/>
        <v>Ruud</v>
      </c>
      <c r="D279" s="6" t="str">
        <f t="shared" si="146"/>
        <v>HB50RU  (50 gal)</v>
      </c>
      <c r="E279" s="72">
        <f t="shared" si="147"/>
        <v>50</v>
      </c>
      <c r="F279" s="20" t="str">
        <f t="shared" si="148"/>
        <v>RheemHB50</v>
      </c>
      <c r="G279" s="72">
        <v>1</v>
      </c>
      <c r="H279" s="74">
        <v>0</v>
      </c>
      <c r="I279" s="73">
        <f t="shared" si="130"/>
        <v>2.2799999999999998</v>
      </c>
      <c r="J279" s="129">
        <f t="shared" si="131"/>
        <v>0</v>
      </c>
      <c r="K279" s="149">
        <f t="shared" si="143"/>
        <v>0</v>
      </c>
      <c r="L279" s="111" t="s">
        <v>196</v>
      </c>
      <c r="M279" s="39">
        <v>1</v>
      </c>
      <c r="N279" s="95">
        <f t="shared" si="144"/>
        <v>21</v>
      </c>
      <c r="O279" s="12" t="s">
        <v>99</v>
      </c>
      <c r="P279" s="81">
        <v>1</v>
      </c>
      <c r="Q279" s="82">
        <f t="shared" si="153"/>
        <v>210121</v>
      </c>
      <c r="R279" s="77" t="str">
        <f t="shared" si="151"/>
        <v>HB50RU  (50 gal)</v>
      </c>
      <c r="S279" s="13" t="s">
        <v>152</v>
      </c>
      <c r="T279" s="14">
        <v>50</v>
      </c>
      <c r="U279" s="37" t="s">
        <v>94</v>
      </c>
      <c r="V279" s="100" t="s">
        <v>94</v>
      </c>
      <c r="W279" s="105" t="str">
        <f t="shared" si="161"/>
        <v>RheemHB50</v>
      </c>
      <c r="X279" s="148">
        <v>0</v>
      </c>
      <c r="Y279" s="49">
        <f>[1]ESTAR_to_AWHS!K151</f>
        <v>2.2799999999999998</v>
      </c>
      <c r="Z279" s="61">
        <f>[1]ESTAR_to_AWHS!I151</f>
        <v>3</v>
      </c>
      <c r="AA279" s="62" t="str">
        <f>[1]ESTAR_to_AWHS!L151</f>
        <v>--</v>
      </c>
      <c r="AB279" s="63">
        <f>[1]ESTAR_to_AWHS!J151</f>
        <v>42505</v>
      </c>
      <c r="AC279" s="58" t="s">
        <v>91</v>
      </c>
      <c r="AD279" s="160" t="str">
        <f t="shared" si="149"/>
        <v>2,     Ruud,   "HB50RU  (50 gal)"</v>
      </c>
      <c r="AE279" s="162" t="str">
        <f t="shared" si="166"/>
        <v>Ruud</v>
      </c>
      <c r="AF279" s="31" t="s">
        <v>648</v>
      </c>
      <c r="AG279" s="160" t="str">
        <f t="shared" si="150"/>
        <v xml:space="preserve">          case  Ruud   :   "RuudHB50RU"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</row>
    <row r="280" spans="3:1041" s="6" customFormat="1" ht="15" customHeight="1" x14ac:dyDescent="0.25">
      <c r="C280" s="6" t="str">
        <f t="shared" si="145"/>
        <v>Ruud</v>
      </c>
      <c r="D280" s="6" t="str">
        <f t="shared" si="146"/>
        <v>PROUH50 T2 RU245  (50 gal)</v>
      </c>
      <c r="E280" s="72">
        <f t="shared" si="147"/>
        <v>50</v>
      </c>
      <c r="F280" s="20" t="str">
        <f t="shared" si="148"/>
        <v>RheemHB50</v>
      </c>
      <c r="G280" s="72">
        <v>1</v>
      </c>
      <c r="H280" s="74">
        <v>0</v>
      </c>
      <c r="I280" s="73">
        <f t="shared" si="130"/>
        <v>1.94</v>
      </c>
      <c r="J280" s="129">
        <f t="shared" si="131"/>
        <v>0</v>
      </c>
      <c r="K280" s="149">
        <f t="shared" si="143"/>
        <v>0</v>
      </c>
      <c r="L280" s="111" t="s">
        <v>196</v>
      </c>
      <c r="M280" s="39">
        <v>1</v>
      </c>
      <c r="N280" s="95">
        <f t="shared" si="144"/>
        <v>21</v>
      </c>
      <c r="O280" s="12" t="s">
        <v>99</v>
      </c>
      <c r="P280" s="82">
        <f t="shared" ref="P280:P290" si="167">P279+1</f>
        <v>2</v>
      </c>
      <c r="Q280" s="82">
        <f t="shared" si="153"/>
        <v>210221</v>
      </c>
      <c r="R280" s="77" t="str">
        <f t="shared" si="151"/>
        <v>PROUH50 T2 RU245  (50 gal)</v>
      </c>
      <c r="S280" s="13" t="s">
        <v>153</v>
      </c>
      <c r="T280" s="14">
        <v>50</v>
      </c>
      <c r="U280" s="37" t="s">
        <v>94</v>
      </c>
      <c r="V280" s="100" t="s">
        <v>94</v>
      </c>
      <c r="W280" s="105" t="str">
        <f t="shared" si="161"/>
        <v>RheemHB50</v>
      </c>
      <c r="X280" s="148">
        <v>0</v>
      </c>
      <c r="Y280" s="49">
        <f>[1]ESTAR_to_AWHS!K152</f>
        <v>1.94</v>
      </c>
      <c r="Z280" s="61" t="str">
        <f>[1]ESTAR_to_AWHS!I152</f>
        <v>1-2</v>
      </c>
      <c r="AA280" s="62" t="str">
        <f>[1]ESTAR_to_AWHS!L152</f>
        <v>--</v>
      </c>
      <c r="AB280" s="63">
        <f>[1]ESTAR_to_AWHS!J152</f>
        <v>42505</v>
      </c>
      <c r="AC280" s="58" t="s">
        <v>91</v>
      </c>
      <c r="AD280" s="160" t="str">
        <f t="shared" si="149"/>
        <v>2,     Ruud,   "PROUH50 T2 RU245  (50 gal)"</v>
      </c>
      <c r="AE280" s="162" t="str">
        <f t="shared" si="166"/>
        <v>Ruud</v>
      </c>
      <c r="AF280" s="6" t="s">
        <v>656</v>
      </c>
      <c r="AG280" s="160" t="str">
        <f t="shared" si="150"/>
        <v xml:space="preserve">          case  Ruud   :   "RuudPROUH50RU245"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</row>
    <row r="281" spans="3:1041" s="6" customFormat="1" ht="15" customHeight="1" x14ac:dyDescent="0.25">
      <c r="C281" s="6" t="str">
        <f t="shared" si="145"/>
        <v>Ruud</v>
      </c>
      <c r="D281" s="6" t="str">
        <f t="shared" si="146"/>
        <v>PROUH50 T2 RU350 D  (50 gal)</v>
      </c>
      <c r="E281" s="72">
        <f t="shared" si="147"/>
        <v>50</v>
      </c>
      <c r="F281" s="20" t="str">
        <f t="shared" si="148"/>
        <v>RheemHBDR4550</v>
      </c>
      <c r="G281" s="74">
        <v>0</v>
      </c>
      <c r="H281" s="72">
        <v>1</v>
      </c>
      <c r="I281" s="73">
        <f t="shared" si="130"/>
        <v>0</v>
      </c>
      <c r="J281" s="129">
        <f t="shared" si="131"/>
        <v>3.2</v>
      </c>
      <c r="K281" s="149">
        <f t="shared" si="143"/>
        <v>0</v>
      </c>
      <c r="L281" s="111" t="s">
        <v>196</v>
      </c>
      <c r="M281" s="39">
        <v>3</v>
      </c>
      <c r="N281" s="95">
        <f t="shared" si="144"/>
        <v>21</v>
      </c>
      <c r="O281" s="12" t="s">
        <v>99</v>
      </c>
      <c r="P281" s="82">
        <f t="shared" si="167"/>
        <v>3</v>
      </c>
      <c r="Q281" s="82">
        <f t="shared" si="153"/>
        <v>210339</v>
      </c>
      <c r="R281" s="77" t="str">
        <f t="shared" si="151"/>
        <v>PROUH50 T2 RU350 D  (50 gal)</v>
      </c>
      <c r="S281" s="13" t="s">
        <v>138</v>
      </c>
      <c r="T281" s="14">
        <v>50</v>
      </c>
      <c r="U281" s="121" t="s">
        <v>268</v>
      </c>
      <c r="V281" s="100" t="s">
        <v>268</v>
      </c>
      <c r="W281" s="105" t="str">
        <f t="shared" si="161"/>
        <v>RheemHBDR4550</v>
      </c>
      <c r="X281" s="148">
        <v>0</v>
      </c>
      <c r="Y281" s="49" t="str">
        <f>[1]ESTAR_to_AWHS!K64</f>
        <v>--</v>
      </c>
      <c r="Z281" s="61" t="str">
        <f>[1]ESTAR_to_AWHS!I64</f>
        <v>2-3</v>
      </c>
      <c r="AA281" s="62">
        <f>[1]ESTAR_to_AWHS!L64</f>
        <v>3.2</v>
      </c>
      <c r="AB281" s="63">
        <f>[1]ESTAR_to_AWHS!J64</f>
        <v>42667</v>
      </c>
      <c r="AC281" s="58" t="s">
        <v>91</v>
      </c>
      <c r="AD281" s="160" t="str">
        <f t="shared" si="149"/>
        <v>2,     Ruud,   "PROUH50 T2 RU350 D  (50 gal)"</v>
      </c>
      <c r="AE281" s="162" t="str">
        <f t="shared" si="166"/>
        <v>Ruud</v>
      </c>
      <c r="AF281" s="6" t="s">
        <v>657</v>
      </c>
      <c r="AG281" s="160" t="str">
        <f t="shared" si="150"/>
        <v xml:space="preserve">          case  Ruud   :   "RuudPROUH50RU350D"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  <c r="CC281" s="31"/>
      <c r="CD281" s="31"/>
      <c r="CE281" s="31"/>
      <c r="CF281" s="31"/>
      <c r="CG281" s="31"/>
      <c r="CH281" s="31"/>
      <c r="CI281" s="31"/>
      <c r="CJ281" s="31"/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/>
      <c r="DK281" s="31"/>
      <c r="DL281" s="31"/>
      <c r="DM281" s="31"/>
      <c r="DN281" s="31"/>
      <c r="DO281" s="31"/>
      <c r="DP281" s="31"/>
      <c r="DQ281" s="31"/>
      <c r="DR281" s="31"/>
      <c r="DS281" s="31"/>
      <c r="DT281" s="31"/>
      <c r="DU281" s="31"/>
      <c r="DV281" s="31"/>
      <c r="DW281" s="31"/>
      <c r="DX281" s="31"/>
      <c r="DY281" s="31"/>
      <c r="DZ281" s="31"/>
      <c r="EA281" s="31"/>
      <c r="EB281" s="31"/>
      <c r="EC281" s="31"/>
      <c r="ED281" s="31"/>
      <c r="EE281" s="31"/>
      <c r="EF281" s="31"/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  <c r="IW281" s="31"/>
      <c r="IX281" s="31"/>
      <c r="IY281" s="31"/>
      <c r="IZ281" s="31"/>
      <c r="JA281" s="31"/>
      <c r="JB281" s="31"/>
      <c r="JC281" s="31"/>
      <c r="JD281" s="31"/>
      <c r="JE281" s="31"/>
      <c r="JF281" s="31"/>
      <c r="JG281" s="31"/>
      <c r="JH281" s="31"/>
      <c r="JI281" s="31"/>
      <c r="JJ281" s="31"/>
      <c r="JK281" s="31"/>
      <c r="JL281" s="31"/>
      <c r="JM281" s="31"/>
      <c r="JN281" s="31"/>
      <c r="JO281" s="31"/>
      <c r="JP281" s="31"/>
      <c r="JQ281" s="31"/>
      <c r="JR281" s="31"/>
      <c r="JS281" s="31"/>
      <c r="JT281" s="31"/>
      <c r="JU281" s="31"/>
      <c r="JV281" s="31"/>
      <c r="JW281" s="31"/>
      <c r="JX281" s="31"/>
      <c r="JY281" s="31"/>
      <c r="JZ281" s="31"/>
      <c r="KA281" s="31"/>
      <c r="KB281" s="31"/>
      <c r="KC281" s="31"/>
      <c r="KD281" s="31"/>
      <c r="KE281" s="31"/>
      <c r="KF281" s="31"/>
      <c r="KG281" s="31"/>
      <c r="KH281" s="31"/>
      <c r="KI281" s="31"/>
      <c r="KJ281" s="31"/>
      <c r="KK281" s="31"/>
      <c r="KL281" s="31"/>
      <c r="KM281" s="31"/>
      <c r="KN281" s="31"/>
      <c r="KO281" s="31"/>
      <c r="KP281" s="31"/>
      <c r="KQ281" s="31"/>
      <c r="KR281" s="31"/>
      <c r="KS281" s="31"/>
      <c r="KT281" s="31"/>
      <c r="KU281" s="31"/>
      <c r="KV281" s="31"/>
      <c r="KW281" s="31"/>
      <c r="KX281" s="31"/>
      <c r="KY281" s="31"/>
      <c r="KZ281" s="31"/>
      <c r="LA281" s="31"/>
      <c r="LB281" s="31"/>
      <c r="LC281" s="31"/>
      <c r="LD281" s="31"/>
      <c r="LE281" s="31"/>
      <c r="LF281" s="31"/>
      <c r="LG281" s="31"/>
      <c r="LH281" s="31"/>
      <c r="LI281" s="31"/>
      <c r="LJ281" s="31"/>
      <c r="LK281" s="31"/>
      <c r="LL281" s="31"/>
      <c r="LM281" s="31"/>
      <c r="LN281" s="31"/>
      <c r="LO281" s="31"/>
      <c r="LP281" s="31"/>
      <c r="LQ281" s="31"/>
      <c r="LR281" s="31"/>
      <c r="LS281" s="31"/>
      <c r="LT281" s="31"/>
      <c r="LU281" s="31"/>
      <c r="LV281" s="31"/>
      <c r="LW281" s="31"/>
      <c r="LX281" s="31"/>
      <c r="LY281" s="31"/>
      <c r="LZ281" s="31"/>
      <c r="MA281" s="31"/>
      <c r="MB281" s="31"/>
      <c r="MC281" s="31"/>
      <c r="MD281" s="31"/>
      <c r="ME281" s="31"/>
      <c r="MF281" s="31"/>
      <c r="MG281" s="31"/>
      <c r="MH281" s="31"/>
      <c r="MI281" s="31"/>
      <c r="MJ281" s="31"/>
      <c r="MK281" s="31"/>
      <c r="ML281" s="31"/>
      <c r="MM281" s="31"/>
      <c r="MN281" s="31"/>
      <c r="MO281" s="31"/>
      <c r="MP281" s="31"/>
      <c r="MQ281" s="31"/>
      <c r="MR281" s="31"/>
      <c r="MS281" s="31"/>
      <c r="MT281" s="31"/>
      <c r="MU281" s="31"/>
      <c r="MV281" s="31"/>
      <c r="MW281" s="31"/>
      <c r="MX281" s="31"/>
      <c r="MY281" s="31"/>
      <c r="MZ281" s="31"/>
      <c r="NA281" s="31"/>
      <c r="NB281" s="31"/>
      <c r="NC281" s="31"/>
      <c r="ND281" s="31"/>
      <c r="NE281" s="31"/>
      <c r="NF281" s="31"/>
      <c r="NG281" s="31"/>
      <c r="NH281" s="31"/>
      <c r="NI281" s="31"/>
      <c r="NJ281" s="31"/>
      <c r="NK281" s="31"/>
      <c r="NL281" s="31"/>
      <c r="NM281" s="31"/>
      <c r="NN281" s="31"/>
      <c r="NO281" s="31"/>
      <c r="NP281" s="31"/>
      <c r="NQ281" s="31"/>
      <c r="NR281" s="31"/>
      <c r="NS281" s="31"/>
      <c r="NT281" s="31"/>
      <c r="NU281" s="31"/>
      <c r="NV281" s="31"/>
      <c r="NW281" s="31"/>
      <c r="NX281" s="31"/>
      <c r="NY281" s="31"/>
      <c r="NZ281" s="31"/>
      <c r="OA281" s="31"/>
      <c r="OB281" s="31"/>
      <c r="OC281" s="31"/>
      <c r="OD281" s="31"/>
      <c r="OE281" s="31"/>
      <c r="OF281" s="31"/>
      <c r="OG281" s="31"/>
      <c r="OH281" s="31"/>
      <c r="OI281" s="31"/>
      <c r="OJ281" s="31"/>
      <c r="OK281" s="31"/>
      <c r="OL281" s="31"/>
      <c r="OM281" s="31"/>
      <c r="ON281" s="31"/>
      <c r="OO281" s="31"/>
      <c r="OP281" s="31"/>
      <c r="OQ281" s="31"/>
      <c r="OR281" s="31"/>
      <c r="OS281" s="31"/>
      <c r="OT281" s="31"/>
      <c r="OU281" s="31"/>
      <c r="OV281" s="31"/>
      <c r="OW281" s="31"/>
      <c r="OX281" s="31"/>
      <c r="OY281" s="31"/>
      <c r="OZ281" s="31"/>
      <c r="PA281" s="31"/>
      <c r="PB281" s="31"/>
      <c r="PC281" s="31"/>
      <c r="PD281" s="31"/>
      <c r="PE281" s="31"/>
      <c r="PF281" s="31"/>
      <c r="PG281" s="31"/>
      <c r="PH281" s="31"/>
      <c r="PI281" s="31"/>
      <c r="PJ281" s="31"/>
      <c r="PK281" s="31"/>
      <c r="PL281" s="31"/>
      <c r="PM281" s="31"/>
      <c r="PN281" s="31"/>
      <c r="PO281" s="31"/>
      <c r="PP281" s="31"/>
      <c r="PQ281" s="31"/>
      <c r="PR281" s="31"/>
      <c r="PS281" s="31"/>
      <c r="PT281" s="31"/>
      <c r="PU281" s="31"/>
      <c r="PV281" s="31"/>
      <c r="PW281" s="31"/>
      <c r="PX281" s="31"/>
      <c r="PY281" s="31"/>
      <c r="PZ281" s="31"/>
      <c r="QA281" s="31"/>
      <c r="QB281" s="31"/>
      <c r="QC281" s="31"/>
      <c r="QD281" s="31"/>
      <c r="QE281" s="31"/>
      <c r="QF281" s="31"/>
      <c r="QG281" s="31"/>
      <c r="QH281" s="31"/>
      <c r="QI281" s="31"/>
      <c r="QJ281" s="31"/>
      <c r="QK281" s="31"/>
      <c r="QL281" s="31"/>
      <c r="QM281" s="31"/>
      <c r="QN281" s="31"/>
      <c r="QO281" s="31"/>
      <c r="QP281" s="31"/>
      <c r="QQ281" s="31"/>
      <c r="QR281" s="31"/>
      <c r="QS281" s="31"/>
      <c r="QT281" s="31"/>
      <c r="QU281" s="31"/>
      <c r="QV281" s="31"/>
      <c r="QW281" s="31"/>
      <c r="QX281" s="31"/>
      <c r="QY281" s="31"/>
      <c r="QZ281" s="31"/>
      <c r="RA281" s="31"/>
      <c r="RB281" s="31"/>
      <c r="RC281" s="31"/>
      <c r="RD281" s="31"/>
      <c r="RE281" s="31"/>
      <c r="RF281" s="31"/>
      <c r="RG281" s="31"/>
      <c r="RH281" s="31"/>
      <c r="RI281" s="31"/>
      <c r="RJ281" s="31"/>
      <c r="RK281" s="31"/>
      <c r="RL281" s="31"/>
      <c r="RM281" s="31"/>
      <c r="RN281" s="31"/>
      <c r="RO281" s="31"/>
      <c r="RP281" s="31"/>
      <c r="RQ281" s="31"/>
      <c r="RR281" s="31"/>
      <c r="RS281" s="31"/>
      <c r="RT281" s="31"/>
      <c r="RU281" s="31"/>
      <c r="RV281" s="31"/>
      <c r="RW281" s="31"/>
      <c r="RX281" s="31"/>
      <c r="RY281" s="31"/>
      <c r="RZ281" s="31"/>
      <c r="SA281" s="31"/>
      <c r="SB281" s="31"/>
      <c r="SC281" s="31"/>
      <c r="SD281" s="31"/>
      <c r="SE281" s="31"/>
      <c r="SF281" s="31"/>
      <c r="SG281" s="31"/>
      <c r="SH281" s="31"/>
      <c r="SI281" s="31"/>
      <c r="SJ281" s="31"/>
      <c r="SK281" s="31"/>
      <c r="SL281" s="31"/>
      <c r="SM281" s="31"/>
      <c r="SN281" s="31"/>
      <c r="SO281" s="31"/>
      <c r="SP281" s="31"/>
      <c r="SQ281" s="31"/>
      <c r="SR281" s="31"/>
      <c r="SS281" s="31"/>
      <c r="ST281" s="31"/>
      <c r="SU281" s="31"/>
      <c r="SV281" s="31"/>
      <c r="SW281" s="31"/>
      <c r="SX281" s="31"/>
      <c r="SY281" s="31"/>
      <c r="SZ281" s="31"/>
      <c r="TA281" s="31"/>
      <c r="TB281" s="31"/>
      <c r="TC281" s="31"/>
      <c r="TD281" s="31"/>
      <c r="TE281" s="31"/>
      <c r="TF281" s="31"/>
      <c r="TG281" s="31"/>
      <c r="TH281" s="31"/>
      <c r="TI281" s="31"/>
      <c r="TJ281" s="31"/>
      <c r="TK281" s="31"/>
      <c r="TL281" s="31"/>
      <c r="TM281" s="31"/>
      <c r="TN281" s="31"/>
      <c r="TO281" s="31"/>
      <c r="TP281" s="31"/>
      <c r="TQ281" s="31"/>
      <c r="TR281" s="31"/>
      <c r="TS281" s="31"/>
      <c r="TT281" s="31"/>
      <c r="TU281" s="31"/>
      <c r="TV281" s="31"/>
      <c r="TW281" s="31"/>
      <c r="TX281" s="31"/>
      <c r="TY281" s="31"/>
      <c r="TZ281" s="31"/>
      <c r="UA281" s="31"/>
      <c r="UB281" s="31"/>
      <c r="UC281" s="31"/>
      <c r="UD281" s="31"/>
      <c r="UE281" s="31"/>
      <c r="UF281" s="31"/>
      <c r="UG281" s="31"/>
      <c r="UH281" s="31"/>
      <c r="UI281" s="31"/>
      <c r="UJ281" s="31"/>
      <c r="UK281" s="31"/>
      <c r="UL281" s="31"/>
      <c r="UM281" s="31"/>
      <c r="UN281" s="31"/>
      <c r="UO281" s="31"/>
      <c r="UP281" s="31"/>
      <c r="UQ281" s="31"/>
      <c r="UR281" s="31"/>
      <c r="US281" s="31"/>
      <c r="UT281" s="31"/>
      <c r="UU281" s="31"/>
      <c r="UV281" s="31"/>
      <c r="UW281" s="31"/>
      <c r="UX281" s="31"/>
      <c r="UY281" s="31"/>
      <c r="UZ281" s="31"/>
      <c r="VA281" s="31"/>
      <c r="VB281" s="31"/>
      <c r="VC281" s="31"/>
      <c r="VD281" s="31"/>
      <c r="VE281" s="31"/>
      <c r="VF281" s="31"/>
      <c r="VG281" s="31"/>
      <c r="VH281" s="31"/>
      <c r="VI281" s="31"/>
      <c r="VJ281" s="31"/>
      <c r="VK281" s="31"/>
      <c r="VL281" s="31"/>
      <c r="VM281" s="31"/>
      <c r="VN281" s="31"/>
      <c r="VO281" s="31"/>
      <c r="VP281" s="31"/>
      <c r="VQ281" s="31"/>
      <c r="VR281" s="31"/>
      <c r="VS281" s="31"/>
      <c r="VT281" s="31"/>
      <c r="VU281" s="31"/>
      <c r="VV281" s="31"/>
      <c r="VW281" s="31"/>
      <c r="VX281" s="31"/>
      <c r="VY281" s="31"/>
      <c r="VZ281" s="31"/>
      <c r="WA281" s="31"/>
      <c r="WB281" s="31"/>
      <c r="WC281" s="31"/>
      <c r="WD281" s="31"/>
      <c r="WE281" s="31"/>
      <c r="WF281" s="31"/>
      <c r="WG281" s="31"/>
      <c r="WH281" s="31"/>
      <c r="WI281" s="31"/>
      <c r="WJ281" s="31"/>
      <c r="WK281" s="31"/>
      <c r="WL281" s="31"/>
      <c r="WM281" s="31"/>
      <c r="WN281" s="31"/>
      <c r="WO281" s="31"/>
      <c r="WP281" s="31"/>
      <c r="WQ281" s="31"/>
      <c r="WR281" s="31"/>
      <c r="WS281" s="31"/>
      <c r="WT281" s="31"/>
      <c r="WU281" s="31"/>
      <c r="WV281" s="31"/>
      <c r="WW281" s="31"/>
      <c r="WX281" s="31"/>
      <c r="WY281" s="31"/>
      <c r="WZ281" s="31"/>
      <c r="XA281" s="31"/>
      <c r="XB281" s="31"/>
      <c r="XC281" s="31"/>
      <c r="XD281" s="31"/>
      <c r="XE281" s="31"/>
      <c r="XF281" s="31"/>
      <c r="XG281" s="31"/>
      <c r="XH281" s="31"/>
      <c r="XI281" s="31"/>
      <c r="XJ281" s="31"/>
      <c r="XK281" s="31"/>
      <c r="XL281" s="31"/>
      <c r="XM281" s="31"/>
      <c r="XN281" s="31"/>
      <c r="XO281" s="31"/>
      <c r="XP281" s="31"/>
      <c r="XQ281" s="31"/>
      <c r="XR281" s="31"/>
      <c r="XS281" s="31"/>
      <c r="XT281" s="31"/>
      <c r="XU281" s="31"/>
      <c r="XV281" s="31"/>
      <c r="XW281" s="31"/>
      <c r="XX281" s="31"/>
      <c r="XY281" s="31"/>
      <c r="XZ281" s="31"/>
      <c r="YA281" s="31"/>
      <c r="YB281" s="31"/>
      <c r="YC281" s="31"/>
      <c r="YD281" s="31"/>
      <c r="YE281" s="31"/>
      <c r="YF281" s="31"/>
      <c r="YG281" s="31"/>
      <c r="YH281" s="31"/>
      <c r="YI281" s="31"/>
      <c r="YJ281" s="31"/>
      <c r="YK281" s="31"/>
      <c r="YL281" s="31"/>
      <c r="YM281" s="31"/>
      <c r="YN281" s="31"/>
      <c r="YO281" s="31"/>
      <c r="YP281" s="31"/>
      <c r="YQ281" s="31"/>
      <c r="YR281" s="31"/>
      <c r="YS281" s="31"/>
      <c r="YT281" s="31"/>
      <c r="YU281" s="31"/>
      <c r="YV281" s="31"/>
      <c r="YW281" s="31"/>
      <c r="YX281" s="31"/>
      <c r="YY281" s="31"/>
      <c r="YZ281" s="31"/>
      <c r="ZA281" s="31"/>
      <c r="ZB281" s="31"/>
      <c r="ZC281" s="31"/>
      <c r="ZD281" s="31"/>
      <c r="ZE281" s="31"/>
      <c r="ZF281" s="31"/>
      <c r="ZG281" s="31"/>
      <c r="ZH281" s="31"/>
      <c r="ZI281" s="31"/>
      <c r="ZJ281" s="31"/>
      <c r="ZK281" s="31"/>
      <c r="ZL281" s="31"/>
      <c r="ZM281" s="31"/>
      <c r="ZN281" s="31"/>
      <c r="ZO281" s="31"/>
      <c r="ZP281" s="31"/>
      <c r="ZQ281" s="31"/>
      <c r="ZR281" s="31"/>
      <c r="ZS281" s="31"/>
      <c r="ZT281" s="31"/>
      <c r="ZU281" s="31"/>
      <c r="ZV281" s="31"/>
      <c r="ZW281" s="31"/>
      <c r="ZX281" s="31"/>
      <c r="ZY281" s="31"/>
      <c r="ZZ281" s="31"/>
      <c r="AAA281" s="31"/>
      <c r="AAB281" s="31"/>
      <c r="AAC281" s="31"/>
      <c r="AAD281" s="31"/>
      <c r="AAE281" s="31"/>
      <c r="AAF281" s="31"/>
      <c r="AAG281" s="31"/>
      <c r="AAH281" s="31"/>
      <c r="AAI281" s="31"/>
      <c r="AAJ281" s="31"/>
      <c r="AAK281" s="31"/>
      <c r="AAL281" s="31"/>
      <c r="AAM281" s="31"/>
      <c r="AAN281" s="31"/>
      <c r="AAO281" s="31"/>
      <c r="AAP281" s="31"/>
      <c r="AAQ281" s="31"/>
      <c r="AAR281" s="31"/>
      <c r="AAS281" s="31"/>
      <c r="AAT281" s="31"/>
      <c r="AAU281" s="31"/>
      <c r="AAV281" s="31"/>
      <c r="AAW281" s="31"/>
      <c r="AAX281" s="31"/>
      <c r="AAY281" s="31"/>
      <c r="AAZ281" s="31"/>
      <c r="ABA281" s="31"/>
      <c r="ABB281" s="31"/>
      <c r="ABC281" s="31"/>
      <c r="ABD281" s="31"/>
      <c r="ABE281" s="31"/>
      <c r="ABF281" s="31"/>
      <c r="ABG281" s="31"/>
      <c r="ABH281" s="31"/>
      <c r="ABI281" s="31"/>
      <c r="ABJ281" s="31"/>
      <c r="ABK281" s="31"/>
      <c r="ABL281" s="31"/>
      <c r="ABM281" s="31"/>
      <c r="ABN281" s="31"/>
      <c r="ABO281" s="31"/>
      <c r="ABP281" s="31"/>
      <c r="ABQ281" s="31"/>
      <c r="ABR281" s="31"/>
      <c r="ABS281" s="31"/>
      <c r="ABT281" s="31"/>
      <c r="ABU281" s="31"/>
      <c r="ABV281" s="31"/>
      <c r="ABW281" s="31"/>
      <c r="ABX281" s="31"/>
      <c r="ABY281" s="31"/>
      <c r="ABZ281" s="31"/>
      <c r="ACA281" s="31"/>
      <c r="ACB281" s="31"/>
      <c r="ACC281" s="31"/>
      <c r="ACD281" s="31"/>
      <c r="ACE281" s="31"/>
      <c r="ACF281" s="31"/>
      <c r="ACG281" s="31"/>
      <c r="ACH281" s="31"/>
      <c r="ACI281" s="31"/>
      <c r="ACJ281" s="31"/>
      <c r="ACK281" s="31"/>
      <c r="ACL281" s="31"/>
      <c r="ACM281" s="31"/>
      <c r="ACN281" s="31"/>
      <c r="ACO281" s="31"/>
      <c r="ACP281" s="31"/>
      <c r="ACQ281" s="31"/>
      <c r="ACR281" s="31"/>
      <c r="ACS281" s="31"/>
      <c r="ACT281" s="31"/>
      <c r="ACU281" s="31"/>
      <c r="ACV281" s="31"/>
      <c r="ACW281" s="31"/>
      <c r="ACX281" s="31"/>
      <c r="ACY281" s="31"/>
      <c r="ACZ281" s="31"/>
      <c r="ADA281" s="31"/>
      <c r="ADB281" s="31"/>
      <c r="ADC281" s="31"/>
      <c r="ADD281" s="31"/>
      <c r="ADE281" s="31"/>
      <c r="ADF281" s="31"/>
      <c r="ADG281" s="31"/>
      <c r="ADH281" s="31"/>
      <c r="ADI281" s="31"/>
      <c r="ADJ281" s="31"/>
      <c r="ADK281" s="31"/>
      <c r="ADL281" s="31"/>
      <c r="ADM281" s="31"/>
      <c r="ADN281" s="31"/>
      <c r="ADO281" s="31"/>
      <c r="ADP281" s="31"/>
      <c r="ADQ281" s="31"/>
      <c r="ADR281" s="31"/>
      <c r="ADS281" s="31"/>
      <c r="ADT281" s="31"/>
      <c r="ADU281" s="31"/>
      <c r="ADV281" s="31"/>
      <c r="ADW281" s="31"/>
      <c r="ADX281" s="31"/>
      <c r="ADY281" s="31"/>
      <c r="ADZ281" s="31"/>
      <c r="AEA281" s="31"/>
      <c r="AEB281" s="31"/>
      <c r="AEC281" s="31"/>
      <c r="AED281" s="31"/>
      <c r="AEE281" s="31"/>
      <c r="AEF281" s="31"/>
      <c r="AEG281" s="31"/>
      <c r="AEH281" s="31"/>
      <c r="AEI281" s="31"/>
      <c r="AEJ281" s="31"/>
      <c r="AEK281" s="31"/>
      <c r="AEL281" s="31"/>
      <c r="AEM281" s="31"/>
      <c r="AEN281" s="31"/>
      <c r="AEO281" s="31"/>
      <c r="AEP281" s="31"/>
      <c r="AEQ281" s="31"/>
      <c r="AER281" s="31"/>
      <c r="AES281" s="31"/>
      <c r="AET281" s="31"/>
      <c r="AEU281" s="31"/>
      <c r="AEV281" s="31"/>
      <c r="AEW281" s="31"/>
      <c r="AEX281" s="31"/>
      <c r="AEY281" s="31"/>
      <c r="AEZ281" s="31"/>
      <c r="AFA281" s="31"/>
      <c r="AFB281" s="31"/>
      <c r="AFC281" s="31"/>
      <c r="AFD281" s="31"/>
      <c r="AFE281" s="31"/>
      <c r="AFF281" s="31"/>
      <c r="AFG281" s="31"/>
      <c r="AFH281" s="31"/>
      <c r="AFI281" s="31"/>
      <c r="AFJ281" s="31"/>
      <c r="AFK281" s="31"/>
      <c r="AFL281" s="31"/>
      <c r="AFM281" s="31"/>
      <c r="AFN281" s="31"/>
      <c r="AFO281" s="31"/>
      <c r="AFP281" s="31"/>
      <c r="AFQ281" s="31"/>
      <c r="AFR281" s="31"/>
      <c r="AFS281" s="31"/>
      <c r="AFT281" s="31"/>
      <c r="AFU281" s="31"/>
      <c r="AFV281" s="31"/>
      <c r="AFW281" s="31"/>
      <c r="AFX281" s="31"/>
      <c r="AFY281" s="31"/>
      <c r="AFZ281" s="31"/>
      <c r="AGA281" s="31"/>
      <c r="AGB281" s="31"/>
      <c r="AGC281" s="31"/>
      <c r="AGD281" s="31"/>
      <c r="AGE281" s="31"/>
      <c r="AGF281" s="31"/>
      <c r="AGG281" s="31"/>
      <c r="AGH281" s="31"/>
      <c r="AGI281" s="31"/>
      <c r="AGJ281" s="31"/>
      <c r="AGK281" s="31"/>
      <c r="AGL281" s="31"/>
      <c r="AGM281" s="31"/>
      <c r="AGN281" s="31"/>
      <c r="AGO281" s="31"/>
      <c r="AGP281" s="31"/>
      <c r="AGQ281" s="31"/>
      <c r="AGR281" s="31"/>
      <c r="AGS281" s="31"/>
      <c r="AGT281" s="31"/>
      <c r="AGU281" s="31"/>
      <c r="AGV281" s="31"/>
      <c r="AGW281" s="31"/>
      <c r="AGX281" s="31"/>
      <c r="AGY281" s="31"/>
      <c r="AGZ281" s="31"/>
      <c r="AHA281" s="31"/>
      <c r="AHB281" s="31"/>
      <c r="AHC281" s="31"/>
      <c r="AHD281" s="31"/>
      <c r="AHE281" s="31"/>
      <c r="AHF281" s="31"/>
      <c r="AHG281" s="31"/>
      <c r="AHH281" s="31"/>
      <c r="AHI281" s="31"/>
      <c r="AHJ281" s="31"/>
      <c r="AHK281" s="31"/>
      <c r="AHL281" s="31"/>
      <c r="AHM281" s="31"/>
      <c r="AHN281" s="31"/>
      <c r="AHO281" s="31"/>
      <c r="AHP281" s="31"/>
      <c r="AHQ281" s="31"/>
      <c r="AHR281" s="31"/>
      <c r="AHS281" s="31"/>
      <c r="AHT281" s="31"/>
      <c r="AHU281" s="31"/>
      <c r="AHV281" s="31"/>
      <c r="AHW281" s="31"/>
      <c r="AHX281" s="31"/>
      <c r="AHY281" s="31"/>
      <c r="AHZ281" s="31"/>
      <c r="AIA281" s="31"/>
      <c r="AIB281" s="31"/>
      <c r="AIC281" s="31"/>
      <c r="AID281" s="31"/>
      <c r="AIE281" s="31"/>
      <c r="AIF281" s="31"/>
      <c r="AIG281" s="31"/>
      <c r="AIH281" s="31"/>
      <c r="AII281" s="31"/>
      <c r="AIJ281" s="31"/>
      <c r="AIK281" s="31"/>
      <c r="AIL281" s="31"/>
      <c r="AIM281" s="31"/>
      <c r="AIN281" s="31"/>
      <c r="AIO281" s="31"/>
      <c r="AIP281" s="31"/>
      <c r="AIQ281" s="31"/>
      <c r="AIR281" s="31"/>
      <c r="AIS281" s="31"/>
      <c r="AIT281" s="31"/>
      <c r="AIU281" s="31"/>
      <c r="AIV281" s="31"/>
      <c r="AIW281" s="31"/>
      <c r="AIX281" s="31"/>
      <c r="AIY281" s="31"/>
      <c r="AIZ281" s="31"/>
      <c r="AJA281" s="31"/>
      <c r="AJB281" s="31"/>
      <c r="AJC281" s="31"/>
      <c r="AJD281" s="31"/>
      <c r="AJE281" s="31"/>
      <c r="AJF281" s="31"/>
      <c r="AJG281" s="31"/>
      <c r="AJH281" s="31"/>
      <c r="AJI281" s="31"/>
      <c r="AJJ281" s="31"/>
      <c r="AJK281" s="31"/>
      <c r="AJL281" s="31"/>
      <c r="AJM281" s="31"/>
      <c r="AJN281" s="31"/>
      <c r="AJO281" s="31"/>
      <c r="AJP281" s="31"/>
      <c r="AJQ281" s="31"/>
      <c r="AJR281" s="31"/>
      <c r="AJS281" s="31"/>
      <c r="AJT281" s="31"/>
      <c r="AJU281" s="31"/>
      <c r="AJV281" s="31"/>
      <c r="AJW281" s="31"/>
      <c r="AJX281" s="31"/>
      <c r="AJY281" s="31"/>
      <c r="AJZ281" s="31"/>
      <c r="AKA281" s="31"/>
      <c r="AKB281" s="31"/>
      <c r="AKC281" s="31"/>
      <c r="AKD281" s="31"/>
      <c r="AKE281" s="31"/>
      <c r="AKF281" s="31"/>
      <c r="AKG281" s="31"/>
      <c r="AKH281" s="31"/>
      <c r="AKI281" s="31"/>
      <c r="AKJ281" s="31"/>
      <c r="AKK281" s="31"/>
      <c r="AKL281" s="31"/>
      <c r="AKM281" s="31"/>
      <c r="AKN281" s="31"/>
      <c r="AKO281" s="31"/>
      <c r="AKP281" s="31"/>
      <c r="AKQ281" s="31"/>
      <c r="AKR281" s="31"/>
      <c r="AKS281" s="31"/>
      <c r="AKT281" s="31"/>
      <c r="AKU281" s="31"/>
      <c r="AKV281" s="31"/>
      <c r="AKW281" s="31"/>
      <c r="AKX281" s="31"/>
      <c r="AKY281" s="31"/>
      <c r="AKZ281" s="31"/>
      <c r="ALA281" s="31"/>
      <c r="ALB281" s="31"/>
      <c r="ALC281" s="31"/>
      <c r="ALD281" s="31"/>
      <c r="ALE281" s="31"/>
      <c r="ALF281" s="31"/>
      <c r="ALG281" s="31"/>
      <c r="ALH281" s="31"/>
      <c r="ALI281" s="31"/>
      <c r="ALJ281" s="31"/>
      <c r="ALK281" s="31"/>
      <c r="ALL281" s="31"/>
      <c r="ALM281" s="31"/>
      <c r="ALN281" s="31"/>
      <c r="ALO281" s="31"/>
      <c r="ALP281" s="31"/>
      <c r="ALQ281" s="31"/>
      <c r="ALR281" s="31"/>
      <c r="ALS281" s="31"/>
      <c r="ALT281" s="31"/>
      <c r="ALU281" s="31"/>
      <c r="ALV281" s="31"/>
      <c r="ALW281" s="31"/>
      <c r="ALX281" s="31"/>
      <c r="ALY281" s="31"/>
      <c r="ALZ281" s="31"/>
      <c r="AMA281" s="31"/>
      <c r="AMB281" s="31"/>
      <c r="AMC281" s="31"/>
      <c r="AMD281" s="31"/>
      <c r="AME281" s="31"/>
      <c r="AMF281" s="31"/>
      <c r="AMG281" s="31"/>
      <c r="AMH281" s="31"/>
      <c r="AMI281" s="31"/>
      <c r="AMJ281" s="31"/>
      <c r="AMK281" s="31"/>
      <c r="AML281" s="31"/>
      <c r="AMM281" s="31"/>
      <c r="AMN281" s="31"/>
      <c r="AMO281" s="31"/>
      <c r="AMP281" s="31"/>
      <c r="AMQ281" s="31"/>
      <c r="AMR281" s="31"/>
      <c r="AMS281" s="31"/>
      <c r="AMT281" s="31"/>
      <c r="AMU281" s="31"/>
      <c r="AMV281" s="31"/>
      <c r="AMW281" s="31"/>
      <c r="AMX281" s="31"/>
      <c r="AMY281" s="31"/>
      <c r="AMZ281" s="31"/>
      <c r="ANA281" s="31"/>
    </row>
    <row r="282" spans="3:1041" s="6" customFormat="1" ht="15" customHeight="1" x14ac:dyDescent="0.25">
      <c r="C282" s="6" t="str">
        <f t="shared" si="145"/>
        <v>Ruud</v>
      </c>
      <c r="D282" s="6" t="str">
        <f t="shared" si="146"/>
        <v>PROUH65 T2 RU350 D  (65 gal)</v>
      </c>
      <c r="E282" s="72">
        <f t="shared" si="147"/>
        <v>65</v>
      </c>
      <c r="F282" s="20" t="str">
        <f t="shared" si="148"/>
        <v>RheemHBDR4565</v>
      </c>
      <c r="G282" s="74">
        <v>0</v>
      </c>
      <c r="H282" s="72">
        <v>1</v>
      </c>
      <c r="I282" s="73">
        <f t="shared" si="130"/>
        <v>0</v>
      </c>
      <c r="J282" s="129">
        <f t="shared" si="131"/>
        <v>3.4</v>
      </c>
      <c r="K282" s="149">
        <f t="shared" si="143"/>
        <v>0</v>
      </c>
      <c r="L282" s="111" t="s">
        <v>196</v>
      </c>
      <c r="M282" s="39">
        <v>3</v>
      </c>
      <c r="N282" s="95">
        <f t="shared" si="144"/>
        <v>21</v>
      </c>
      <c r="O282" s="12" t="s">
        <v>99</v>
      </c>
      <c r="P282" s="82">
        <f t="shared" si="167"/>
        <v>4</v>
      </c>
      <c r="Q282" s="82">
        <f t="shared" si="153"/>
        <v>210440</v>
      </c>
      <c r="R282" s="77" t="str">
        <f t="shared" si="151"/>
        <v>PROUH65 T2 RU350 D  (65 gal)</v>
      </c>
      <c r="S282" s="13" t="s">
        <v>139</v>
      </c>
      <c r="T282" s="14">
        <v>65</v>
      </c>
      <c r="U282" s="121" t="s">
        <v>269</v>
      </c>
      <c r="V282" s="100" t="s">
        <v>269</v>
      </c>
      <c r="W282" s="105" t="str">
        <f t="shared" si="161"/>
        <v>RheemHBDR4565</v>
      </c>
      <c r="X282" s="148">
        <v>0</v>
      </c>
      <c r="Y282" s="49" t="str">
        <f>[1]ESTAR_to_AWHS!K65</f>
        <v>--</v>
      </c>
      <c r="Z282" s="61" t="str">
        <f>[1]ESTAR_to_AWHS!I65</f>
        <v>2-3</v>
      </c>
      <c r="AA282" s="62">
        <f>[1]ESTAR_to_AWHS!L65</f>
        <v>3.4</v>
      </c>
      <c r="AB282" s="63">
        <f>[1]ESTAR_to_AWHS!J65</f>
        <v>42667</v>
      </c>
      <c r="AC282" s="58" t="s">
        <v>91</v>
      </c>
      <c r="AD282" s="160" t="str">
        <f t="shared" si="149"/>
        <v>2,     Ruud,   "PROUH65 T2 RU350 D  (65 gal)"</v>
      </c>
      <c r="AE282" s="162" t="str">
        <f t="shared" si="166"/>
        <v>Ruud</v>
      </c>
      <c r="AF282" s="6" t="s">
        <v>663</v>
      </c>
      <c r="AG282" s="160" t="str">
        <f t="shared" si="150"/>
        <v xml:space="preserve">          case  Ruud   :   "RuudPROUH65RU350D"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  <c r="CC282" s="31"/>
      <c r="CD282" s="31"/>
      <c r="CE282" s="31"/>
      <c r="CF282" s="31"/>
      <c r="CG282" s="31"/>
      <c r="CH282" s="31"/>
      <c r="CI282" s="31"/>
      <c r="CJ282" s="31"/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/>
      <c r="DK282" s="31"/>
      <c r="DL282" s="31"/>
      <c r="DM282" s="31"/>
      <c r="DN282" s="31"/>
      <c r="DO282" s="31"/>
      <c r="DP282" s="31"/>
      <c r="DQ282" s="31"/>
      <c r="DR282" s="31"/>
      <c r="DS282" s="31"/>
      <c r="DT282" s="31"/>
      <c r="DU282" s="31"/>
      <c r="DV282" s="31"/>
      <c r="DW282" s="31"/>
      <c r="DX282" s="31"/>
      <c r="DY282" s="31"/>
      <c r="DZ282" s="31"/>
      <c r="EA282" s="31"/>
      <c r="EB282" s="31"/>
      <c r="EC282" s="31"/>
      <c r="ED282" s="31"/>
      <c r="EE282" s="31"/>
      <c r="EF282" s="31"/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  <c r="IW282" s="31"/>
      <c r="IX282" s="31"/>
      <c r="IY282" s="31"/>
      <c r="IZ282" s="31"/>
      <c r="JA282" s="31"/>
      <c r="JB282" s="31"/>
      <c r="JC282" s="31"/>
      <c r="JD282" s="31"/>
      <c r="JE282" s="31"/>
      <c r="JF282" s="31"/>
      <c r="JG282" s="31"/>
      <c r="JH282" s="31"/>
      <c r="JI282" s="31"/>
      <c r="JJ282" s="31"/>
      <c r="JK282" s="31"/>
      <c r="JL282" s="31"/>
      <c r="JM282" s="31"/>
      <c r="JN282" s="31"/>
      <c r="JO282" s="31"/>
      <c r="JP282" s="31"/>
      <c r="JQ282" s="31"/>
      <c r="JR282" s="31"/>
      <c r="JS282" s="31"/>
      <c r="JT282" s="31"/>
      <c r="JU282" s="31"/>
      <c r="JV282" s="31"/>
      <c r="JW282" s="31"/>
      <c r="JX282" s="31"/>
      <c r="JY282" s="31"/>
      <c r="JZ282" s="31"/>
      <c r="KA282" s="31"/>
      <c r="KB282" s="31"/>
      <c r="KC282" s="31"/>
      <c r="KD282" s="31"/>
      <c r="KE282" s="31"/>
      <c r="KF282" s="31"/>
      <c r="KG282" s="31"/>
      <c r="KH282" s="31"/>
      <c r="KI282" s="31"/>
      <c r="KJ282" s="31"/>
      <c r="KK282" s="31"/>
      <c r="KL282" s="31"/>
      <c r="KM282" s="31"/>
      <c r="KN282" s="31"/>
      <c r="KO282" s="31"/>
      <c r="KP282" s="31"/>
      <c r="KQ282" s="31"/>
      <c r="KR282" s="31"/>
      <c r="KS282" s="31"/>
      <c r="KT282" s="31"/>
      <c r="KU282" s="31"/>
      <c r="KV282" s="31"/>
      <c r="KW282" s="31"/>
      <c r="KX282" s="31"/>
      <c r="KY282" s="31"/>
      <c r="KZ282" s="31"/>
      <c r="LA282" s="31"/>
      <c r="LB282" s="31"/>
      <c r="LC282" s="31"/>
      <c r="LD282" s="31"/>
      <c r="LE282" s="31"/>
      <c r="LF282" s="31"/>
      <c r="LG282" s="31"/>
      <c r="LH282" s="31"/>
      <c r="LI282" s="31"/>
      <c r="LJ282" s="31"/>
      <c r="LK282" s="31"/>
      <c r="LL282" s="31"/>
      <c r="LM282" s="31"/>
      <c r="LN282" s="31"/>
      <c r="LO282" s="31"/>
      <c r="LP282" s="31"/>
      <c r="LQ282" s="31"/>
      <c r="LR282" s="31"/>
      <c r="LS282" s="31"/>
      <c r="LT282" s="31"/>
      <c r="LU282" s="31"/>
      <c r="LV282" s="31"/>
      <c r="LW282" s="31"/>
      <c r="LX282" s="31"/>
      <c r="LY282" s="31"/>
      <c r="LZ282" s="31"/>
      <c r="MA282" s="31"/>
      <c r="MB282" s="31"/>
      <c r="MC282" s="31"/>
      <c r="MD282" s="31"/>
      <c r="ME282" s="31"/>
      <c r="MF282" s="31"/>
      <c r="MG282" s="31"/>
      <c r="MH282" s="31"/>
      <c r="MI282" s="31"/>
      <c r="MJ282" s="31"/>
      <c r="MK282" s="31"/>
      <c r="ML282" s="31"/>
      <c r="MM282" s="31"/>
      <c r="MN282" s="31"/>
      <c r="MO282" s="31"/>
      <c r="MP282" s="31"/>
      <c r="MQ282" s="31"/>
      <c r="MR282" s="31"/>
      <c r="MS282" s="31"/>
      <c r="MT282" s="31"/>
      <c r="MU282" s="31"/>
      <c r="MV282" s="31"/>
      <c r="MW282" s="31"/>
      <c r="MX282" s="31"/>
      <c r="MY282" s="31"/>
      <c r="MZ282" s="31"/>
      <c r="NA282" s="31"/>
      <c r="NB282" s="31"/>
      <c r="NC282" s="31"/>
      <c r="ND282" s="31"/>
      <c r="NE282" s="31"/>
      <c r="NF282" s="31"/>
      <c r="NG282" s="31"/>
      <c r="NH282" s="31"/>
      <c r="NI282" s="31"/>
      <c r="NJ282" s="31"/>
      <c r="NK282" s="31"/>
      <c r="NL282" s="31"/>
      <c r="NM282" s="31"/>
      <c r="NN282" s="31"/>
      <c r="NO282" s="31"/>
      <c r="NP282" s="31"/>
      <c r="NQ282" s="31"/>
      <c r="NR282" s="31"/>
      <c r="NS282" s="31"/>
      <c r="NT282" s="31"/>
      <c r="NU282" s="31"/>
      <c r="NV282" s="31"/>
      <c r="NW282" s="31"/>
      <c r="NX282" s="31"/>
      <c r="NY282" s="31"/>
      <c r="NZ282" s="31"/>
      <c r="OA282" s="31"/>
      <c r="OB282" s="31"/>
      <c r="OC282" s="31"/>
      <c r="OD282" s="31"/>
      <c r="OE282" s="31"/>
      <c r="OF282" s="31"/>
      <c r="OG282" s="31"/>
      <c r="OH282" s="31"/>
      <c r="OI282" s="31"/>
      <c r="OJ282" s="31"/>
      <c r="OK282" s="31"/>
      <c r="OL282" s="31"/>
      <c r="OM282" s="31"/>
      <c r="ON282" s="31"/>
      <c r="OO282" s="31"/>
      <c r="OP282" s="31"/>
      <c r="OQ282" s="31"/>
      <c r="OR282" s="31"/>
      <c r="OS282" s="31"/>
      <c r="OT282" s="31"/>
      <c r="OU282" s="31"/>
      <c r="OV282" s="31"/>
      <c r="OW282" s="31"/>
      <c r="OX282" s="31"/>
      <c r="OY282" s="31"/>
      <c r="OZ282" s="31"/>
      <c r="PA282" s="31"/>
      <c r="PB282" s="31"/>
      <c r="PC282" s="31"/>
      <c r="PD282" s="31"/>
      <c r="PE282" s="31"/>
      <c r="PF282" s="31"/>
      <c r="PG282" s="31"/>
      <c r="PH282" s="31"/>
      <c r="PI282" s="31"/>
      <c r="PJ282" s="31"/>
      <c r="PK282" s="31"/>
      <c r="PL282" s="31"/>
      <c r="PM282" s="31"/>
      <c r="PN282" s="31"/>
      <c r="PO282" s="31"/>
      <c r="PP282" s="31"/>
      <c r="PQ282" s="31"/>
      <c r="PR282" s="31"/>
      <c r="PS282" s="31"/>
      <c r="PT282" s="31"/>
      <c r="PU282" s="31"/>
      <c r="PV282" s="31"/>
      <c r="PW282" s="31"/>
      <c r="PX282" s="31"/>
      <c r="PY282" s="31"/>
      <c r="PZ282" s="31"/>
      <c r="QA282" s="31"/>
      <c r="QB282" s="31"/>
      <c r="QC282" s="31"/>
      <c r="QD282" s="31"/>
      <c r="QE282" s="31"/>
      <c r="QF282" s="31"/>
      <c r="QG282" s="31"/>
      <c r="QH282" s="31"/>
      <c r="QI282" s="31"/>
      <c r="QJ282" s="31"/>
      <c r="QK282" s="31"/>
      <c r="QL282" s="31"/>
      <c r="QM282" s="31"/>
      <c r="QN282" s="31"/>
      <c r="QO282" s="31"/>
      <c r="QP282" s="31"/>
      <c r="QQ282" s="31"/>
      <c r="QR282" s="31"/>
      <c r="QS282" s="31"/>
      <c r="QT282" s="31"/>
      <c r="QU282" s="31"/>
      <c r="QV282" s="31"/>
      <c r="QW282" s="31"/>
      <c r="QX282" s="31"/>
      <c r="QY282" s="31"/>
      <c r="QZ282" s="31"/>
      <c r="RA282" s="31"/>
      <c r="RB282" s="31"/>
      <c r="RC282" s="31"/>
      <c r="RD282" s="31"/>
      <c r="RE282" s="31"/>
      <c r="RF282" s="31"/>
      <c r="RG282" s="31"/>
      <c r="RH282" s="31"/>
      <c r="RI282" s="31"/>
      <c r="RJ282" s="31"/>
      <c r="RK282" s="31"/>
      <c r="RL282" s="31"/>
      <c r="RM282" s="31"/>
      <c r="RN282" s="31"/>
      <c r="RO282" s="31"/>
      <c r="RP282" s="31"/>
      <c r="RQ282" s="31"/>
      <c r="RR282" s="31"/>
      <c r="RS282" s="31"/>
      <c r="RT282" s="31"/>
      <c r="RU282" s="31"/>
      <c r="RV282" s="31"/>
      <c r="RW282" s="31"/>
      <c r="RX282" s="31"/>
      <c r="RY282" s="31"/>
      <c r="RZ282" s="31"/>
      <c r="SA282" s="31"/>
      <c r="SB282" s="31"/>
      <c r="SC282" s="31"/>
      <c r="SD282" s="31"/>
      <c r="SE282" s="31"/>
      <c r="SF282" s="31"/>
      <c r="SG282" s="31"/>
      <c r="SH282" s="31"/>
      <c r="SI282" s="31"/>
      <c r="SJ282" s="31"/>
      <c r="SK282" s="31"/>
      <c r="SL282" s="31"/>
      <c r="SM282" s="31"/>
      <c r="SN282" s="31"/>
      <c r="SO282" s="31"/>
      <c r="SP282" s="31"/>
      <c r="SQ282" s="31"/>
      <c r="SR282" s="31"/>
      <c r="SS282" s="31"/>
      <c r="ST282" s="31"/>
      <c r="SU282" s="31"/>
      <c r="SV282" s="31"/>
      <c r="SW282" s="31"/>
      <c r="SX282" s="31"/>
      <c r="SY282" s="31"/>
      <c r="SZ282" s="31"/>
      <c r="TA282" s="31"/>
      <c r="TB282" s="31"/>
      <c r="TC282" s="31"/>
      <c r="TD282" s="31"/>
      <c r="TE282" s="31"/>
      <c r="TF282" s="31"/>
      <c r="TG282" s="31"/>
      <c r="TH282" s="31"/>
      <c r="TI282" s="31"/>
      <c r="TJ282" s="31"/>
      <c r="TK282" s="31"/>
      <c r="TL282" s="31"/>
      <c r="TM282" s="31"/>
      <c r="TN282" s="31"/>
      <c r="TO282" s="31"/>
      <c r="TP282" s="31"/>
      <c r="TQ282" s="31"/>
      <c r="TR282" s="31"/>
      <c r="TS282" s="31"/>
      <c r="TT282" s="31"/>
      <c r="TU282" s="31"/>
      <c r="TV282" s="31"/>
      <c r="TW282" s="31"/>
      <c r="TX282" s="31"/>
      <c r="TY282" s="31"/>
      <c r="TZ282" s="31"/>
      <c r="UA282" s="31"/>
      <c r="UB282" s="31"/>
      <c r="UC282" s="31"/>
      <c r="UD282" s="31"/>
      <c r="UE282" s="31"/>
      <c r="UF282" s="31"/>
      <c r="UG282" s="31"/>
      <c r="UH282" s="31"/>
      <c r="UI282" s="31"/>
      <c r="UJ282" s="31"/>
      <c r="UK282" s="31"/>
      <c r="UL282" s="31"/>
      <c r="UM282" s="31"/>
      <c r="UN282" s="31"/>
      <c r="UO282" s="31"/>
      <c r="UP282" s="31"/>
      <c r="UQ282" s="31"/>
      <c r="UR282" s="31"/>
      <c r="US282" s="31"/>
      <c r="UT282" s="31"/>
      <c r="UU282" s="31"/>
      <c r="UV282" s="31"/>
      <c r="UW282" s="31"/>
      <c r="UX282" s="31"/>
      <c r="UY282" s="31"/>
      <c r="UZ282" s="31"/>
      <c r="VA282" s="31"/>
      <c r="VB282" s="31"/>
      <c r="VC282" s="31"/>
      <c r="VD282" s="31"/>
      <c r="VE282" s="31"/>
      <c r="VF282" s="31"/>
      <c r="VG282" s="31"/>
      <c r="VH282" s="31"/>
      <c r="VI282" s="31"/>
      <c r="VJ282" s="31"/>
      <c r="VK282" s="31"/>
      <c r="VL282" s="31"/>
      <c r="VM282" s="31"/>
      <c r="VN282" s="31"/>
      <c r="VO282" s="31"/>
      <c r="VP282" s="31"/>
      <c r="VQ282" s="31"/>
      <c r="VR282" s="31"/>
      <c r="VS282" s="31"/>
      <c r="VT282" s="31"/>
      <c r="VU282" s="31"/>
      <c r="VV282" s="31"/>
      <c r="VW282" s="31"/>
      <c r="VX282" s="31"/>
      <c r="VY282" s="31"/>
      <c r="VZ282" s="31"/>
      <c r="WA282" s="31"/>
      <c r="WB282" s="31"/>
      <c r="WC282" s="31"/>
      <c r="WD282" s="31"/>
      <c r="WE282" s="31"/>
      <c r="WF282" s="31"/>
      <c r="WG282" s="31"/>
      <c r="WH282" s="31"/>
      <c r="WI282" s="31"/>
      <c r="WJ282" s="31"/>
      <c r="WK282" s="31"/>
      <c r="WL282" s="31"/>
      <c r="WM282" s="31"/>
      <c r="WN282" s="31"/>
      <c r="WO282" s="31"/>
      <c r="WP282" s="31"/>
      <c r="WQ282" s="31"/>
      <c r="WR282" s="31"/>
      <c r="WS282" s="31"/>
      <c r="WT282" s="31"/>
      <c r="WU282" s="31"/>
      <c r="WV282" s="31"/>
      <c r="WW282" s="31"/>
      <c r="WX282" s="31"/>
      <c r="WY282" s="31"/>
      <c r="WZ282" s="31"/>
      <c r="XA282" s="31"/>
      <c r="XB282" s="31"/>
      <c r="XC282" s="31"/>
      <c r="XD282" s="31"/>
      <c r="XE282" s="31"/>
      <c r="XF282" s="31"/>
      <c r="XG282" s="31"/>
      <c r="XH282" s="31"/>
      <c r="XI282" s="31"/>
      <c r="XJ282" s="31"/>
      <c r="XK282" s="31"/>
      <c r="XL282" s="31"/>
      <c r="XM282" s="31"/>
      <c r="XN282" s="31"/>
      <c r="XO282" s="31"/>
      <c r="XP282" s="31"/>
      <c r="XQ282" s="31"/>
      <c r="XR282" s="31"/>
      <c r="XS282" s="31"/>
      <c r="XT282" s="31"/>
      <c r="XU282" s="31"/>
      <c r="XV282" s="31"/>
      <c r="XW282" s="31"/>
      <c r="XX282" s="31"/>
      <c r="XY282" s="31"/>
      <c r="XZ282" s="31"/>
      <c r="YA282" s="31"/>
      <c r="YB282" s="31"/>
      <c r="YC282" s="31"/>
      <c r="YD282" s="31"/>
      <c r="YE282" s="31"/>
      <c r="YF282" s="31"/>
      <c r="YG282" s="31"/>
      <c r="YH282" s="31"/>
      <c r="YI282" s="31"/>
      <c r="YJ282" s="31"/>
      <c r="YK282" s="31"/>
      <c r="YL282" s="31"/>
      <c r="YM282" s="31"/>
      <c r="YN282" s="31"/>
      <c r="YO282" s="31"/>
      <c r="YP282" s="31"/>
      <c r="YQ282" s="31"/>
      <c r="YR282" s="31"/>
      <c r="YS282" s="31"/>
      <c r="YT282" s="31"/>
      <c r="YU282" s="31"/>
      <c r="YV282" s="31"/>
      <c r="YW282" s="31"/>
      <c r="YX282" s="31"/>
      <c r="YY282" s="31"/>
      <c r="YZ282" s="31"/>
      <c r="ZA282" s="31"/>
      <c r="ZB282" s="31"/>
      <c r="ZC282" s="31"/>
      <c r="ZD282" s="31"/>
      <c r="ZE282" s="31"/>
      <c r="ZF282" s="31"/>
      <c r="ZG282" s="31"/>
      <c r="ZH282" s="31"/>
      <c r="ZI282" s="31"/>
      <c r="ZJ282" s="31"/>
      <c r="ZK282" s="31"/>
      <c r="ZL282" s="31"/>
      <c r="ZM282" s="31"/>
      <c r="ZN282" s="31"/>
      <c r="ZO282" s="31"/>
      <c r="ZP282" s="31"/>
      <c r="ZQ282" s="31"/>
      <c r="ZR282" s="31"/>
      <c r="ZS282" s="31"/>
      <c r="ZT282" s="31"/>
      <c r="ZU282" s="31"/>
      <c r="ZV282" s="31"/>
      <c r="ZW282" s="31"/>
      <c r="ZX282" s="31"/>
      <c r="ZY282" s="31"/>
      <c r="ZZ282" s="31"/>
      <c r="AAA282" s="31"/>
      <c r="AAB282" s="31"/>
      <c r="AAC282" s="31"/>
      <c r="AAD282" s="31"/>
      <c r="AAE282" s="31"/>
      <c r="AAF282" s="31"/>
      <c r="AAG282" s="31"/>
      <c r="AAH282" s="31"/>
      <c r="AAI282" s="31"/>
      <c r="AAJ282" s="31"/>
      <c r="AAK282" s="31"/>
      <c r="AAL282" s="31"/>
      <c r="AAM282" s="31"/>
      <c r="AAN282" s="31"/>
      <c r="AAO282" s="31"/>
      <c r="AAP282" s="31"/>
      <c r="AAQ282" s="31"/>
      <c r="AAR282" s="31"/>
      <c r="AAS282" s="31"/>
      <c r="AAT282" s="31"/>
      <c r="AAU282" s="31"/>
      <c r="AAV282" s="31"/>
      <c r="AAW282" s="31"/>
      <c r="AAX282" s="31"/>
      <c r="AAY282" s="31"/>
      <c r="AAZ282" s="31"/>
      <c r="ABA282" s="31"/>
      <c r="ABB282" s="31"/>
      <c r="ABC282" s="31"/>
      <c r="ABD282" s="31"/>
      <c r="ABE282" s="31"/>
      <c r="ABF282" s="31"/>
      <c r="ABG282" s="31"/>
      <c r="ABH282" s="31"/>
      <c r="ABI282" s="31"/>
      <c r="ABJ282" s="31"/>
      <c r="ABK282" s="31"/>
      <c r="ABL282" s="31"/>
      <c r="ABM282" s="31"/>
      <c r="ABN282" s="31"/>
      <c r="ABO282" s="31"/>
      <c r="ABP282" s="31"/>
      <c r="ABQ282" s="31"/>
      <c r="ABR282" s="31"/>
      <c r="ABS282" s="31"/>
      <c r="ABT282" s="31"/>
      <c r="ABU282" s="31"/>
      <c r="ABV282" s="31"/>
      <c r="ABW282" s="31"/>
      <c r="ABX282" s="31"/>
      <c r="ABY282" s="31"/>
      <c r="ABZ282" s="31"/>
      <c r="ACA282" s="31"/>
      <c r="ACB282" s="31"/>
      <c r="ACC282" s="31"/>
      <c r="ACD282" s="31"/>
      <c r="ACE282" s="31"/>
      <c r="ACF282" s="31"/>
      <c r="ACG282" s="31"/>
      <c r="ACH282" s="31"/>
      <c r="ACI282" s="31"/>
      <c r="ACJ282" s="31"/>
      <c r="ACK282" s="31"/>
      <c r="ACL282" s="31"/>
      <c r="ACM282" s="31"/>
      <c r="ACN282" s="31"/>
      <c r="ACO282" s="31"/>
      <c r="ACP282" s="31"/>
      <c r="ACQ282" s="31"/>
      <c r="ACR282" s="31"/>
      <c r="ACS282" s="31"/>
      <c r="ACT282" s="31"/>
      <c r="ACU282" s="31"/>
      <c r="ACV282" s="31"/>
      <c r="ACW282" s="31"/>
      <c r="ACX282" s="31"/>
      <c r="ACY282" s="31"/>
      <c r="ACZ282" s="31"/>
      <c r="ADA282" s="31"/>
      <c r="ADB282" s="31"/>
      <c r="ADC282" s="31"/>
      <c r="ADD282" s="31"/>
      <c r="ADE282" s="31"/>
      <c r="ADF282" s="31"/>
      <c r="ADG282" s="31"/>
      <c r="ADH282" s="31"/>
      <c r="ADI282" s="31"/>
      <c r="ADJ282" s="31"/>
      <c r="ADK282" s="31"/>
      <c r="ADL282" s="31"/>
      <c r="ADM282" s="31"/>
      <c r="ADN282" s="31"/>
      <c r="ADO282" s="31"/>
      <c r="ADP282" s="31"/>
      <c r="ADQ282" s="31"/>
      <c r="ADR282" s="31"/>
      <c r="ADS282" s="31"/>
      <c r="ADT282" s="31"/>
      <c r="ADU282" s="31"/>
      <c r="ADV282" s="31"/>
      <c r="ADW282" s="31"/>
      <c r="ADX282" s="31"/>
      <c r="ADY282" s="31"/>
      <c r="ADZ282" s="31"/>
      <c r="AEA282" s="31"/>
      <c r="AEB282" s="31"/>
      <c r="AEC282" s="31"/>
      <c r="AED282" s="31"/>
      <c r="AEE282" s="31"/>
      <c r="AEF282" s="31"/>
      <c r="AEG282" s="31"/>
      <c r="AEH282" s="31"/>
      <c r="AEI282" s="31"/>
      <c r="AEJ282" s="31"/>
      <c r="AEK282" s="31"/>
      <c r="AEL282" s="31"/>
      <c r="AEM282" s="31"/>
      <c r="AEN282" s="31"/>
      <c r="AEO282" s="31"/>
      <c r="AEP282" s="31"/>
      <c r="AEQ282" s="31"/>
      <c r="AER282" s="31"/>
      <c r="AES282" s="31"/>
      <c r="AET282" s="31"/>
      <c r="AEU282" s="31"/>
      <c r="AEV282" s="31"/>
      <c r="AEW282" s="31"/>
      <c r="AEX282" s="31"/>
      <c r="AEY282" s="31"/>
      <c r="AEZ282" s="31"/>
      <c r="AFA282" s="31"/>
      <c r="AFB282" s="31"/>
      <c r="AFC282" s="31"/>
      <c r="AFD282" s="31"/>
      <c r="AFE282" s="31"/>
      <c r="AFF282" s="31"/>
      <c r="AFG282" s="31"/>
      <c r="AFH282" s="31"/>
      <c r="AFI282" s="31"/>
      <c r="AFJ282" s="31"/>
      <c r="AFK282" s="31"/>
      <c r="AFL282" s="31"/>
      <c r="AFM282" s="31"/>
      <c r="AFN282" s="31"/>
      <c r="AFO282" s="31"/>
      <c r="AFP282" s="31"/>
      <c r="AFQ282" s="31"/>
      <c r="AFR282" s="31"/>
      <c r="AFS282" s="31"/>
      <c r="AFT282" s="31"/>
      <c r="AFU282" s="31"/>
      <c r="AFV282" s="31"/>
      <c r="AFW282" s="31"/>
      <c r="AFX282" s="31"/>
      <c r="AFY282" s="31"/>
      <c r="AFZ282" s="31"/>
      <c r="AGA282" s="31"/>
      <c r="AGB282" s="31"/>
      <c r="AGC282" s="31"/>
      <c r="AGD282" s="31"/>
      <c r="AGE282" s="31"/>
      <c r="AGF282" s="31"/>
      <c r="AGG282" s="31"/>
      <c r="AGH282" s="31"/>
      <c r="AGI282" s="31"/>
      <c r="AGJ282" s="31"/>
      <c r="AGK282" s="31"/>
      <c r="AGL282" s="31"/>
      <c r="AGM282" s="31"/>
      <c r="AGN282" s="31"/>
      <c r="AGO282" s="31"/>
      <c r="AGP282" s="31"/>
      <c r="AGQ282" s="31"/>
      <c r="AGR282" s="31"/>
      <c r="AGS282" s="31"/>
      <c r="AGT282" s="31"/>
      <c r="AGU282" s="31"/>
      <c r="AGV282" s="31"/>
      <c r="AGW282" s="31"/>
      <c r="AGX282" s="31"/>
      <c r="AGY282" s="31"/>
      <c r="AGZ282" s="31"/>
      <c r="AHA282" s="31"/>
      <c r="AHB282" s="31"/>
      <c r="AHC282" s="31"/>
      <c r="AHD282" s="31"/>
      <c r="AHE282" s="31"/>
      <c r="AHF282" s="31"/>
      <c r="AHG282" s="31"/>
      <c r="AHH282" s="31"/>
      <c r="AHI282" s="31"/>
      <c r="AHJ282" s="31"/>
      <c r="AHK282" s="31"/>
      <c r="AHL282" s="31"/>
      <c r="AHM282" s="31"/>
      <c r="AHN282" s="31"/>
      <c r="AHO282" s="31"/>
      <c r="AHP282" s="31"/>
      <c r="AHQ282" s="31"/>
      <c r="AHR282" s="31"/>
      <c r="AHS282" s="31"/>
      <c r="AHT282" s="31"/>
      <c r="AHU282" s="31"/>
      <c r="AHV282" s="31"/>
      <c r="AHW282" s="31"/>
      <c r="AHX282" s="31"/>
      <c r="AHY282" s="31"/>
      <c r="AHZ282" s="31"/>
      <c r="AIA282" s="31"/>
      <c r="AIB282" s="31"/>
      <c r="AIC282" s="31"/>
      <c r="AID282" s="31"/>
      <c r="AIE282" s="31"/>
      <c r="AIF282" s="31"/>
      <c r="AIG282" s="31"/>
      <c r="AIH282" s="31"/>
      <c r="AII282" s="31"/>
      <c r="AIJ282" s="31"/>
      <c r="AIK282" s="31"/>
      <c r="AIL282" s="31"/>
      <c r="AIM282" s="31"/>
      <c r="AIN282" s="31"/>
      <c r="AIO282" s="31"/>
      <c r="AIP282" s="31"/>
      <c r="AIQ282" s="31"/>
      <c r="AIR282" s="31"/>
      <c r="AIS282" s="31"/>
      <c r="AIT282" s="31"/>
      <c r="AIU282" s="31"/>
      <c r="AIV282" s="31"/>
      <c r="AIW282" s="31"/>
      <c r="AIX282" s="31"/>
      <c r="AIY282" s="31"/>
      <c r="AIZ282" s="31"/>
      <c r="AJA282" s="31"/>
      <c r="AJB282" s="31"/>
      <c r="AJC282" s="31"/>
      <c r="AJD282" s="31"/>
      <c r="AJE282" s="31"/>
      <c r="AJF282" s="31"/>
      <c r="AJG282" s="31"/>
      <c r="AJH282" s="31"/>
      <c r="AJI282" s="31"/>
      <c r="AJJ282" s="31"/>
      <c r="AJK282" s="31"/>
      <c r="AJL282" s="31"/>
      <c r="AJM282" s="31"/>
      <c r="AJN282" s="31"/>
      <c r="AJO282" s="31"/>
      <c r="AJP282" s="31"/>
      <c r="AJQ282" s="31"/>
      <c r="AJR282" s="31"/>
      <c r="AJS282" s="31"/>
      <c r="AJT282" s="31"/>
      <c r="AJU282" s="31"/>
      <c r="AJV282" s="31"/>
      <c r="AJW282" s="31"/>
      <c r="AJX282" s="31"/>
      <c r="AJY282" s="31"/>
      <c r="AJZ282" s="31"/>
      <c r="AKA282" s="31"/>
      <c r="AKB282" s="31"/>
      <c r="AKC282" s="31"/>
      <c r="AKD282" s="31"/>
      <c r="AKE282" s="31"/>
      <c r="AKF282" s="31"/>
      <c r="AKG282" s="31"/>
      <c r="AKH282" s="31"/>
      <c r="AKI282" s="31"/>
      <c r="AKJ282" s="31"/>
      <c r="AKK282" s="31"/>
      <c r="AKL282" s="31"/>
      <c r="AKM282" s="31"/>
      <c r="AKN282" s="31"/>
      <c r="AKO282" s="31"/>
      <c r="AKP282" s="31"/>
      <c r="AKQ282" s="31"/>
      <c r="AKR282" s="31"/>
      <c r="AKS282" s="31"/>
      <c r="AKT282" s="31"/>
      <c r="AKU282" s="31"/>
      <c r="AKV282" s="31"/>
      <c r="AKW282" s="31"/>
      <c r="AKX282" s="31"/>
      <c r="AKY282" s="31"/>
      <c r="AKZ282" s="31"/>
      <c r="ALA282" s="31"/>
      <c r="ALB282" s="31"/>
      <c r="ALC282" s="31"/>
      <c r="ALD282" s="31"/>
      <c r="ALE282" s="31"/>
      <c r="ALF282" s="31"/>
      <c r="ALG282" s="31"/>
      <c r="ALH282" s="31"/>
      <c r="ALI282" s="31"/>
      <c r="ALJ282" s="31"/>
      <c r="ALK282" s="31"/>
      <c r="ALL282" s="31"/>
      <c r="ALM282" s="31"/>
      <c r="ALN282" s="31"/>
      <c r="ALO282" s="31"/>
      <c r="ALP282" s="31"/>
      <c r="ALQ282" s="31"/>
      <c r="ALR282" s="31"/>
      <c r="ALS282" s="31"/>
      <c r="ALT282" s="31"/>
      <c r="ALU282" s="31"/>
      <c r="ALV282" s="31"/>
      <c r="ALW282" s="31"/>
      <c r="ALX282" s="31"/>
      <c r="ALY282" s="31"/>
      <c r="ALZ282" s="31"/>
      <c r="AMA282" s="31"/>
      <c r="AMB282" s="31"/>
      <c r="AMC282" s="31"/>
      <c r="AMD282" s="31"/>
      <c r="AME282" s="31"/>
      <c r="AMF282" s="31"/>
      <c r="AMG282" s="31"/>
      <c r="AMH282" s="31"/>
      <c r="AMI282" s="31"/>
      <c r="AMJ282" s="31"/>
      <c r="AMK282" s="31"/>
      <c r="AML282" s="31"/>
      <c r="AMM282" s="31"/>
      <c r="AMN282" s="31"/>
      <c r="AMO282" s="31"/>
      <c r="AMP282" s="31"/>
      <c r="AMQ282" s="31"/>
      <c r="AMR282" s="31"/>
      <c r="AMS282" s="31"/>
      <c r="AMT282" s="31"/>
      <c r="AMU282" s="31"/>
      <c r="AMV282" s="31"/>
      <c r="AMW282" s="31"/>
      <c r="AMX282" s="31"/>
      <c r="AMY282" s="31"/>
      <c r="AMZ282" s="31"/>
      <c r="ANA282" s="31"/>
    </row>
    <row r="283" spans="3:1041" s="6" customFormat="1" ht="15" customHeight="1" x14ac:dyDescent="0.25">
      <c r="C283" s="6" t="str">
        <f t="shared" si="145"/>
        <v>Ruud</v>
      </c>
      <c r="D283" s="6" t="str">
        <f t="shared" si="146"/>
        <v>PROUH80 T2 RU245  (80 gal)</v>
      </c>
      <c r="E283" s="72">
        <f t="shared" si="147"/>
        <v>80</v>
      </c>
      <c r="F283" s="20" t="str">
        <f t="shared" si="148"/>
        <v>AOSmithSHPT80</v>
      </c>
      <c r="G283" s="72">
        <v>1</v>
      </c>
      <c r="H283" s="74">
        <v>0</v>
      </c>
      <c r="I283" s="73">
        <f t="shared" si="130"/>
        <v>2.2799999999999998</v>
      </c>
      <c r="J283" s="129">
        <f t="shared" si="131"/>
        <v>0</v>
      </c>
      <c r="K283" s="149">
        <f t="shared" si="143"/>
        <v>0</v>
      </c>
      <c r="L283" s="111" t="s">
        <v>196</v>
      </c>
      <c r="M283" s="39">
        <v>1</v>
      </c>
      <c r="N283" s="95">
        <f t="shared" si="144"/>
        <v>21</v>
      </c>
      <c r="O283" s="12" t="s">
        <v>99</v>
      </c>
      <c r="P283" s="82">
        <f t="shared" si="167"/>
        <v>5</v>
      </c>
      <c r="Q283" s="82">
        <f t="shared" si="153"/>
        <v>210534</v>
      </c>
      <c r="R283" s="77" t="str">
        <f t="shared" si="151"/>
        <v>PROUH80 T2 RU245  (80 gal)</v>
      </c>
      <c r="S283" s="13" t="s">
        <v>154</v>
      </c>
      <c r="T283" s="14">
        <v>80</v>
      </c>
      <c r="U283" s="122" t="s">
        <v>165</v>
      </c>
      <c r="V283" s="100" t="s">
        <v>165</v>
      </c>
      <c r="W283" s="105" t="str">
        <f t="shared" si="161"/>
        <v>AOSmithSHPT80</v>
      </c>
      <c r="X283" s="148">
        <v>0</v>
      </c>
      <c r="Y283" s="49">
        <f>[1]ESTAR_to_AWHS!K153</f>
        <v>2.2799999999999998</v>
      </c>
      <c r="Z283" s="61">
        <f>[1]ESTAR_to_AWHS!I153</f>
        <v>3</v>
      </c>
      <c r="AA283" s="62" t="str">
        <f>[1]ESTAR_to_AWHS!L153</f>
        <v>--</v>
      </c>
      <c r="AB283" s="63">
        <f>[1]ESTAR_to_AWHS!J153</f>
        <v>42505</v>
      </c>
      <c r="AC283" s="58" t="s">
        <v>91</v>
      </c>
      <c r="AD283" s="160" t="str">
        <f t="shared" si="149"/>
        <v>2,     Ruud,   "PROUH80 T2 RU245  (80 gal)"</v>
      </c>
      <c r="AE283" s="162" t="str">
        <f t="shared" si="166"/>
        <v>Ruud</v>
      </c>
      <c r="AF283" s="31" t="s">
        <v>669</v>
      </c>
      <c r="AG283" s="160" t="str">
        <f t="shared" si="150"/>
        <v xml:space="preserve">          case  Ruud   :   "RuudPROUH80RU245"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</row>
    <row r="284" spans="3:1041" s="6" customFormat="1" ht="15" customHeight="1" x14ac:dyDescent="0.25">
      <c r="C284" s="6" t="str">
        <f t="shared" si="145"/>
        <v>Ruud</v>
      </c>
      <c r="D284" s="6" t="str">
        <f t="shared" si="146"/>
        <v>PROUH80 T2 RU350 D  (80 gal)</v>
      </c>
      <c r="E284" s="72">
        <f t="shared" si="147"/>
        <v>80</v>
      </c>
      <c r="F284" s="20" t="str">
        <f t="shared" si="148"/>
        <v>RheemHBDR4580</v>
      </c>
      <c r="G284" s="74">
        <v>0</v>
      </c>
      <c r="H284" s="72">
        <v>1</v>
      </c>
      <c r="I284" s="73">
        <f t="shared" si="130"/>
        <v>0</v>
      </c>
      <c r="J284" s="129">
        <f t="shared" si="131"/>
        <v>3.4</v>
      </c>
      <c r="K284" s="149">
        <f t="shared" si="143"/>
        <v>0</v>
      </c>
      <c r="L284" s="111" t="s">
        <v>196</v>
      </c>
      <c r="M284" s="39">
        <v>3</v>
      </c>
      <c r="N284" s="95">
        <f t="shared" si="144"/>
        <v>21</v>
      </c>
      <c r="O284" s="12" t="s">
        <v>99</v>
      </c>
      <c r="P284" s="82">
        <f t="shared" si="167"/>
        <v>6</v>
      </c>
      <c r="Q284" s="82">
        <f t="shared" si="153"/>
        <v>210641</v>
      </c>
      <c r="R284" s="77" t="str">
        <f t="shared" si="151"/>
        <v>PROUH80 T2 RU350 D  (80 gal)</v>
      </c>
      <c r="S284" s="13" t="s">
        <v>140</v>
      </c>
      <c r="T284" s="14">
        <v>80</v>
      </c>
      <c r="U284" s="121" t="s">
        <v>270</v>
      </c>
      <c r="V284" s="100" t="s">
        <v>270</v>
      </c>
      <c r="W284" s="105" t="str">
        <f t="shared" si="161"/>
        <v>RheemHBDR4580</v>
      </c>
      <c r="X284" s="148">
        <v>0</v>
      </c>
      <c r="Y284" s="49" t="str">
        <f>[1]ESTAR_to_AWHS!K66</f>
        <v>--</v>
      </c>
      <c r="Z284" s="61">
        <f>[1]ESTAR_to_AWHS!I66</f>
        <v>4</v>
      </c>
      <c r="AA284" s="62">
        <f>[1]ESTAR_to_AWHS!L66</f>
        <v>3.4</v>
      </c>
      <c r="AB284" s="63">
        <f>[1]ESTAR_to_AWHS!J66</f>
        <v>42667</v>
      </c>
      <c r="AC284" s="58" t="s">
        <v>91</v>
      </c>
      <c r="AD284" s="160" t="str">
        <f t="shared" si="149"/>
        <v>2,     Ruud,   "PROUH80 T2 RU350 D  (80 gal)"</v>
      </c>
      <c r="AE284" s="162" t="str">
        <f t="shared" si="166"/>
        <v>Ruud</v>
      </c>
      <c r="AF284" s="31" t="s">
        <v>670</v>
      </c>
      <c r="AG284" s="160" t="str">
        <f t="shared" si="150"/>
        <v xml:space="preserve">          case  Ruud   :   "RuudPROUH80RU350D"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  <c r="CC284" s="31"/>
      <c r="CD284" s="31"/>
      <c r="CE284" s="31"/>
      <c r="CF284" s="31"/>
      <c r="CG284" s="31"/>
      <c r="CH284" s="31"/>
      <c r="CI284" s="31"/>
      <c r="CJ284" s="31"/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/>
      <c r="DK284" s="31"/>
      <c r="DL284" s="31"/>
      <c r="DM284" s="31"/>
      <c r="DN284" s="31"/>
      <c r="DO284" s="31"/>
      <c r="DP284" s="31"/>
      <c r="DQ284" s="31"/>
      <c r="DR284" s="31"/>
      <c r="DS284" s="31"/>
      <c r="DT284" s="31"/>
      <c r="DU284" s="31"/>
      <c r="DV284" s="31"/>
      <c r="DW284" s="31"/>
      <c r="DX284" s="31"/>
      <c r="DY284" s="31"/>
      <c r="DZ284" s="31"/>
      <c r="EA284" s="31"/>
      <c r="EB284" s="31"/>
      <c r="EC284" s="31"/>
      <c r="ED284" s="31"/>
      <c r="EE284" s="31"/>
      <c r="EF284" s="31"/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  <c r="IW284" s="31"/>
      <c r="IX284" s="31"/>
      <c r="IY284" s="31"/>
      <c r="IZ284" s="31"/>
      <c r="JA284" s="31"/>
      <c r="JB284" s="31"/>
      <c r="JC284" s="31"/>
      <c r="JD284" s="31"/>
      <c r="JE284" s="31"/>
      <c r="JF284" s="31"/>
      <c r="JG284" s="31"/>
      <c r="JH284" s="31"/>
      <c r="JI284" s="31"/>
      <c r="JJ284" s="31"/>
      <c r="JK284" s="31"/>
      <c r="JL284" s="31"/>
      <c r="JM284" s="31"/>
      <c r="JN284" s="31"/>
      <c r="JO284" s="31"/>
      <c r="JP284" s="31"/>
      <c r="JQ284" s="31"/>
      <c r="JR284" s="31"/>
      <c r="JS284" s="31"/>
      <c r="JT284" s="31"/>
      <c r="JU284" s="31"/>
      <c r="JV284" s="31"/>
      <c r="JW284" s="31"/>
      <c r="JX284" s="31"/>
      <c r="JY284" s="31"/>
      <c r="JZ284" s="31"/>
      <c r="KA284" s="31"/>
      <c r="KB284" s="31"/>
      <c r="KC284" s="31"/>
      <c r="KD284" s="31"/>
      <c r="KE284" s="31"/>
      <c r="KF284" s="31"/>
      <c r="KG284" s="31"/>
      <c r="KH284" s="31"/>
      <c r="KI284" s="31"/>
      <c r="KJ284" s="31"/>
      <c r="KK284" s="31"/>
      <c r="KL284" s="31"/>
      <c r="KM284" s="31"/>
      <c r="KN284" s="31"/>
      <c r="KO284" s="31"/>
      <c r="KP284" s="31"/>
      <c r="KQ284" s="31"/>
      <c r="KR284" s="31"/>
      <c r="KS284" s="31"/>
      <c r="KT284" s="31"/>
      <c r="KU284" s="31"/>
      <c r="KV284" s="31"/>
      <c r="KW284" s="31"/>
      <c r="KX284" s="31"/>
      <c r="KY284" s="31"/>
      <c r="KZ284" s="31"/>
      <c r="LA284" s="31"/>
      <c r="LB284" s="31"/>
      <c r="LC284" s="31"/>
      <c r="LD284" s="31"/>
      <c r="LE284" s="31"/>
      <c r="LF284" s="31"/>
      <c r="LG284" s="31"/>
      <c r="LH284" s="31"/>
      <c r="LI284" s="31"/>
      <c r="LJ284" s="31"/>
      <c r="LK284" s="31"/>
      <c r="LL284" s="31"/>
      <c r="LM284" s="31"/>
      <c r="LN284" s="31"/>
      <c r="LO284" s="31"/>
      <c r="LP284" s="31"/>
      <c r="LQ284" s="31"/>
      <c r="LR284" s="31"/>
      <c r="LS284" s="31"/>
      <c r="LT284" s="31"/>
      <c r="LU284" s="31"/>
      <c r="LV284" s="31"/>
      <c r="LW284" s="31"/>
      <c r="LX284" s="31"/>
      <c r="LY284" s="31"/>
      <c r="LZ284" s="31"/>
      <c r="MA284" s="31"/>
      <c r="MB284" s="31"/>
      <c r="MC284" s="31"/>
      <c r="MD284" s="31"/>
      <c r="ME284" s="31"/>
      <c r="MF284" s="31"/>
      <c r="MG284" s="31"/>
      <c r="MH284" s="31"/>
      <c r="MI284" s="31"/>
      <c r="MJ284" s="31"/>
      <c r="MK284" s="31"/>
      <c r="ML284" s="31"/>
      <c r="MM284" s="31"/>
      <c r="MN284" s="31"/>
      <c r="MO284" s="31"/>
      <c r="MP284" s="31"/>
      <c r="MQ284" s="31"/>
      <c r="MR284" s="31"/>
      <c r="MS284" s="31"/>
      <c r="MT284" s="31"/>
      <c r="MU284" s="31"/>
      <c r="MV284" s="31"/>
      <c r="MW284" s="31"/>
      <c r="MX284" s="31"/>
      <c r="MY284" s="31"/>
      <c r="MZ284" s="31"/>
      <c r="NA284" s="31"/>
      <c r="NB284" s="31"/>
      <c r="NC284" s="31"/>
      <c r="ND284" s="31"/>
      <c r="NE284" s="31"/>
      <c r="NF284" s="31"/>
      <c r="NG284" s="31"/>
      <c r="NH284" s="31"/>
      <c r="NI284" s="31"/>
      <c r="NJ284" s="31"/>
      <c r="NK284" s="31"/>
      <c r="NL284" s="31"/>
      <c r="NM284" s="31"/>
      <c r="NN284" s="31"/>
      <c r="NO284" s="31"/>
      <c r="NP284" s="31"/>
      <c r="NQ284" s="31"/>
      <c r="NR284" s="31"/>
      <c r="NS284" s="31"/>
      <c r="NT284" s="31"/>
      <c r="NU284" s="31"/>
      <c r="NV284" s="31"/>
      <c r="NW284" s="31"/>
      <c r="NX284" s="31"/>
      <c r="NY284" s="31"/>
      <c r="NZ284" s="31"/>
      <c r="OA284" s="31"/>
      <c r="OB284" s="31"/>
      <c r="OC284" s="31"/>
      <c r="OD284" s="31"/>
      <c r="OE284" s="31"/>
      <c r="OF284" s="31"/>
      <c r="OG284" s="31"/>
      <c r="OH284" s="31"/>
      <c r="OI284" s="31"/>
      <c r="OJ284" s="31"/>
      <c r="OK284" s="31"/>
      <c r="OL284" s="31"/>
      <c r="OM284" s="31"/>
      <c r="ON284" s="31"/>
      <c r="OO284" s="31"/>
      <c r="OP284" s="31"/>
      <c r="OQ284" s="31"/>
      <c r="OR284" s="31"/>
      <c r="OS284" s="31"/>
      <c r="OT284" s="31"/>
      <c r="OU284" s="31"/>
      <c r="OV284" s="31"/>
      <c r="OW284" s="31"/>
      <c r="OX284" s="31"/>
      <c r="OY284" s="31"/>
      <c r="OZ284" s="31"/>
      <c r="PA284" s="31"/>
      <c r="PB284" s="31"/>
      <c r="PC284" s="31"/>
      <c r="PD284" s="31"/>
      <c r="PE284" s="31"/>
      <c r="PF284" s="31"/>
      <c r="PG284" s="31"/>
      <c r="PH284" s="31"/>
      <c r="PI284" s="31"/>
      <c r="PJ284" s="31"/>
      <c r="PK284" s="31"/>
      <c r="PL284" s="31"/>
      <c r="PM284" s="31"/>
      <c r="PN284" s="31"/>
      <c r="PO284" s="31"/>
      <c r="PP284" s="31"/>
      <c r="PQ284" s="31"/>
      <c r="PR284" s="31"/>
      <c r="PS284" s="31"/>
      <c r="PT284" s="31"/>
      <c r="PU284" s="31"/>
      <c r="PV284" s="31"/>
      <c r="PW284" s="31"/>
      <c r="PX284" s="31"/>
      <c r="PY284" s="31"/>
      <c r="PZ284" s="31"/>
      <c r="QA284" s="31"/>
      <c r="QB284" s="31"/>
      <c r="QC284" s="31"/>
      <c r="QD284" s="31"/>
      <c r="QE284" s="31"/>
      <c r="QF284" s="31"/>
      <c r="QG284" s="31"/>
      <c r="QH284" s="31"/>
      <c r="QI284" s="31"/>
      <c r="QJ284" s="31"/>
      <c r="QK284" s="31"/>
      <c r="QL284" s="31"/>
      <c r="QM284" s="31"/>
      <c r="QN284" s="31"/>
      <c r="QO284" s="31"/>
      <c r="QP284" s="31"/>
      <c r="QQ284" s="31"/>
      <c r="QR284" s="31"/>
      <c r="QS284" s="31"/>
      <c r="QT284" s="31"/>
      <c r="QU284" s="31"/>
      <c r="QV284" s="31"/>
      <c r="QW284" s="31"/>
      <c r="QX284" s="31"/>
      <c r="QY284" s="31"/>
      <c r="QZ284" s="31"/>
      <c r="RA284" s="31"/>
      <c r="RB284" s="31"/>
      <c r="RC284" s="31"/>
      <c r="RD284" s="31"/>
      <c r="RE284" s="31"/>
      <c r="RF284" s="31"/>
      <c r="RG284" s="31"/>
      <c r="RH284" s="31"/>
      <c r="RI284" s="31"/>
      <c r="RJ284" s="31"/>
      <c r="RK284" s="31"/>
      <c r="RL284" s="31"/>
      <c r="RM284" s="31"/>
      <c r="RN284" s="31"/>
      <c r="RO284" s="31"/>
      <c r="RP284" s="31"/>
      <c r="RQ284" s="31"/>
      <c r="RR284" s="31"/>
      <c r="RS284" s="31"/>
      <c r="RT284" s="31"/>
      <c r="RU284" s="31"/>
      <c r="RV284" s="31"/>
      <c r="RW284" s="31"/>
      <c r="RX284" s="31"/>
      <c r="RY284" s="31"/>
      <c r="RZ284" s="31"/>
      <c r="SA284" s="31"/>
      <c r="SB284" s="31"/>
      <c r="SC284" s="31"/>
      <c r="SD284" s="31"/>
      <c r="SE284" s="31"/>
      <c r="SF284" s="31"/>
      <c r="SG284" s="31"/>
      <c r="SH284" s="31"/>
      <c r="SI284" s="31"/>
      <c r="SJ284" s="31"/>
      <c r="SK284" s="31"/>
      <c r="SL284" s="31"/>
      <c r="SM284" s="31"/>
      <c r="SN284" s="31"/>
      <c r="SO284" s="31"/>
      <c r="SP284" s="31"/>
      <c r="SQ284" s="31"/>
      <c r="SR284" s="31"/>
      <c r="SS284" s="31"/>
      <c r="ST284" s="31"/>
      <c r="SU284" s="31"/>
      <c r="SV284" s="31"/>
      <c r="SW284" s="31"/>
      <c r="SX284" s="31"/>
      <c r="SY284" s="31"/>
      <c r="SZ284" s="31"/>
      <c r="TA284" s="31"/>
      <c r="TB284" s="31"/>
      <c r="TC284" s="31"/>
      <c r="TD284" s="31"/>
      <c r="TE284" s="31"/>
      <c r="TF284" s="31"/>
      <c r="TG284" s="31"/>
      <c r="TH284" s="31"/>
      <c r="TI284" s="31"/>
      <c r="TJ284" s="31"/>
      <c r="TK284" s="31"/>
      <c r="TL284" s="31"/>
      <c r="TM284" s="31"/>
      <c r="TN284" s="31"/>
      <c r="TO284" s="31"/>
      <c r="TP284" s="31"/>
      <c r="TQ284" s="31"/>
      <c r="TR284" s="31"/>
      <c r="TS284" s="31"/>
      <c r="TT284" s="31"/>
      <c r="TU284" s="31"/>
      <c r="TV284" s="31"/>
      <c r="TW284" s="31"/>
      <c r="TX284" s="31"/>
      <c r="TY284" s="31"/>
      <c r="TZ284" s="31"/>
      <c r="UA284" s="31"/>
      <c r="UB284" s="31"/>
      <c r="UC284" s="31"/>
      <c r="UD284" s="31"/>
      <c r="UE284" s="31"/>
      <c r="UF284" s="31"/>
      <c r="UG284" s="31"/>
      <c r="UH284" s="31"/>
      <c r="UI284" s="31"/>
      <c r="UJ284" s="31"/>
      <c r="UK284" s="31"/>
      <c r="UL284" s="31"/>
      <c r="UM284" s="31"/>
      <c r="UN284" s="31"/>
      <c r="UO284" s="31"/>
      <c r="UP284" s="31"/>
      <c r="UQ284" s="31"/>
      <c r="UR284" s="31"/>
      <c r="US284" s="31"/>
      <c r="UT284" s="31"/>
      <c r="UU284" s="31"/>
      <c r="UV284" s="31"/>
      <c r="UW284" s="31"/>
      <c r="UX284" s="31"/>
      <c r="UY284" s="31"/>
      <c r="UZ284" s="31"/>
      <c r="VA284" s="31"/>
      <c r="VB284" s="31"/>
      <c r="VC284" s="31"/>
      <c r="VD284" s="31"/>
      <c r="VE284" s="31"/>
      <c r="VF284" s="31"/>
      <c r="VG284" s="31"/>
      <c r="VH284" s="31"/>
      <c r="VI284" s="31"/>
      <c r="VJ284" s="31"/>
      <c r="VK284" s="31"/>
      <c r="VL284" s="31"/>
      <c r="VM284" s="31"/>
      <c r="VN284" s="31"/>
      <c r="VO284" s="31"/>
      <c r="VP284" s="31"/>
      <c r="VQ284" s="31"/>
      <c r="VR284" s="31"/>
      <c r="VS284" s="31"/>
      <c r="VT284" s="31"/>
      <c r="VU284" s="31"/>
      <c r="VV284" s="31"/>
      <c r="VW284" s="31"/>
      <c r="VX284" s="31"/>
      <c r="VY284" s="31"/>
      <c r="VZ284" s="31"/>
      <c r="WA284" s="31"/>
      <c r="WB284" s="31"/>
      <c r="WC284" s="31"/>
      <c r="WD284" s="31"/>
      <c r="WE284" s="31"/>
      <c r="WF284" s="31"/>
      <c r="WG284" s="31"/>
      <c r="WH284" s="31"/>
      <c r="WI284" s="31"/>
      <c r="WJ284" s="31"/>
      <c r="WK284" s="31"/>
      <c r="WL284" s="31"/>
      <c r="WM284" s="31"/>
      <c r="WN284" s="31"/>
      <c r="WO284" s="31"/>
      <c r="WP284" s="31"/>
      <c r="WQ284" s="31"/>
      <c r="WR284" s="31"/>
      <c r="WS284" s="31"/>
      <c r="WT284" s="31"/>
      <c r="WU284" s="31"/>
      <c r="WV284" s="31"/>
      <c r="WW284" s="31"/>
      <c r="WX284" s="31"/>
      <c r="WY284" s="31"/>
      <c r="WZ284" s="31"/>
      <c r="XA284" s="31"/>
      <c r="XB284" s="31"/>
      <c r="XC284" s="31"/>
      <c r="XD284" s="31"/>
      <c r="XE284" s="31"/>
      <c r="XF284" s="31"/>
      <c r="XG284" s="31"/>
      <c r="XH284" s="31"/>
      <c r="XI284" s="31"/>
      <c r="XJ284" s="31"/>
      <c r="XK284" s="31"/>
      <c r="XL284" s="31"/>
      <c r="XM284" s="31"/>
      <c r="XN284" s="31"/>
      <c r="XO284" s="31"/>
      <c r="XP284" s="31"/>
      <c r="XQ284" s="31"/>
      <c r="XR284" s="31"/>
      <c r="XS284" s="31"/>
      <c r="XT284" s="31"/>
      <c r="XU284" s="31"/>
      <c r="XV284" s="31"/>
      <c r="XW284" s="31"/>
      <c r="XX284" s="31"/>
      <c r="XY284" s="31"/>
      <c r="XZ284" s="31"/>
      <c r="YA284" s="31"/>
      <c r="YB284" s="31"/>
      <c r="YC284" s="31"/>
      <c r="YD284" s="31"/>
      <c r="YE284" s="31"/>
      <c r="YF284" s="31"/>
      <c r="YG284" s="31"/>
      <c r="YH284" s="31"/>
      <c r="YI284" s="31"/>
      <c r="YJ284" s="31"/>
      <c r="YK284" s="31"/>
      <c r="YL284" s="31"/>
      <c r="YM284" s="31"/>
      <c r="YN284" s="31"/>
      <c r="YO284" s="31"/>
      <c r="YP284" s="31"/>
      <c r="YQ284" s="31"/>
      <c r="YR284" s="31"/>
      <c r="YS284" s="31"/>
      <c r="YT284" s="31"/>
      <c r="YU284" s="31"/>
      <c r="YV284" s="31"/>
      <c r="YW284" s="31"/>
      <c r="YX284" s="31"/>
      <c r="YY284" s="31"/>
      <c r="YZ284" s="31"/>
      <c r="ZA284" s="31"/>
      <c r="ZB284" s="31"/>
      <c r="ZC284" s="31"/>
      <c r="ZD284" s="31"/>
      <c r="ZE284" s="31"/>
      <c r="ZF284" s="31"/>
      <c r="ZG284" s="31"/>
      <c r="ZH284" s="31"/>
      <c r="ZI284" s="31"/>
      <c r="ZJ284" s="31"/>
      <c r="ZK284" s="31"/>
      <c r="ZL284" s="31"/>
      <c r="ZM284" s="31"/>
      <c r="ZN284" s="31"/>
      <c r="ZO284" s="31"/>
      <c r="ZP284" s="31"/>
      <c r="ZQ284" s="31"/>
      <c r="ZR284" s="31"/>
      <c r="ZS284" s="31"/>
      <c r="ZT284" s="31"/>
      <c r="ZU284" s="31"/>
      <c r="ZV284" s="31"/>
      <c r="ZW284" s="31"/>
      <c r="ZX284" s="31"/>
      <c r="ZY284" s="31"/>
      <c r="ZZ284" s="31"/>
      <c r="AAA284" s="31"/>
      <c r="AAB284" s="31"/>
      <c r="AAC284" s="31"/>
      <c r="AAD284" s="31"/>
      <c r="AAE284" s="31"/>
      <c r="AAF284" s="31"/>
      <c r="AAG284" s="31"/>
      <c r="AAH284" s="31"/>
      <c r="AAI284" s="31"/>
      <c r="AAJ284" s="31"/>
      <c r="AAK284" s="31"/>
      <c r="AAL284" s="31"/>
      <c r="AAM284" s="31"/>
      <c r="AAN284" s="31"/>
      <c r="AAO284" s="31"/>
      <c r="AAP284" s="31"/>
      <c r="AAQ284" s="31"/>
      <c r="AAR284" s="31"/>
      <c r="AAS284" s="31"/>
      <c r="AAT284" s="31"/>
      <c r="AAU284" s="31"/>
      <c r="AAV284" s="31"/>
      <c r="AAW284" s="31"/>
      <c r="AAX284" s="31"/>
      <c r="AAY284" s="31"/>
      <c r="AAZ284" s="31"/>
      <c r="ABA284" s="31"/>
      <c r="ABB284" s="31"/>
      <c r="ABC284" s="31"/>
      <c r="ABD284" s="31"/>
      <c r="ABE284" s="31"/>
      <c r="ABF284" s="31"/>
      <c r="ABG284" s="31"/>
      <c r="ABH284" s="31"/>
      <c r="ABI284" s="31"/>
      <c r="ABJ284" s="31"/>
      <c r="ABK284" s="31"/>
      <c r="ABL284" s="31"/>
      <c r="ABM284" s="31"/>
      <c r="ABN284" s="31"/>
      <c r="ABO284" s="31"/>
      <c r="ABP284" s="31"/>
      <c r="ABQ284" s="31"/>
      <c r="ABR284" s="31"/>
      <c r="ABS284" s="31"/>
      <c r="ABT284" s="31"/>
      <c r="ABU284" s="31"/>
      <c r="ABV284" s="31"/>
      <c r="ABW284" s="31"/>
      <c r="ABX284" s="31"/>
      <c r="ABY284" s="31"/>
      <c r="ABZ284" s="31"/>
      <c r="ACA284" s="31"/>
      <c r="ACB284" s="31"/>
      <c r="ACC284" s="31"/>
      <c r="ACD284" s="31"/>
      <c r="ACE284" s="31"/>
      <c r="ACF284" s="31"/>
      <c r="ACG284" s="31"/>
      <c r="ACH284" s="31"/>
      <c r="ACI284" s="31"/>
      <c r="ACJ284" s="31"/>
      <c r="ACK284" s="31"/>
      <c r="ACL284" s="31"/>
      <c r="ACM284" s="31"/>
      <c r="ACN284" s="31"/>
      <c r="ACO284" s="31"/>
      <c r="ACP284" s="31"/>
      <c r="ACQ284" s="31"/>
      <c r="ACR284" s="31"/>
      <c r="ACS284" s="31"/>
      <c r="ACT284" s="31"/>
      <c r="ACU284" s="31"/>
      <c r="ACV284" s="31"/>
      <c r="ACW284" s="31"/>
      <c r="ACX284" s="31"/>
      <c r="ACY284" s="31"/>
      <c r="ACZ284" s="31"/>
      <c r="ADA284" s="31"/>
      <c r="ADB284" s="31"/>
      <c r="ADC284" s="31"/>
      <c r="ADD284" s="31"/>
      <c r="ADE284" s="31"/>
      <c r="ADF284" s="31"/>
      <c r="ADG284" s="31"/>
      <c r="ADH284" s="31"/>
      <c r="ADI284" s="31"/>
      <c r="ADJ284" s="31"/>
      <c r="ADK284" s="31"/>
      <c r="ADL284" s="31"/>
      <c r="ADM284" s="31"/>
      <c r="ADN284" s="31"/>
      <c r="ADO284" s="31"/>
      <c r="ADP284" s="31"/>
      <c r="ADQ284" s="31"/>
      <c r="ADR284" s="31"/>
      <c r="ADS284" s="31"/>
      <c r="ADT284" s="31"/>
      <c r="ADU284" s="31"/>
      <c r="ADV284" s="31"/>
      <c r="ADW284" s="31"/>
      <c r="ADX284" s="31"/>
      <c r="ADY284" s="31"/>
      <c r="ADZ284" s="31"/>
      <c r="AEA284" s="31"/>
      <c r="AEB284" s="31"/>
      <c r="AEC284" s="31"/>
      <c r="AED284" s="31"/>
      <c r="AEE284" s="31"/>
      <c r="AEF284" s="31"/>
      <c r="AEG284" s="31"/>
      <c r="AEH284" s="31"/>
      <c r="AEI284" s="31"/>
      <c r="AEJ284" s="31"/>
      <c r="AEK284" s="31"/>
      <c r="AEL284" s="31"/>
      <c r="AEM284" s="31"/>
      <c r="AEN284" s="31"/>
      <c r="AEO284" s="31"/>
      <c r="AEP284" s="31"/>
      <c r="AEQ284" s="31"/>
      <c r="AER284" s="31"/>
      <c r="AES284" s="31"/>
      <c r="AET284" s="31"/>
      <c r="AEU284" s="31"/>
      <c r="AEV284" s="31"/>
      <c r="AEW284" s="31"/>
      <c r="AEX284" s="31"/>
      <c r="AEY284" s="31"/>
      <c r="AEZ284" s="31"/>
      <c r="AFA284" s="31"/>
      <c r="AFB284" s="31"/>
      <c r="AFC284" s="31"/>
      <c r="AFD284" s="31"/>
      <c r="AFE284" s="31"/>
      <c r="AFF284" s="31"/>
      <c r="AFG284" s="31"/>
      <c r="AFH284" s="31"/>
      <c r="AFI284" s="31"/>
      <c r="AFJ284" s="31"/>
      <c r="AFK284" s="31"/>
      <c r="AFL284" s="31"/>
      <c r="AFM284" s="31"/>
      <c r="AFN284" s="31"/>
      <c r="AFO284" s="31"/>
      <c r="AFP284" s="31"/>
      <c r="AFQ284" s="31"/>
      <c r="AFR284" s="31"/>
      <c r="AFS284" s="31"/>
      <c r="AFT284" s="31"/>
      <c r="AFU284" s="31"/>
      <c r="AFV284" s="31"/>
      <c r="AFW284" s="31"/>
      <c r="AFX284" s="31"/>
      <c r="AFY284" s="31"/>
      <c r="AFZ284" s="31"/>
      <c r="AGA284" s="31"/>
      <c r="AGB284" s="31"/>
      <c r="AGC284" s="31"/>
      <c r="AGD284" s="31"/>
      <c r="AGE284" s="31"/>
      <c r="AGF284" s="31"/>
      <c r="AGG284" s="31"/>
      <c r="AGH284" s="31"/>
      <c r="AGI284" s="31"/>
      <c r="AGJ284" s="31"/>
      <c r="AGK284" s="31"/>
      <c r="AGL284" s="31"/>
      <c r="AGM284" s="31"/>
      <c r="AGN284" s="31"/>
      <c r="AGO284" s="31"/>
      <c r="AGP284" s="31"/>
      <c r="AGQ284" s="31"/>
      <c r="AGR284" s="31"/>
      <c r="AGS284" s="31"/>
      <c r="AGT284" s="31"/>
      <c r="AGU284" s="31"/>
      <c r="AGV284" s="31"/>
      <c r="AGW284" s="31"/>
      <c r="AGX284" s="31"/>
      <c r="AGY284" s="31"/>
      <c r="AGZ284" s="31"/>
      <c r="AHA284" s="31"/>
      <c r="AHB284" s="31"/>
      <c r="AHC284" s="31"/>
      <c r="AHD284" s="31"/>
      <c r="AHE284" s="31"/>
      <c r="AHF284" s="31"/>
      <c r="AHG284" s="31"/>
      <c r="AHH284" s="31"/>
      <c r="AHI284" s="31"/>
      <c r="AHJ284" s="31"/>
      <c r="AHK284" s="31"/>
      <c r="AHL284" s="31"/>
      <c r="AHM284" s="31"/>
      <c r="AHN284" s="31"/>
      <c r="AHO284" s="31"/>
      <c r="AHP284" s="31"/>
      <c r="AHQ284" s="31"/>
      <c r="AHR284" s="31"/>
      <c r="AHS284" s="31"/>
      <c r="AHT284" s="31"/>
      <c r="AHU284" s="31"/>
      <c r="AHV284" s="31"/>
      <c r="AHW284" s="31"/>
      <c r="AHX284" s="31"/>
      <c r="AHY284" s="31"/>
      <c r="AHZ284" s="31"/>
      <c r="AIA284" s="31"/>
      <c r="AIB284" s="31"/>
      <c r="AIC284" s="31"/>
      <c r="AID284" s="31"/>
      <c r="AIE284" s="31"/>
      <c r="AIF284" s="31"/>
      <c r="AIG284" s="31"/>
      <c r="AIH284" s="31"/>
      <c r="AII284" s="31"/>
      <c r="AIJ284" s="31"/>
      <c r="AIK284" s="31"/>
      <c r="AIL284" s="31"/>
      <c r="AIM284" s="31"/>
      <c r="AIN284" s="31"/>
      <c r="AIO284" s="31"/>
      <c r="AIP284" s="31"/>
      <c r="AIQ284" s="31"/>
      <c r="AIR284" s="31"/>
      <c r="AIS284" s="31"/>
      <c r="AIT284" s="31"/>
      <c r="AIU284" s="31"/>
      <c r="AIV284" s="31"/>
      <c r="AIW284" s="31"/>
      <c r="AIX284" s="31"/>
      <c r="AIY284" s="31"/>
      <c r="AIZ284" s="31"/>
      <c r="AJA284" s="31"/>
      <c r="AJB284" s="31"/>
      <c r="AJC284" s="31"/>
      <c r="AJD284" s="31"/>
      <c r="AJE284" s="31"/>
      <c r="AJF284" s="31"/>
      <c r="AJG284" s="31"/>
      <c r="AJH284" s="31"/>
      <c r="AJI284" s="31"/>
      <c r="AJJ284" s="31"/>
      <c r="AJK284" s="31"/>
      <c r="AJL284" s="31"/>
      <c r="AJM284" s="31"/>
      <c r="AJN284" s="31"/>
      <c r="AJO284" s="31"/>
      <c r="AJP284" s="31"/>
      <c r="AJQ284" s="31"/>
      <c r="AJR284" s="31"/>
      <c r="AJS284" s="31"/>
      <c r="AJT284" s="31"/>
      <c r="AJU284" s="31"/>
      <c r="AJV284" s="31"/>
      <c r="AJW284" s="31"/>
      <c r="AJX284" s="31"/>
      <c r="AJY284" s="31"/>
      <c r="AJZ284" s="31"/>
      <c r="AKA284" s="31"/>
      <c r="AKB284" s="31"/>
      <c r="AKC284" s="31"/>
      <c r="AKD284" s="31"/>
      <c r="AKE284" s="31"/>
      <c r="AKF284" s="31"/>
      <c r="AKG284" s="31"/>
      <c r="AKH284" s="31"/>
      <c r="AKI284" s="31"/>
      <c r="AKJ284" s="31"/>
      <c r="AKK284" s="31"/>
      <c r="AKL284" s="31"/>
      <c r="AKM284" s="31"/>
      <c r="AKN284" s="31"/>
      <c r="AKO284" s="31"/>
      <c r="AKP284" s="31"/>
      <c r="AKQ284" s="31"/>
      <c r="AKR284" s="31"/>
      <c r="AKS284" s="31"/>
      <c r="AKT284" s="31"/>
      <c r="AKU284" s="31"/>
      <c r="AKV284" s="31"/>
      <c r="AKW284" s="31"/>
      <c r="AKX284" s="31"/>
      <c r="AKY284" s="31"/>
      <c r="AKZ284" s="31"/>
      <c r="ALA284" s="31"/>
      <c r="ALB284" s="31"/>
      <c r="ALC284" s="31"/>
      <c r="ALD284" s="31"/>
      <c r="ALE284" s="31"/>
      <c r="ALF284" s="31"/>
      <c r="ALG284" s="31"/>
      <c r="ALH284" s="31"/>
      <c r="ALI284" s="31"/>
      <c r="ALJ284" s="31"/>
      <c r="ALK284" s="31"/>
      <c r="ALL284" s="31"/>
      <c r="ALM284" s="31"/>
      <c r="ALN284" s="31"/>
      <c r="ALO284" s="31"/>
      <c r="ALP284" s="31"/>
      <c r="ALQ284" s="31"/>
      <c r="ALR284" s="31"/>
      <c r="ALS284" s="31"/>
      <c r="ALT284" s="31"/>
      <c r="ALU284" s="31"/>
      <c r="ALV284" s="31"/>
      <c r="ALW284" s="31"/>
      <c r="ALX284" s="31"/>
      <c r="ALY284" s="31"/>
      <c r="ALZ284" s="31"/>
      <c r="AMA284" s="31"/>
      <c r="AMB284" s="31"/>
      <c r="AMC284" s="31"/>
      <c r="AMD284" s="31"/>
      <c r="AME284" s="31"/>
      <c r="AMF284" s="31"/>
      <c r="AMG284" s="31"/>
      <c r="AMH284" s="31"/>
      <c r="AMI284" s="31"/>
      <c r="AMJ284" s="31"/>
      <c r="AMK284" s="31"/>
      <c r="AML284" s="31"/>
      <c r="AMM284" s="31"/>
      <c r="AMN284" s="31"/>
      <c r="AMO284" s="31"/>
      <c r="AMP284" s="31"/>
      <c r="AMQ284" s="31"/>
      <c r="AMR284" s="31"/>
      <c r="AMS284" s="31"/>
      <c r="AMT284" s="31"/>
      <c r="AMU284" s="31"/>
      <c r="AMV284" s="31"/>
      <c r="AMW284" s="31"/>
      <c r="AMX284" s="31"/>
      <c r="AMY284" s="31"/>
      <c r="AMZ284" s="31"/>
      <c r="ANA284" s="31"/>
    </row>
    <row r="285" spans="3:1041" s="6" customFormat="1" ht="15" customHeight="1" x14ac:dyDescent="0.25">
      <c r="C285" s="6" t="str">
        <f t="shared" si="145"/>
        <v>Ruud</v>
      </c>
      <c r="D285" s="6" t="str">
        <f t="shared" si="146"/>
        <v>PROUH50 T2 RU350 D15  (50 gal)</v>
      </c>
      <c r="E285" s="72">
        <f t="shared" si="147"/>
        <v>50</v>
      </c>
      <c r="F285" s="20" t="str">
        <f t="shared" si="148"/>
        <v>RheemHBDR2250</v>
      </c>
      <c r="G285" s="74">
        <v>0</v>
      </c>
      <c r="H285" s="72">
        <v>1</v>
      </c>
      <c r="I285" s="73">
        <f t="shared" si="130"/>
        <v>0</v>
      </c>
      <c r="J285" s="129" t="str">
        <f t="shared" si="131"/>
        <v>3.2</v>
      </c>
      <c r="K285" s="149">
        <f t="shared" si="143"/>
        <v>0</v>
      </c>
      <c r="L285" s="111" t="s">
        <v>196</v>
      </c>
      <c r="M285" s="39">
        <v>3</v>
      </c>
      <c r="N285" s="95">
        <f t="shared" si="144"/>
        <v>21</v>
      </c>
      <c r="O285" s="12" t="s">
        <v>99</v>
      </c>
      <c r="P285" s="82">
        <f t="shared" si="167"/>
        <v>7</v>
      </c>
      <c r="Q285" s="82">
        <f t="shared" ref="Q285:Q304" si="168" xml:space="preserve"> (N285*10000) + (P285*100) + VLOOKUP( V285, $S$2:$U$43, 2, FALSE )</f>
        <v>210742</v>
      </c>
      <c r="R285" s="77" t="str">
        <f t="shared" si="151"/>
        <v>PROUH50 T2 RU350 D15  (50 gal)</v>
      </c>
      <c r="S285" s="13" t="s">
        <v>263</v>
      </c>
      <c r="T285" s="119">
        <v>50</v>
      </c>
      <c r="U285" s="121" t="s">
        <v>223</v>
      </c>
      <c r="V285" s="100" t="s">
        <v>223</v>
      </c>
      <c r="W285" s="105" t="str">
        <f t="shared" si="161"/>
        <v>RheemHBDR2250</v>
      </c>
      <c r="X285" s="148">
        <v>0</v>
      </c>
      <c r="Y285" s="49"/>
      <c r="Z285" s="61" t="s">
        <v>9</v>
      </c>
      <c r="AA285" s="62" t="s">
        <v>258</v>
      </c>
      <c r="AB285" s="63"/>
      <c r="AC285" s="58"/>
      <c r="AD285" s="160" t="str">
        <f t="shared" si="149"/>
        <v>2,     Ruud,   "PROUH50 T2 RU350 D15  (50 gal)"</v>
      </c>
      <c r="AE285" s="162" t="str">
        <f t="shared" si="166"/>
        <v>Ruud</v>
      </c>
      <c r="AF285" s="6" t="s">
        <v>658</v>
      </c>
      <c r="AG285" s="160" t="str">
        <f t="shared" si="150"/>
        <v xml:space="preserve">          case  Ruud   :   "RuudPROUH50RU350D15"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  <c r="IW285" s="31"/>
      <c r="IX285" s="31"/>
      <c r="IY285" s="31"/>
      <c r="IZ285" s="31"/>
      <c r="JA285" s="31"/>
      <c r="JB285" s="31"/>
      <c r="JC285" s="31"/>
      <c r="JD285" s="31"/>
      <c r="JE285" s="31"/>
      <c r="JF285" s="31"/>
      <c r="JG285" s="31"/>
      <c r="JH285" s="31"/>
      <c r="JI285" s="31"/>
      <c r="JJ285" s="31"/>
      <c r="JK285" s="31"/>
      <c r="JL285" s="31"/>
      <c r="JM285" s="31"/>
      <c r="JN285" s="31"/>
      <c r="JO285" s="31"/>
      <c r="JP285" s="31"/>
      <c r="JQ285" s="31"/>
      <c r="JR285" s="31"/>
      <c r="JS285" s="31"/>
      <c r="JT285" s="31"/>
      <c r="JU285" s="31"/>
      <c r="JV285" s="31"/>
      <c r="JW285" s="31"/>
      <c r="JX285" s="31"/>
      <c r="JY285" s="31"/>
      <c r="JZ285" s="31"/>
      <c r="KA285" s="31"/>
      <c r="KB285" s="31"/>
      <c r="KC285" s="31"/>
      <c r="KD285" s="31"/>
      <c r="KE285" s="31"/>
      <c r="KF285" s="31"/>
      <c r="KG285" s="31"/>
      <c r="KH285" s="31"/>
      <c r="KI285" s="31"/>
      <c r="KJ285" s="31"/>
      <c r="KK285" s="31"/>
      <c r="KL285" s="31"/>
      <c r="KM285" s="31"/>
      <c r="KN285" s="31"/>
      <c r="KO285" s="31"/>
      <c r="KP285" s="31"/>
      <c r="KQ285" s="31"/>
      <c r="KR285" s="31"/>
      <c r="KS285" s="31"/>
      <c r="KT285" s="31"/>
      <c r="KU285" s="31"/>
      <c r="KV285" s="31"/>
      <c r="KW285" s="31"/>
      <c r="KX285" s="31"/>
      <c r="KY285" s="31"/>
      <c r="KZ285" s="31"/>
      <c r="LA285" s="31"/>
      <c r="LB285" s="31"/>
      <c r="LC285" s="31"/>
      <c r="LD285" s="31"/>
      <c r="LE285" s="31"/>
      <c r="LF285" s="31"/>
      <c r="LG285" s="31"/>
      <c r="LH285" s="31"/>
      <c r="LI285" s="31"/>
      <c r="LJ285" s="31"/>
      <c r="LK285" s="31"/>
      <c r="LL285" s="31"/>
      <c r="LM285" s="31"/>
      <c r="LN285" s="31"/>
      <c r="LO285" s="31"/>
      <c r="LP285" s="31"/>
      <c r="LQ285" s="31"/>
      <c r="LR285" s="31"/>
      <c r="LS285" s="31"/>
      <c r="LT285" s="31"/>
      <c r="LU285" s="31"/>
      <c r="LV285" s="31"/>
      <c r="LW285" s="31"/>
      <c r="LX285" s="31"/>
      <c r="LY285" s="31"/>
      <c r="LZ285" s="31"/>
      <c r="MA285" s="31"/>
      <c r="MB285" s="31"/>
      <c r="MC285" s="31"/>
      <c r="MD285" s="31"/>
      <c r="ME285" s="31"/>
      <c r="MF285" s="31"/>
      <c r="MG285" s="31"/>
      <c r="MH285" s="31"/>
      <c r="MI285" s="31"/>
      <c r="MJ285" s="31"/>
      <c r="MK285" s="31"/>
      <c r="ML285" s="31"/>
      <c r="MM285" s="31"/>
      <c r="MN285" s="31"/>
      <c r="MO285" s="31"/>
      <c r="MP285" s="31"/>
      <c r="MQ285" s="31"/>
      <c r="MR285" s="31"/>
      <c r="MS285" s="31"/>
      <c r="MT285" s="31"/>
      <c r="MU285" s="31"/>
      <c r="MV285" s="31"/>
      <c r="MW285" s="31"/>
      <c r="MX285" s="31"/>
      <c r="MY285" s="31"/>
      <c r="MZ285" s="31"/>
      <c r="NA285" s="31"/>
      <c r="NB285" s="31"/>
      <c r="NC285" s="31"/>
      <c r="ND285" s="31"/>
      <c r="NE285" s="31"/>
      <c r="NF285" s="31"/>
      <c r="NG285" s="31"/>
      <c r="NH285" s="31"/>
      <c r="NI285" s="31"/>
      <c r="NJ285" s="31"/>
      <c r="NK285" s="31"/>
      <c r="NL285" s="31"/>
      <c r="NM285" s="31"/>
      <c r="NN285" s="31"/>
      <c r="NO285" s="31"/>
      <c r="NP285" s="31"/>
      <c r="NQ285" s="31"/>
      <c r="NR285" s="31"/>
      <c r="NS285" s="31"/>
      <c r="NT285" s="31"/>
      <c r="NU285" s="31"/>
      <c r="NV285" s="31"/>
      <c r="NW285" s="31"/>
      <c r="NX285" s="31"/>
      <c r="NY285" s="31"/>
      <c r="NZ285" s="31"/>
      <c r="OA285" s="31"/>
      <c r="OB285" s="31"/>
      <c r="OC285" s="31"/>
      <c r="OD285" s="31"/>
      <c r="OE285" s="31"/>
      <c r="OF285" s="31"/>
      <c r="OG285" s="31"/>
      <c r="OH285" s="31"/>
      <c r="OI285" s="31"/>
      <c r="OJ285" s="31"/>
      <c r="OK285" s="31"/>
      <c r="OL285" s="31"/>
      <c r="OM285" s="31"/>
      <c r="ON285" s="31"/>
      <c r="OO285" s="31"/>
      <c r="OP285" s="31"/>
      <c r="OQ285" s="31"/>
      <c r="OR285" s="31"/>
      <c r="OS285" s="31"/>
      <c r="OT285" s="31"/>
      <c r="OU285" s="31"/>
      <c r="OV285" s="31"/>
      <c r="OW285" s="31"/>
      <c r="OX285" s="31"/>
      <c r="OY285" s="31"/>
      <c r="OZ285" s="31"/>
      <c r="PA285" s="31"/>
      <c r="PB285" s="31"/>
      <c r="PC285" s="31"/>
      <c r="PD285" s="31"/>
      <c r="PE285" s="31"/>
      <c r="PF285" s="31"/>
      <c r="PG285" s="31"/>
      <c r="PH285" s="31"/>
      <c r="PI285" s="31"/>
      <c r="PJ285" s="31"/>
      <c r="PK285" s="31"/>
      <c r="PL285" s="31"/>
      <c r="PM285" s="31"/>
      <c r="PN285" s="31"/>
      <c r="PO285" s="31"/>
      <c r="PP285" s="31"/>
      <c r="PQ285" s="31"/>
      <c r="PR285" s="31"/>
      <c r="PS285" s="31"/>
      <c r="PT285" s="31"/>
      <c r="PU285" s="31"/>
      <c r="PV285" s="31"/>
      <c r="PW285" s="31"/>
      <c r="PX285" s="31"/>
      <c r="PY285" s="31"/>
      <c r="PZ285" s="31"/>
      <c r="QA285" s="31"/>
      <c r="QB285" s="31"/>
      <c r="QC285" s="31"/>
      <c r="QD285" s="31"/>
      <c r="QE285" s="31"/>
      <c r="QF285" s="31"/>
      <c r="QG285" s="31"/>
      <c r="QH285" s="31"/>
      <c r="QI285" s="31"/>
      <c r="QJ285" s="31"/>
      <c r="QK285" s="31"/>
      <c r="QL285" s="31"/>
      <c r="QM285" s="31"/>
      <c r="QN285" s="31"/>
      <c r="QO285" s="31"/>
      <c r="QP285" s="31"/>
      <c r="QQ285" s="31"/>
      <c r="QR285" s="31"/>
      <c r="QS285" s="31"/>
      <c r="QT285" s="31"/>
      <c r="QU285" s="31"/>
      <c r="QV285" s="31"/>
      <c r="QW285" s="31"/>
      <c r="QX285" s="31"/>
      <c r="QY285" s="31"/>
      <c r="QZ285" s="31"/>
      <c r="RA285" s="31"/>
      <c r="RB285" s="31"/>
      <c r="RC285" s="31"/>
      <c r="RD285" s="31"/>
      <c r="RE285" s="31"/>
      <c r="RF285" s="31"/>
      <c r="RG285" s="31"/>
      <c r="RH285" s="31"/>
      <c r="RI285" s="31"/>
      <c r="RJ285" s="31"/>
      <c r="RK285" s="31"/>
      <c r="RL285" s="31"/>
      <c r="RM285" s="31"/>
      <c r="RN285" s="31"/>
      <c r="RO285" s="31"/>
      <c r="RP285" s="31"/>
      <c r="RQ285" s="31"/>
      <c r="RR285" s="31"/>
      <c r="RS285" s="31"/>
      <c r="RT285" s="31"/>
      <c r="RU285" s="31"/>
      <c r="RV285" s="31"/>
      <c r="RW285" s="31"/>
      <c r="RX285" s="31"/>
      <c r="RY285" s="31"/>
      <c r="RZ285" s="31"/>
      <c r="SA285" s="31"/>
      <c r="SB285" s="31"/>
      <c r="SC285" s="31"/>
      <c r="SD285" s="31"/>
      <c r="SE285" s="31"/>
      <c r="SF285" s="31"/>
      <c r="SG285" s="31"/>
      <c r="SH285" s="31"/>
      <c r="SI285" s="31"/>
      <c r="SJ285" s="31"/>
      <c r="SK285" s="31"/>
      <c r="SL285" s="31"/>
      <c r="SM285" s="31"/>
      <c r="SN285" s="31"/>
      <c r="SO285" s="31"/>
      <c r="SP285" s="31"/>
      <c r="SQ285" s="31"/>
      <c r="SR285" s="31"/>
      <c r="SS285" s="31"/>
      <c r="ST285" s="31"/>
      <c r="SU285" s="31"/>
      <c r="SV285" s="31"/>
      <c r="SW285" s="31"/>
      <c r="SX285" s="31"/>
      <c r="SY285" s="31"/>
      <c r="SZ285" s="31"/>
      <c r="TA285" s="31"/>
      <c r="TB285" s="31"/>
      <c r="TC285" s="31"/>
      <c r="TD285" s="31"/>
      <c r="TE285" s="31"/>
      <c r="TF285" s="31"/>
      <c r="TG285" s="31"/>
      <c r="TH285" s="31"/>
      <c r="TI285" s="31"/>
      <c r="TJ285" s="31"/>
      <c r="TK285" s="31"/>
      <c r="TL285" s="31"/>
      <c r="TM285" s="31"/>
      <c r="TN285" s="31"/>
      <c r="TO285" s="31"/>
      <c r="TP285" s="31"/>
      <c r="TQ285" s="31"/>
      <c r="TR285" s="31"/>
      <c r="TS285" s="31"/>
      <c r="TT285" s="31"/>
      <c r="TU285" s="31"/>
      <c r="TV285" s="31"/>
      <c r="TW285" s="31"/>
      <c r="TX285" s="31"/>
      <c r="TY285" s="31"/>
      <c r="TZ285" s="31"/>
      <c r="UA285" s="31"/>
      <c r="UB285" s="31"/>
      <c r="UC285" s="31"/>
      <c r="UD285" s="31"/>
      <c r="UE285" s="31"/>
      <c r="UF285" s="31"/>
      <c r="UG285" s="31"/>
      <c r="UH285" s="31"/>
      <c r="UI285" s="31"/>
      <c r="UJ285" s="31"/>
      <c r="UK285" s="31"/>
      <c r="UL285" s="31"/>
      <c r="UM285" s="31"/>
      <c r="UN285" s="31"/>
      <c r="UO285" s="31"/>
      <c r="UP285" s="31"/>
      <c r="UQ285" s="31"/>
      <c r="UR285" s="31"/>
      <c r="US285" s="31"/>
      <c r="UT285" s="31"/>
      <c r="UU285" s="31"/>
      <c r="UV285" s="31"/>
      <c r="UW285" s="31"/>
      <c r="UX285" s="31"/>
      <c r="UY285" s="31"/>
      <c r="UZ285" s="31"/>
      <c r="VA285" s="31"/>
      <c r="VB285" s="31"/>
      <c r="VC285" s="31"/>
      <c r="VD285" s="31"/>
      <c r="VE285" s="31"/>
      <c r="VF285" s="31"/>
      <c r="VG285" s="31"/>
      <c r="VH285" s="31"/>
      <c r="VI285" s="31"/>
      <c r="VJ285" s="31"/>
      <c r="VK285" s="31"/>
      <c r="VL285" s="31"/>
      <c r="VM285" s="31"/>
      <c r="VN285" s="31"/>
      <c r="VO285" s="31"/>
      <c r="VP285" s="31"/>
      <c r="VQ285" s="31"/>
      <c r="VR285" s="31"/>
      <c r="VS285" s="31"/>
      <c r="VT285" s="31"/>
      <c r="VU285" s="31"/>
      <c r="VV285" s="31"/>
      <c r="VW285" s="31"/>
      <c r="VX285" s="31"/>
      <c r="VY285" s="31"/>
      <c r="VZ285" s="31"/>
      <c r="WA285" s="31"/>
      <c r="WB285" s="31"/>
      <c r="WC285" s="31"/>
      <c r="WD285" s="31"/>
      <c r="WE285" s="31"/>
      <c r="WF285" s="31"/>
      <c r="WG285" s="31"/>
      <c r="WH285" s="31"/>
      <c r="WI285" s="31"/>
      <c r="WJ285" s="31"/>
      <c r="WK285" s="31"/>
      <c r="WL285" s="31"/>
      <c r="WM285" s="31"/>
      <c r="WN285" s="31"/>
      <c r="WO285" s="31"/>
      <c r="WP285" s="31"/>
      <c r="WQ285" s="31"/>
      <c r="WR285" s="31"/>
      <c r="WS285" s="31"/>
      <c r="WT285" s="31"/>
      <c r="WU285" s="31"/>
      <c r="WV285" s="31"/>
      <c r="WW285" s="31"/>
      <c r="WX285" s="31"/>
      <c r="WY285" s="31"/>
      <c r="WZ285" s="31"/>
      <c r="XA285" s="31"/>
      <c r="XB285" s="31"/>
      <c r="XC285" s="31"/>
      <c r="XD285" s="31"/>
      <c r="XE285" s="31"/>
      <c r="XF285" s="31"/>
      <c r="XG285" s="31"/>
      <c r="XH285" s="31"/>
      <c r="XI285" s="31"/>
      <c r="XJ285" s="31"/>
      <c r="XK285" s="31"/>
      <c r="XL285" s="31"/>
      <c r="XM285" s="31"/>
      <c r="XN285" s="31"/>
      <c r="XO285" s="31"/>
      <c r="XP285" s="31"/>
      <c r="XQ285" s="31"/>
      <c r="XR285" s="31"/>
      <c r="XS285" s="31"/>
      <c r="XT285" s="31"/>
      <c r="XU285" s="31"/>
      <c r="XV285" s="31"/>
      <c r="XW285" s="31"/>
      <c r="XX285" s="31"/>
      <c r="XY285" s="31"/>
      <c r="XZ285" s="31"/>
      <c r="YA285" s="31"/>
      <c r="YB285" s="31"/>
      <c r="YC285" s="31"/>
      <c r="YD285" s="31"/>
      <c r="YE285" s="31"/>
      <c r="YF285" s="31"/>
      <c r="YG285" s="31"/>
      <c r="YH285" s="31"/>
      <c r="YI285" s="31"/>
      <c r="YJ285" s="31"/>
      <c r="YK285" s="31"/>
      <c r="YL285" s="31"/>
      <c r="YM285" s="31"/>
      <c r="YN285" s="31"/>
      <c r="YO285" s="31"/>
      <c r="YP285" s="31"/>
      <c r="YQ285" s="31"/>
      <c r="YR285" s="31"/>
      <c r="YS285" s="31"/>
      <c r="YT285" s="31"/>
      <c r="YU285" s="31"/>
      <c r="YV285" s="31"/>
      <c r="YW285" s="31"/>
      <c r="YX285" s="31"/>
      <c r="YY285" s="31"/>
      <c r="YZ285" s="31"/>
      <c r="ZA285" s="31"/>
      <c r="ZB285" s="31"/>
      <c r="ZC285" s="31"/>
      <c r="ZD285" s="31"/>
      <c r="ZE285" s="31"/>
      <c r="ZF285" s="31"/>
      <c r="ZG285" s="31"/>
      <c r="ZH285" s="31"/>
      <c r="ZI285" s="31"/>
      <c r="ZJ285" s="31"/>
      <c r="ZK285" s="31"/>
      <c r="ZL285" s="31"/>
      <c r="ZM285" s="31"/>
      <c r="ZN285" s="31"/>
      <c r="ZO285" s="31"/>
      <c r="ZP285" s="31"/>
      <c r="ZQ285" s="31"/>
      <c r="ZR285" s="31"/>
      <c r="ZS285" s="31"/>
      <c r="ZT285" s="31"/>
      <c r="ZU285" s="31"/>
      <c r="ZV285" s="31"/>
      <c r="ZW285" s="31"/>
      <c r="ZX285" s="31"/>
      <c r="ZY285" s="31"/>
      <c r="ZZ285" s="31"/>
      <c r="AAA285" s="31"/>
      <c r="AAB285" s="31"/>
      <c r="AAC285" s="31"/>
      <c r="AAD285" s="31"/>
      <c r="AAE285" s="31"/>
      <c r="AAF285" s="31"/>
      <c r="AAG285" s="31"/>
      <c r="AAH285" s="31"/>
      <c r="AAI285" s="31"/>
      <c r="AAJ285" s="31"/>
      <c r="AAK285" s="31"/>
      <c r="AAL285" s="31"/>
      <c r="AAM285" s="31"/>
      <c r="AAN285" s="31"/>
      <c r="AAO285" s="31"/>
      <c r="AAP285" s="31"/>
      <c r="AAQ285" s="31"/>
      <c r="AAR285" s="31"/>
      <c r="AAS285" s="31"/>
      <c r="AAT285" s="31"/>
      <c r="AAU285" s="31"/>
      <c r="AAV285" s="31"/>
      <c r="AAW285" s="31"/>
      <c r="AAX285" s="31"/>
      <c r="AAY285" s="31"/>
      <c r="AAZ285" s="31"/>
      <c r="ABA285" s="31"/>
      <c r="ABB285" s="31"/>
      <c r="ABC285" s="31"/>
      <c r="ABD285" s="31"/>
      <c r="ABE285" s="31"/>
      <c r="ABF285" s="31"/>
      <c r="ABG285" s="31"/>
      <c r="ABH285" s="31"/>
      <c r="ABI285" s="31"/>
      <c r="ABJ285" s="31"/>
      <c r="ABK285" s="31"/>
      <c r="ABL285" s="31"/>
      <c r="ABM285" s="31"/>
      <c r="ABN285" s="31"/>
      <c r="ABO285" s="31"/>
      <c r="ABP285" s="31"/>
      <c r="ABQ285" s="31"/>
      <c r="ABR285" s="31"/>
      <c r="ABS285" s="31"/>
      <c r="ABT285" s="31"/>
      <c r="ABU285" s="31"/>
      <c r="ABV285" s="31"/>
      <c r="ABW285" s="31"/>
      <c r="ABX285" s="31"/>
      <c r="ABY285" s="31"/>
      <c r="ABZ285" s="31"/>
      <c r="ACA285" s="31"/>
      <c r="ACB285" s="31"/>
      <c r="ACC285" s="31"/>
      <c r="ACD285" s="31"/>
      <c r="ACE285" s="31"/>
      <c r="ACF285" s="31"/>
      <c r="ACG285" s="31"/>
      <c r="ACH285" s="31"/>
      <c r="ACI285" s="31"/>
      <c r="ACJ285" s="31"/>
      <c r="ACK285" s="31"/>
      <c r="ACL285" s="31"/>
      <c r="ACM285" s="31"/>
      <c r="ACN285" s="31"/>
      <c r="ACO285" s="31"/>
      <c r="ACP285" s="31"/>
      <c r="ACQ285" s="31"/>
      <c r="ACR285" s="31"/>
      <c r="ACS285" s="31"/>
      <c r="ACT285" s="31"/>
      <c r="ACU285" s="31"/>
      <c r="ACV285" s="31"/>
      <c r="ACW285" s="31"/>
      <c r="ACX285" s="31"/>
      <c r="ACY285" s="31"/>
      <c r="ACZ285" s="31"/>
      <c r="ADA285" s="31"/>
      <c r="ADB285" s="31"/>
      <c r="ADC285" s="31"/>
      <c r="ADD285" s="31"/>
      <c r="ADE285" s="31"/>
      <c r="ADF285" s="31"/>
      <c r="ADG285" s="31"/>
      <c r="ADH285" s="31"/>
      <c r="ADI285" s="31"/>
      <c r="ADJ285" s="31"/>
      <c r="ADK285" s="31"/>
      <c r="ADL285" s="31"/>
      <c r="ADM285" s="31"/>
      <c r="ADN285" s="31"/>
      <c r="ADO285" s="31"/>
      <c r="ADP285" s="31"/>
      <c r="ADQ285" s="31"/>
      <c r="ADR285" s="31"/>
      <c r="ADS285" s="31"/>
      <c r="ADT285" s="31"/>
      <c r="ADU285" s="31"/>
      <c r="ADV285" s="31"/>
      <c r="ADW285" s="31"/>
      <c r="ADX285" s="31"/>
      <c r="ADY285" s="31"/>
      <c r="ADZ285" s="31"/>
      <c r="AEA285" s="31"/>
      <c r="AEB285" s="31"/>
      <c r="AEC285" s="31"/>
      <c r="AED285" s="31"/>
      <c r="AEE285" s="31"/>
      <c r="AEF285" s="31"/>
      <c r="AEG285" s="31"/>
      <c r="AEH285" s="31"/>
      <c r="AEI285" s="31"/>
      <c r="AEJ285" s="31"/>
      <c r="AEK285" s="31"/>
      <c r="AEL285" s="31"/>
      <c r="AEM285" s="31"/>
      <c r="AEN285" s="31"/>
      <c r="AEO285" s="31"/>
      <c r="AEP285" s="31"/>
      <c r="AEQ285" s="31"/>
      <c r="AER285" s="31"/>
      <c r="AES285" s="31"/>
      <c r="AET285" s="31"/>
      <c r="AEU285" s="31"/>
      <c r="AEV285" s="31"/>
      <c r="AEW285" s="31"/>
      <c r="AEX285" s="31"/>
      <c r="AEY285" s="31"/>
      <c r="AEZ285" s="31"/>
      <c r="AFA285" s="31"/>
      <c r="AFB285" s="31"/>
      <c r="AFC285" s="31"/>
      <c r="AFD285" s="31"/>
      <c r="AFE285" s="31"/>
      <c r="AFF285" s="31"/>
      <c r="AFG285" s="31"/>
      <c r="AFH285" s="31"/>
      <c r="AFI285" s="31"/>
      <c r="AFJ285" s="31"/>
      <c r="AFK285" s="31"/>
      <c r="AFL285" s="31"/>
      <c r="AFM285" s="31"/>
      <c r="AFN285" s="31"/>
      <c r="AFO285" s="31"/>
      <c r="AFP285" s="31"/>
      <c r="AFQ285" s="31"/>
      <c r="AFR285" s="31"/>
      <c r="AFS285" s="31"/>
      <c r="AFT285" s="31"/>
      <c r="AFU285" s="31"/>
      <c r="AFV285" s="31"/>
      <c r="AFW285" s="31"/>
      <c r="AFX285" s="31"/>
      <c r="AFY285" s="31"/>
      <c r="AFZ285" s="31"/>
      <c r="AGA285" s="31"/>
      <c r="AGB285" s="31"/>
      <c r="AGC285" s="31"/>
      <c r="AGD285" s="31"/>
      <c r="AGE285" s="31"/>
      <c r="AGF285" s="31"/>
      <c r="AGG285" s="31"/>
      <c r="AGH285" s="31"/>
      <c r="AGI285" s="31"/>
      <c r="AGJ285" s="31"/>
      <c r="AGK285" s="31"/>
      <c r="AGL285" s="31"/>
      <c r="AGM285" s="31"/>
      <c r="AGN285" s="31"/>
      <c r="AGO285" s="31"/>
      <c r="AGP285" s="31"/>
      <c r="AGQ285" s="31"/>
      <c r="AGR285" s="31"/>
      <c r="AGS285" s="31"/>
      <c r="AGT285" s="31"/>
      <c r="AGU285" s="31"/>
      <c r="AGV285" s="31"/>
      <c r="AGW285" s="31"/>
      <c r="AGX285" s="31"/>
      <c r="AGY285" s="31"/>
      <c r="AGZ285" s="31"/>
      <c r="AHA285" s="31"/>
      <c r="AHB285" s="31"/>
      <c r="AHC285" s="31"/>
      <c r="AHD285" s="31"/>
      <c r="AHE285" s="31"/>
      <c r="AHF285" s="31"/>
      <c r="AHG285" s="31"/>
      <c r="AHH285" s="31"/>
      <c r="AHI285" s="31"/>
      <c r="AHJ285" s="31"/>
      <c r="AHK285" s="31"/>
      <c r="AHL285" s="31"/>
      <c r="AHM285" s="31"/>
      <c r="AHN285" s="31"/>
      <c r="AHO285" s="31"/>
      <c r="AHP285" s="31"/>
      <c r="AHQ285" s="31"/>
      <c r="AHR285" s="31"/>
      <c r="AHS285" s="31"/>
      <c r="AHT285" s="31"/>
      <c r="AHU285" s="31"/>
      <c r="AHV285" s="31"/>
      <c r="AHW285" s="31"/>
      <c r="AHX285" s="31"/>
      <c r="AHY285" s="31"/>
      <c r="AHZ285" s="31"/>
      <c r="AIA285" s="31"/>
      <c r="AIB285" s="31"/>
      <c r="AIC285" s="31"/>
      <c r="AID285" s="31"/>
      <c r="AIE285" s="31"/>
      <c r="AIF285" s="31"/>
      <c r="AIG285" s="31"/>
      <c r="AIH285" s="31"/>
      <c r="AII285" s="31"/>
      <c r="AIJ285" s="31"/>
      <c r="AIK285" s="31"/>
      <c r="AIL285" s="31"/>
      <c r="AIM285" s="31"/>
      <c r="AIN285" s="31"/>
      <c r="AIO285" s="31"/>
      <c r="AIP285" s="31"/>
      <c r="AIQ285" s="31"/>
      <c r="AIR285" s="31"/>
      <c r="AIS285" s="31"/>
      <c r="AIT285" s="31"/>
      <c r="AIU285" s="31"/>
      <c r="AIV285" s="31"/>
      <c r="AIW285" s="31"/>
      <c r="AIX285" s="31"/>
      <c r="AIY285" s="31"/>
      <c r="AIZ285" s="31"/>
      <c r="AJA285" s="31"/>
      <c r="AJB285" s="31"/>
      <c r="AJC285" s="31"/>
      <c r="AJD285" s="31"/>
      <c r="AJE285" s="31"/>
      <c r="AJF285" s="31"/>
      <c r="AJG285" s="31"/>
      <c r="AJH285" s="31"/>
      <c r="AJI285" s="31"/>
      <c r="AJJ285" s="31"/>
      <c r="AJK285" s="31"/>
      <c r="AJL285" s="31"/>
      <c r="AJM285" s="31"/>
      <c r="AJN285" s="31"/>
      <c r="AJO285" s="31"/>
      <c r="AJP285" s="31"/>
      <c r="AJQ285" s="31"/>
      <c r="AJR285" s="31"/>
      <c r="AJS285" s="31"/>
      <c r="AJT285" s="31"/>
      <c r="AJU285" s="31"/>
      <c r="AJV285" s="31"/>
      <c r="AJW285" s="31"/>
      <c r="AJX285" s="31"/>
      <c r="AJY285" s="31"/>
      <c r="AJZ285" s="31"/>
      <c r="AKA285" s="31"/>
      <c r="AKB285" s="31"/>
      <c r="AKC285" s="31"/>
      <c r="AKD285" s="31"/>
      <c r="AKE285" s="31"/>
      <c r="AKF285" s="31"/>
      <c r="AKG285" s="31"/>
      <c r="AKH285" s="31"/>
      <c r="AKI285" s="31"/>
      <c r="AKJ285" s="31"/>
      <c r="AKK285" s="31"/>
      <c r="AKL285" s="31"/>
      <c r="AKM285" s="31"/>
      <c r="AKN285" s="31"/>
      <c r="AKO285" s="31"/>
      <c r="AKP285" s="31"/>
      <c r="AKQ285" s="31"/>
      <c r="AKR285" s="31"/>
      <c r="AKS285" s="31"/>
      <c r="AKT285" s="31"/>
      <c r="AKU285" s="31"/>
      <c r="AKV285" s="31"/>
      <c r="AKW285" s="31"/>
      <c r="AKX285" s="31"/>
      <c r="AKY285" s="31"/>
      <c r="AKZ285" s="31"/>
      <c r="ALA285" s="31"/>
      <c r="ALB285" s="31"/>
      <c r="ALC285" s="31"/>
      <c r="ALD285" s="31"/>
      <c r="ALE285" s="31"/>
      <c r="ALF285" s="31"/>
      <c r="ALG285" s="31"/>
      <c r="ALH285" s="31"/>
      <c r="ALI285" s="31"/>
      <c r="ALJ285" s="31"/>
      <c r="ALK285" s="31"/>
      <c r="ALL285" s="31"/>
      <c r="ALM285" s="31"/>
      <c r="ALN285" s="31"/>
      <c r="ALO285" s="31"/>
      <c r="ALP285" s="31"/>
      <c r="ALQ285" s="31"/>
      <c r="ALR285" s="31"/>
      <c r="ALS285" s="31"/>
      <c r="ALT285" s="31"/>
      <c r="ALU285" s="31"/>
      <c r="ALV285" s="31"/>
      <c r="ALW285" s="31"/>
      <c r="ALX285" s="31"/>
      <c r="ALY285" s="31"/>
      <c r="ALZ285" s="31"/>
      <c r="AMA285" s="31"/>
      <c r="AMB285" s="31"/>
      <c r="AMC285" s="31"/>
      <c r="AMD285" s="31"/>
      <c r="AME285" s="31"/>
      <c r="AMF285" s="31"/>
      <c r="AMG285" s="31"/>
      <c r="AMH285" s="31"/>
      <c r="AMI285" s="31"/>
      <c r="AMJ285" s="31"/>
      <c r="AMK285" s="31"/>
      <c r="AML285" s="31"/>
      <c r="AMM285" s="31"/>
      <c r="AMN285" s="31"/>
      <c r="AMO285" s="31"/>
      <c r="AMP285" s="31"/>
      <c r="AMQ285" s="31"/>
      <c r="AMR285" s="31"/>
      <c r="AMS285" s="31"/>
      <c r="AMT285" s="31"/>
      <c r="AMU285" s="31"/>
      <c r="AMV285" s="31"/>
      <c r="AMW285" s="31"/>
      <c r="AMX285" s="31"/>
      <c r="AMY285" s="31"/>
      <c r="AMZ285" s="31"/>
      <c r="ANA285" s="31"/>
    </row>
    <row r="286" spans="3:1041" s="6" customFormat="1" ht="15" customHeight="1" x14ac:dyDescent="0.25">
      <c r="C286" s="6" t="str">
        <f t="shared" si="145"/>
        <v>Ruud</v>
      </c>
      <c r="D286" s="6" t="str">
        <f t="shared" si="146"/>
        <v>PROUH50 T2 RU350 DCB  (50 gal)</v>
      </c>
      <c r="E286" s="72">
        <f t="shared" si="147"/>
        <v>50</v>
      </c>
      <c r="F286" s="20" t="str">
        <f t="shared" si="148"/>
        <v>RheemHBDR4550</v>
      </c>
      <c r="G286" s="74">
        <v>0</v>
      </c>
      <c r="H286" s="72">
        <v>1</v>
      </c>
      <c r="I286" s="73">
        <f t="shared" si="130"/>
        <v>0</v>
      </c>
      <c r="J286" s="129" t="str">
        <f t="shared" si="131"/>
        <v>3.2</v>
      </c>
      <c r="K286" s="149">
        <f t="shared" si="143"/>
        <v>0</v>
      </c>
      <c r="L286" s="111" t="s">
        <v>196</v>
      </c>
      <c r="M286" s="39">
        <v>3</v>
      </c>
      <c r="N286" s="95">
        <f t="shared" si="144"/>
        <v>21</v>
      </c>
      <c r="O286" s="12" t="s">
        <v>99</v>
      </c>
      <c r="P286" s="82">
        <f t="shared" si="167"/>
        <v>8</v>
      </c>
      <c r="Q286" s="82">
        <f t="shared" si="168"/>
        <v>210839</v>
      </c>
      <c r="R286" s="77" t="str">
        <f t="shared" si="151"/>
        <v>PROUH50 T2 RU350 DCB  (50 gal)</v>
      </c>
      <c r="S286" s="13" t="s">
        <v>253</v>
      </c>
      <c r="T286" s="119">
        <v>50</v>
      </c>
      <c r="U286" s="121" t="s">
        <v>268</v>
      </c>
      <c r="V286" s="100" t="s">
        <v>268</v>
      </c>
      <c r="W286" s="105" t="str">
        <f t="shared" si="161"/>
        <v>RheemHBDR4550</v>
      </c>
      <c r="X286" s="148">
        <v>0</v>
      </c>
      <c r="Y286" s="49"/>
      <c r="Z286" s="61" t="s">
        <v>9</v>
      </c>
      <c r="AA286" s="62" t="s">
        <v>258</v>
      </c>
      <c r="AB286" s="63"/>
      <c r="AC286" s="58"/>
      <c r="AD286" s="160" t="str">
        <f t="shared" si="149"/>
        <v>2,     Ruud,   "PROUH50 T2 RU350 DCB  (50 gal)"</v>
      </c>
      <c r="AE286" s="162" t="str">
        <f t="shared" si="166"/>
        <v>Ruud</v>
      </c>
      <c r="AF286" s="6" t="s">
        <v>659</v>
      </c>
      <c r="AG286" s="160" t="str">
        <f t="shared" si="150"/>
        <v xml:space="preserve">          case  Ruud   :   "RuudPROUH50RU350DCB"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1"/>
      <c r="MN286" s="31"/>
      <c r="MO286" s="31"/>
      <c r="MP286" s="31"/>
      <c r="MQ286" s="31"/>
      <c r="MR286" s="31"/>
      <c r="MS286" s="31"/>
      <c r="MT286" s="31"/>
      <c r="MU286" s="31"/>
      <c r="MV286" s="31"/>
      <c r="MW286" s="31"/>
      <c r="MX286" s="31"/>
      <c r="MY286" s="31"/>
      <c r="MZ286" s="31"/>
      <c r="NA286" s="31"/>
      <c r="NB286" s="31"/>
      <c r="NC286" s="31"/>
      <c r="ND286" s="31"/>
      <c r="NE286" s="31"/>
      <c r="NF286" s="31"/>
      <c r="NG286" s="31"/>
      <c r="NH286" s="31"/>
      <c r="NI286" s="31"/>
      <c r="NJ286" s="31"/>
      <c r="NK286" s="31"/>
      <c r="NL286" s="31"/>
      <c r="NM286" s="31"/>
      <c r="NN286" s="31"/>
      <c r="NO286" s="31"/>
      <c r="NP286" s="31"/>
      <c r="NQ286" s="31"/>
      <c r="NR286" s="31"/>
      <c r="NS286" s="31"/>
      <c r="NT286" s="31"/>
      <c r="NU286" s="31"/>
      <c r="NV286" s="31"/>
      <c r="NW286" s="31"/>
      <c r="NX286" s="31"/>
      <c r="NY286" s="31"/>
      <c r="NZ286" s="31"/>
      <c r="OA286" s="31"/>
      <c r="OB286" s="31"/>
      <c r="OC286" s="31"/>
      <c r="OD286" s="31"/>
      <c r="OE286" s="31"/>
      <c r="OF286" s="31"/>
      <c r="OG286" s="31"/>
      <c r="OH286" s="31"/>
      <c r="OI286" s="31"/>
      <c r="OJ286" s="31"/>
      <c r="OK286" s="31"/>
      <c r="OL286" s="31"/>
      <c r="OM286" s="31"/>
      <c r="ON286" s="31"/>
      <c r="OO286" s="31"/>
      <c r="OP286" s="31"/>
      <c r="OQ286" s="31"/>
      <c r="OR286" s="31"/>
      <c r="OS286" s="31"/>
      <c r="OT286" s="31"/>
      <c r="OU286" s="31"/>
      <c r="OV286" s="31"/>
      <c r="OW286" s="31"/>
      <c r="OX286" s="31"/>
      <c r="OY286" s="31"/>
      <c r="OZ286" s="31"/>
      <c r="PA286" s="31"/>
      <c r="PB286" s="31"/>
      <c r="PC286" s="31"/>
      <c r="PD286" s="31"/>
      <c r="PE286" s="31"/>
      <c r="PF286" s="31"/>
      <c r="PG286" s="31"/>
      <c r="PH286" s="31"/>
      <c r="PI286" s="31"/>
      <c r="PJ286" s="31"/>
      <c r="PK286" s="31"/>
      <c r="PL286" s="31"/>
      <c r="PM286" s="31"/>
      <c r="PN286" s="31"/>
      <c r="PO286" s="31"/>
      <c r="PP286" s="31"/>
      <c r="PQ286" s="31"/>
      <c r="PR286" s="31"/>
      <c r="PS286" s="31"/>
      <c r="PT286" s="31"/>
      <c r="PU286" s="31"/>
      <c r="PV286" s="31"/>
      <c r="PW286" s="31"/>
      <c r="PX286" s="31"/>
      <c r="PY286" s="31"/>
      <c r="PZ286" s="31"/>
      <c r="QA286" s="31"/>
      <c r="QB286" s="31"/>
      <c r="QC286" s="31"/>
      <c r="QD286" s="31"/>
      <c r="QE286" s="31"/>
      <c r="QF286" s="31"/>
      <c r="QG286" s="31"/>
      <c r="QH286" s="31"/>
      <c r="QI286" s="31"/>
      <c r="QJ286" s="31"/>
      <c r="QK286" s="31"/>
      <c r="QL286" s="31"/>
      <c r="QM286" s="31"/>
      <c r="QN286" s="31"/>
      <c r="QO286" s="31"/>
      <c r="QP286" s="31"/>
      <c r="QQ286" s="31"/>
      <c r="QR286" s="31"/>
      <c r="QS286" s="31"/>
      <c r="QT286" s="31"/>
      <c r="QU286" s="31"/>
      <c r="QV286" s="31"/>
      <c r="QW286" s="31"/>
      <c r="QX286" s="31"/>
      <c r="QY286" s="31"/>
      <c r="QZ286" s="31"/>
      <c r="RA286" s="31"/>
      <c r="RB286" s="31"/>
      <c r="RC286" s="31"/>
      <c r="RD286" s="31"/>
      <c r="RE286" s="31"/>
      <c r="RF286" s="31"/>
      <c r="RG286" s="31"/>
      <c r="RH286" s="31"/>
      <c r="RI286" s="31"/>
      <c r="RJ286" s="31"/>
      <c r="RK286" s="31"/>
      <c r="RL286" s="31"/>
      <c r="RM286" s="31"/>
      <c r="RN286" s="31"/>
      <c r="RO286" s="31"/>
      <c r="RP286" s="31"/>
      <c r="RQ286" s="31"/>
      <c r="RR286" s="31"/>
      <c r="RS286" s="31"/>
      <c r="RT286" s="31"/>
      <c r="RU286" s="31"/>
      <c r="RV286" s="31"/>
      <c r="RW286" s="31"/>
      <c r="RX286" s="31"/>
      <c r="RY286" s="31"/>
      <c r="RZ286" s="31"/>
      <c r="SA286" s="31"/>
      <c r="SB286" s="31"/>
      <c r="SC286" s="31"/>
      <c r="SD286" s="31"/>
      <c r="SE286" s="31"/>
      <c r="SF286" s="31"/>
      <c r="SG286" s="31"/>
      <c r="SH286" s="31"/>
      <c r="SI286" s="31"/>
      <c r="SJ286" s="31"/>
      <c r="SK286" s="31"/>
      <c r="SL286" s="31"/>
      <c r="SM286" s="31"/>
      <c r="SN286" s="31"/>
      <c r="SO286" s="31"/>
      <c r="SP286" s="31"/>
      <c r="SQ286" s="31"/>
      <c r="SR286" s="31"/>
      <c r="SS286" s="31"/>
      <c r="ST286" s="31"/>
      <c r="SU286" s="31"/>
      <c r="SV286" s="31"/>
      <c r="SW286" s="31"/>
      <c r="SX286" s="31"/>
      <c r="SY286" s="31"/>
      <c r="SZ286" s="31"/>
      <c r="TA286" s="31"/>
      <c r="TB286" s="31"/>
      <c r="TC286" s="31"/>
      <c r="TD286" s="31"/>
      <c r="TE286" s="31"/>
      <c r="TF286" s="31"/>
      <c r="TG286" s="31"/>
      <c r="TH286" s="31"/>
      <c r="TI286" s="31"/>
      <c r="TJ286" s="31"/>
      <c r="TK286" s="31"/>
      <c r="TL286" s="31"/>
      <c r="TM286" s="31"/>
      <c r="TN286" s="31"/>
      <c r="TO286" s="31"/>
      <c r="TP286" s="31"/>
      <c r="TQ286" s="31"/>
      <c r="TR286" s="31"/>
      <c r="TS286" s="31"/>
      <c r="TT286" s="31"/>
      <c r="TU286" s="31"/>
      <c r="TV286" s="31"/>
      <c r="TW286" s="31"/>
      <c r="TX286" s="31"/>
      <c r="TY286" s="31"/>
      <c r="TZ286" s="31"/>
      <c r="UA286" s="31"/>
      <c r="UB286" s="31"/>
      <c r="UC286" s="31"/>
      <c r="UD286" s="31"/>
      <c r="UE286" s="31"/>
      <c r="UF286" s="31"/>
      <c r="UG286" s="31"/>
      <c r="UH286" s="31"/>
      <c r="UI286" s="31"/>
      <c r="UJ286" s="31"/>
      <c r="UK286" s="31"/>
      <c r="UL286" s="31"/>
      <c r="UM286" s="31"/>
      <c r="UN286" s="31"/>
      <c r="UO286" s="31"/>
      <c r="UP286" s="31"/>
      <c r="UQ286" s="31"/>
      <c r="UR286" s="31"/>
      <c r="US286" s="31"/>
      <c r="UT286" s="31"/>
      <c r="UU286" s="31"/>
      <c r="UV286" s="31"/>
      <c r="UW286" s="31"/>
      <c r="UX286" s="31"/>
      <c r="UY286" s="31"/>
      <c r="UZ286" s="31"/>
      <c r="VA286" s="31"/>
      <c r="VB286" s="31"/>
      <c r="VC286" s="31"/>
      <c r="VD286" s="31"/>
      <c r="VE286" s="31"/>
      <c r="VF286" s="31"/>
      <c r="VG286" s="31"/>
      <c r="VH286" s="31"/>
      <c r="VI286" s="31"/>
      <c r="VJ286" s="31"/>
      <c r="VK286" s="31"/>
      <c r="VL286" s="31"/>
      <c r="VM286" s="31"/>
      <c r="VN286" s="31"/>
      <c r="VO286" s="31"/>
      <c r="VP286" s="31"/>
      <c r="VQ286" s="31"/>
      <c r="VR286" s="31"/>
      <c r="VS286" s="31"/>
      <c r="VT286" s="31"/>
      <c r="VU286" s="31"/>
      <c r="VV286" s="31"/>
      <c r="VW286" s="31"/>
      <c r="VX286" s="31"/>
      <c r="VY286" s="31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1"/>
      <c r="WV286" s="31"/>
      <c r="WW286" s="31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31"/>
      <c r="XT286" s="31"/>
      <c r="XU286" s="31"/>
      <c r="XV286" s="31"/>
      <c r="XW286" s="31"/>
      <c r="XX286" s="31"/>
      <c r="XY286" s="31"/>
      <c r="XZ286" s="31"/>
      <c r="YA286" s="31"/>
      <c r="YB286" s="31"/>
      <c r="YC286" s="31"/>
      <c r="YD286" s="31"/>
      <c r="YE286" s="31"/>
      <c r="YF286" s="31"/>
      <c r="YG286" s="31"/>
      <c r="YH286" s="31"/>
      <c r="YI286" s="31"/>
      <c r="YJ286" s="31"/>
      <c r="YK286" s="31"/>
      <c r="YL286" s="31"/>
      <c r="YM286" s="31"/>
      <c r="YN286" s="31"/>
      <c r="YO286" s="31"/>
      <c r="YP286" s="31"/>
      <c r="YQ286" s="31"/>
      <c r="YR286" s="31"/>
      <c r="YS286" s="31"/>
      <c r="YT286" s="31"/>
      <c r="YU286" s="31"/>
      <c r="YV286" s="31"/>
      <c r="YW286" s="31"/>
      <c r="YX286" s="31"/>
      <c r="YY286" s="31"/>
      <c r="YZ286" s="31"/>
      <c r="ZA286" s="31"/>
      <c r="ZB286" s="31"/>
      <c r="ZC286" s="31"/>
      <c r="ZD286" s="31"/>
      <c r="ZE286" s="31"/>
      <c r="ZF286" s="31"/>
      <c r="ZG286" s="31"/>
      <c r="ZH286" s="31"/>
      <c r="ZI286" s="31"/>
      <c r="ZJ286" s="31"/>
      <c r="ZK286" s="31"/>
      <c r="ZL286" s="31"/>
      <c r="ZM286" s="31"/>
      <c r="ZN286" s="31"/>
      <c r="ZO286" s="31"/>
      <c r="ZP286" s="31"/>
      <c r="ZQ286" s="31"/>
      <c r="ZR286" s="31"/>
      <c r="ZS286" s="31"/>
      <c r="ZT286" s="31"/>
      <c r="ZU286" s="31"/>
      <c r="ZV286" s="31"/>
      <c r="ZW286" s="31"/>
      <c r="ZX286" s="31"/>
      <c r="ZY286" s="31"/>
      <c r="ZZ286" s="31"/>
      <c r="AAA286" s="31"/>
      <c r="AAB286" s="31"/>
      <c r="AAC286" s="31"/>
      <c r="AAD286" s="31"/>
      <c r="AAE286" s="31"/>
      <c r="AAF286" s="31"/>
      <c r="AAG286" s="31"/>
      <c r="AAH286" s="31"/>
      <c r="AAI286" s="31"/>
      <c r="AAJ286" s="31"/>
      <c r="AAK286" s="31"/>
      <c r="AAL286" s="31"/>
      <c r="AAM286" s="31"/>
      <c r="AAN286" s="31"/>
      <c r="AAO286" s="31"/>
      <c r="AAP286" s="31"/>
      <c r="AAQ286" s="31"/>
      <c r="AAR286" s="31"/>
      <c r="AAS286" s="31"/>
      <c r="AAT286" s="31"/>
      <c r="AAU286" s="31"/>
      <c r="AAV286" s="31"/>
      <c r="AAW286" s="31"/>
      <c r="AAX286" s="31"/>
      <c r="AAY286" s="31"/>
      <c r="AAZ286" s="31"/>
      <c r="ABA286" s="31"/>
      <c r="ABB286" s="31"/>
      <c r="ABC286" s="31"/>
      <c r="ABD286" s="31"/>
      <c r="ABE286" s="31"/>
      <c r="ABF286" s="31"/>
      <c r="ABG286" s="31"/>
      <c r="ABH286" s="31"/>
      <c r="ABI286" s="31"/>
      <c r="ABJ286" s="31"/>
      <c r="ABK286" s="31"/>
      <c r="ABL286" s="31"/>
      <c r="ABM286" s="31"/>
      <c r="ABN286" s="31"/>
      <c r="ABO286" s="31"/>
      <c r="ABP286" s="31"/>
      <c r="ABQ286" s="31"/>
      <c r="ABR286" s="31"/>
      <c r="ABS286" s="31"/>
      <c r="ABT286" s="31"/>
      <c r="ABU286" s="31"/>
      <c r="ABV286" s="31"/>
      <c r="ABW286" s="31"/>
      <c r="ABX286" s="31"/>
      <c r="ABY286" s="31"/>
      <c r="ABZ286" s="31"/>
      <c r="ACA286" s="31"/>
      <c r="ACB286" s="31"/>
      <c r="ACC286" s="31"/>
      <c r="ACD286" s="31"/>
      <c r="ACE286" s="31"/>
      <c r="ACF286" s="31"/>
      <c r="ACG286" s="31"/>
      <c r="ACH286" s="31"/>
      <c r="ACI286" s="31"/>
      <c r="ACJ286" s="31"/>
      <c r="ACK286" s="31"/>
      <c r="ACL286" s="31"/>
      <c r="ACM286" s="31"/>
      <c r="ACN286" s="31"/>
      <c r="ACO286" s="31"/>
      <c r="ACP286" s="31"/>
      <c r="ACQ286" s="31"/>
      <c r="ACR286" s="31"/>
      <c r="ACS286" s="31"/>
      <c r="ACT286" s="31"/>
      <c r="ACU286" s="31"/>
      <c r="ACV286" s="31"/>
      <c r="ACW286" s="31"/>
      <c r="ACX286" s="31"/>
      <c r="ACY286" s="31"/>
      <c r="ACZ286" s="31"/>
      <c r="ADA286" s="31"/>
      <c r="ADB286" s="31"/>
      <c r="ADC286" s="31"/>
      <c r="ADD286" s="31"/>
      <c r="ADE286" s="31"/>
      <c r="ADF286" s="31"/>
      <c r="ADG286" s="31"/>
      <c r="ADH286" s="31"/>
      <c r="ADI286" s="31"/>
      <c r="ADJ286" s="31"/>
      <c r="ADK286" s="31"/>
      <c r="ADL286" s="31"/>
      <c r="ADM286" s="31"/>
      <c r="ADN286" s="31"/>
      <c r="ADO286" s="31"/>
      <c r="ADP286" s="31"/>
      <c r="ADQ286" s="31"/>
      <c r="ADR286" s="31"/>
      <c r="ADS286" s="31"/>
      <c r="ADT286" s="31"/>
      <c r="ADU286" s="31"/>
      <c r="ADV286" s="31"/>
      <c r="ADW286" s="31"/>
      <c r="ADX286" s="31"/>
      <c r="ADY286" s="31"/>
      <c r="ADZ286" s="31"/>
      <c r="AEA286" s="31"/>
      <c r="AEB286" s="31"/>
      <c r="AEC286" s="31"/>
      <c r="AED286" s="31"/>
      <c r="AEE286" s="31"/>
      <c r="AEF286" s="31"/>
      <c r="AEG286" s="31"/>
      <c r="AEH286" s="31"/>
      <c r="AEI286" s="31"/>
      <c r="AEJ286" s="31"/>
      <c r="AEK286" s="31"/>
      <c r="AEL286" s="31"/>
      <c r="AEM286" s="31"/>
      <c r="AEN286" s="31"/>
      <c r="AEO286" s="31"/>
      <c r="AEP286" s="31"/>
      <c r="AEQ286" s="31"/>
      <c r="AER286" s="31"/>
      <c r="AES286" s="31"/>
      <c r="AET286" s="31"/>
      <c r="AEU286" s="31"/>
      <c r="AEV286" s="31"/>
      <c r="AEW286" s="31"/>
      <c r="AEX286" s="31"/>
      <c r="AEY286" s="31"/>
      <c r="AEZ286" s="31"/>
      <c r="AFA286" s="31"/>
      <c r="AFB286" s="31"/>
      <c r="AFC286" s="31"/>
      <c r="AFD286" s="31"/>
      <c r="AFE286" s="31"/>
      <c r="AFF286" s="31"/>
      <c r="AFG286" s="31"/>
      <c r="AFH286" s="31"/>
      <c r="AFI286" s="31"/>
      <c r="AFJ286" s="31"/>
      <c r="AFK286" s="31"/>
      <c r="AFL286" s="31"/>
      <c r="AFM286" s="31"/>
      <c r="AFN286" s="31"/>
      <c r="AFO286" s="31"/>
      <c r="AFP286" s="31"/>
      <c r="AFQ286" s="31"/>
      <c r="AFR286" s="31"/>
      <c r="AFS286" s="31"/>
      <c r="AFT286" s="31"/>
      <c r="AFU286" s="31"/>
      <c r="AFV286" s="31"/>
      <c r="AFW286" s="31"/>
      <c r="AFX286" s="31"/>
      <c r="AFY286" s="31"/>
      <c r="AFZ286" s="31"/>
      <c r="AGA286" s="31"/>
      <c r="AGB286" s="31"/>
      <c r="AGC286" s="31"/>
      <c r="AGD286" s="31"/>
      <c r="AGE286" s="31"/>
      <c r="AGF286" s="31"/>
      <c r="AGG286" s="31"/>
      <c r="AGH286" s="31"/>
      <c r="AGI286" s="31"/>
      <c r="AGJ286" s="31"/>
      <c r="AGK286" s="31"/>
      <c r="AGL286" s="31"/>
      <c r="AGM286" s="31"/>
      <c r="AGN286" s="31"/>
      <c r="AGO286" s="31"/>
      <c r="AGP286" s="31"/>
      <c r="AGQ286" s="31"/>
      <c r="AGR286" s="31"/>
      <c r="AGS286" s="31"/>
      <c r="AGT286" s="31"/>
      <c r="AGU286" s="31"/>
      <c r="AGV286" s="31"/>
      <c r="AGW286" s="31"/>
      <c r="AGX286" s="31"/>
      <c r="AGY286" s="31"/>
      <c r="AGZ286" s="31"/>
      <c r="AHA286" s="31"/>
      <c r="AHB286" s="31"/>
      <c r="AHC286" s="31"/>
      <c r="AHD286" s="31"/>
      <c r="AHE286" s="31"/>
      <c r="AHF286" s="31"/>
      <c r="AHG286" s="31"/>
      <c r="AHH286" s="31"/>
      <c r="AHI286" s="31"/>
      <c r="AHJ286" s="31"/>
      <c r="AHK286" s="31"/>
      <c r="AHL286" s="31"/>
      <c r="AHM286" s="31"/>
      <c r="AHN286" s="31"/>
      <c r="AHO286" s="31"/>
      <c r="AHP286" s="31"/>
      <c r="AHQ286" s="31"/>
      <c r="AHR286" s="31"/>
      <c r="AHS286" s="31"/>
      <c r="AHT286" s="31"/>
      <c r="AHU286" s="31"/>
      <c r="AHV286" s="31"/>
      <c r="AHW286" s="31"/>
      <c r="AHX286" s="31"/>
      <c r="AHY286" s="31"/>
      <c r="AHZ286" s="31"/>
      <c r="AIA286" s="31"/>
      <c r="AIB286" s="31"/>
      <c r="AIC286" s="31"/>
      <c r="AID286" s="31"/>
      <c r="AIE286" s="31"/>
      <c r="AIF286" s="31"/>
      <c r="AIG286" s="31"/>
      <c r="AIH286" s="31"/>
      <c r="AII286" s="31"/>
      <c r="AIJ286" s="31"/>
      <c r="AIK286" s="31"/>
      <c r="AIL286" s="31"/>
      <c r="AIM286" s="31"/>
      <c r="AIN286" s="31"/>
      <c r="AIO286" s="31"/>
      <c r="AIP286" s="31"/>
      <c r="AIQ286" s="31"/>
      <c r="AIR286" s="31"/>
      <c r="AIS286" s="31"/>
      <c r="AIT286" s="31"/>
      <c r="AIU286" s="31"/>
      <c r="AIV286" s="31"/>
      <c r="AIW286" s="31"/>
      <c r="AIX286" s="31"/>
      <c r="AIY286" s="31"/>
      <c r="AIZ286" s="31"/>
      <c r="AJA286" s="31"/>
      <c r="AJB286" s="31"/>
      <c r="AJC286" s="31"/>
      <c r="AJD286" s="31"/>
      <c r="AJE286" s="31"/>
      <c r="AJF286" s="31"/>
      <c r="AJG286" s="31"/>
      <c r="AJH286" s="31"/>
      <c r="AJI286" s="31"/>
      <c r="AJJ286" s="31"/>
      <c r="AJK286" s="31"/>
      <c r="AJL286" s="31"/>
      <c r="AJM286" s="31"/>
      <c r="AJN286" s="31"/>
      <c r="AJO286" s="31"/>
      <c r="AJP286" s="31"/>
      <c r="AJQ286" s="31"/>
      <c r="AJR286" s="31"/>
      <c r="AJS286" s="31"/>
      <c r="AJT286" s="31"/>
      <c r="AJU286" s="31"/>
      <c r="AJV286" s="31"/>
      <c r="AJW286" s="31"/>
      <c r="AJX286" s="31"/>
      <c r="AJY286" s="31"/>
      <c r="AJZ286" s="31"/>
      <c r="AKA286" s="31"/>
      <c r="AKB286" s="31"/>
      <c r="AKC286" s="31"/>
      <c r="AKD286" s="31"/>
      <c r="AKE286" s="31"/>
      <c r="AKF286" s="31"/>
      <c r="AKG286" s="31"/>
      <c r="AKH286" s="31"/>
      <c r="AKI286" s="31"/>
      <c r="AKJ286" s="31"/>
      <c r="AKK286" s="31"/>
      <c r="AKL286" s="31"/>
      <c r="AKM286" s="31"/>
      <c r="AKN286" s="31"/>
      <c r="AKO286" s="31"/>
      <c r="AKP286" s="31"/>
      <c r="AKQ286" s="31"/>
      <c r="AKR286" s="31"/>
      <c r="AKS286" s="31"/>
      <c r="AKT286" s="31"/>
      <c r="AKU286" s="31"/>
      <c r="AKV286" s="31"/>
      <c r="AKW286" s="31"/>
      <c r="AKX286" s="31"/>
      <c r="AKY286" s="31"/>
      <c r="AKZ286" s="31"/>
      <c r="ALA286" s="31"/>
      <c r="ALB286" s="31"/>
      <c r="ALC286" s="31"/>
      <c r="ALD286" s="31"/>
      <c r="ALE286" s="31"/>
      <c r="ALF286" s="31"/>
      <c r="ALG286" s="31"/>
      <c r="ALH286" s="31"/>
      <c r="ALI286" s="31"/>
      <c r="ALJ286" s="31"/>
      <c r="ALK286" s="31"/>
      <c r="ALL286" s="31"/>
      <c r="ALM286" s="31"/>
      <c r="ALN286" s="31"/>
      <c r="ALO286" s="31"/>
      <c r="ALP286" s="31"/>
      <c r="ALQ286" s="31"/>
      <c r="ALR286" s="31"/>
      <c r="ALS286" s="31"/>
      <c r="ALT286" s="31"/>
      <c r="ALU286" s="31"/>
      <c r="ALV286" s="31"/>
      <c r="ALW286" s="31"/>
      <c r="ALX286" s="31"/>
      <c r="ALY286" s="31"/>
      <c r="ALZ286" s="31"/>
      <c r="AMA286" s="31"/>
      <c r="AMB286" s="31"/>
      <c r="AMC286" s="31"/>
      <c r="AMD286" s="31"/>
      <c r="AME286" s="31"/>
      <c r="AMF286" s="31"/>
      <c r="AMG286" s="31"/>
      <c r="AMH286" s="31"/>
      <c r="AMI286" s="31"/>
      <c r="AMJ286" s="31"/>
      <c r="AMK286" s="31"/>
      <c r="AML286" s="31"/>
      <c r="AMM286" s="31"/>
      <c r="AMN286" s="31"/>
      <c r="AMO286" s="31"/>
      <c r="AMP286" s="31"/>
      <c r="AMQ286" s="31"/>
      <c r="AMR286" s="31"/>
      <c r="AMS286" s="31"/>
      <c r="AMT286" s="31"/>
      <c r="AMU286" s="31"/>
      <c r="AMV286" s="31"/>
      <c r="AMW286" s="31"/>
      <c r="AMX286" s="31"/>
      <c r="AMY286" s="31"/>
      <c r="AMZ286" s="31"/>
      <c r="ANA286" s="31"/>
    </row>
    <row r="287" spans="3:1041" s="6" customFormat="1" ht="15" customHeight="1" x14ac:dyDescent="0.25">
      <c r="C287" s="6" t="str">
        <f t="shared" si="145"/>
        <v>Ruud</v>
      </c>
      <c r="D287" s="6" t="str">
        <f t="shared" si="146"/>
        <v>PROUH65 T2 RU350 D15  (65 gal)</v>
      </c>
      <c r="E287" s="72">
        <f t="shared" si="147"/>
        <v>65</v>
      </c>
      <c r="F287" s="20" t="str">
        <f t="shared" si="148"/>
        <v>RheemHBDR2265</v>
      </c>
      <c r="G287" s="74">
        <v>0</v>
      </c>
      <c r="H287" s="72">
        <v>1</v>
      </c>
      <c r="I287" s="73">
        <f t="shared" si="130"/>
        <v>0</v>
      </c>
      <c r="J287" s="129" t="str">
        <f t="shared" si="131"/>
        <v>3.4</v>
      </c>
      <c r="K287" s="149">
        <f t="shared" si="143"/>
        <v>0</v>
      </c>
      <c r="L287" s="111" t="s">
        <v>196</v>
      </c>
      <c r="M287" s="39">
        <v>3</v>
      </c>
      <c r="N287" s="95">
        <f t="shared" si="144"/>
        <v>21</v>
      </c>
      <c r="O287" s="12" t="s">
        <v>99</v>
      </c>
      <c r="P287" s="82">
        <f t="shared" si="167"/>
        <v>9</v>
      </c>
      <c r="Q287" s="82">
        <f t="shared" si="168"/>
        <v>210943</v>
      </c>
      <c r="R287" s="77" t="str">
        <f t="shared" si="151"/>
        <v>PROUH65 T2 RU350 D15  (65 gal)</v>
      </c>
      <c r="S287" s="13" t="s">
        <v>254</v>
      </c>
      <c r="T287" s="119">
        <v>65</v>
      </c>
      <c r="U287" s="121" t="s">
        <v>224</v>
      </c>
      <c r="V287" s="100" t="s">
        <v>224</v>
      </c>
      <c r="W287" s="105" t="str">
        <f t="shared" si="161"/>
        <v>RheemHBDR2265</v>
      </c>
      <c r="X287" s="148">
        <v>0</v>
      </c>
      <c r="Y287" s="49"/>
      <c r="Z287" s="61" t="s">
        <v>9</v>
      </c>
      <c r="AA287" s="62" t="s">
        <v>259</v>
      </c>
      <c r="AB287" s="63"/>
      <c r="AC287" s="58"/>
      <c r="AD287" s="160" t="str">
        <f t="shared" si="149"/>
        <v>2,     Ruud,   "PROUH65 T2 RU350 D15  (65 gal)"</v>
      </c>
      <c r="AE287" s="162" t="str">
        <f t="shared" si="166"/>
        <v>Ruud</v>
      </c>
      <c r="AF287" s="6" t="s">
        <v>664</v>
      </c>
      <c r="AG287" s="160" t="str">
        <f t="shared" si="150"/>
        <v xml:space="preserve">          case  Ruud   :   "RuudPROUH65RU350D15"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  <c r="CC287" s="31"/>
      <c r="CD287" s="31"/>
      <c r="CE287" s="31"/>
      <c r="CF287" s="31"/>
      <c r="CG287" s="31"/>
      <c r="CH287" s="31"/>
      <c r="CI287" s="31"/>
      <c r="CJ287" s="31"/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/>
      <c r="DK287" s="31"/>
      <c r="DL287" s="31"/>
      <c r="DM287" s="31"/>
      <c r="DN287" s="31"/>
      <c r="DO287" s="31"/>
      <c r="DP287" s="31"/>
      <c r="DQ287" s="31"/>
      <c r="DR287" s="31"/>
      <c r="DS287" s="31"/>
      <c r="DT287" s="31"/>
      <c r="DU287" s="31"/>
      <c r="DV287" s="31"/>
      <c r="DW287" s="31"/>
      <c r="DX287" s="31"/>
      <c r="DY287" s="31"/>
      <c r="DZ287" s="31"/>
      <c r="EA287" s="31"/>
      <c r="EB287" s="31"/>
      <c r="EC287" s="31"/>
      <c r="ED287" s="31"/>
      <c r="EE287" s="31"/>
      <c r="EF287" s="31"/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  <c r="IW287" s="31"/>
      <c r="IX287" s="31"/>
      <c r="IY287" s="31"/>
      <c r="IZ287" s="31"/>
      <c r="JA287" s="31"/>
      <c r="JB287" s="31"/>
      <c r="JC287" s="31"/>
      <c r="JD287" s="31"/>
      <c r="JE287" s="31"/>
      <c r="JF287" s="31"/>
      <c r="JG287" s="31"/>
      <c r="JH287" s="31"/>
      <c r="JI287" s="31"/>
      <c r="JJ287" s="31"/>
      <c r="JK287" s="31"/>
      <c r="JL287" s="31"/>
      <c r="JM287" s="31"/>
      <c r="JN287" s="31"/>
      <c r="JO287" s="31"/>
      <c r="JP287" s="31"/>
      <c r="JQ287" s="31"/>
      <c r="JR287" s="31"/>
      <c r="JS287" s="31"/>
      <c r="JT287" s="31"/>
      <c r="JU287" s="31"/>
      <c r="JV287" s="31"/>
      <c r="JW287" s="31"/>
      <c r="JX287" s="31"/>
      <c r="JY287" s="31"/>
      <c r="JZ287" s="31"/>
      <c r="KA287" s="31"/>
      <c r="KB287" s="31"/>
      <c r="KC287" s="31"/>
      <c r="KD287" s="31"/>
      <c r="KE287" s="31"/>
      <c r="KF287" s="31"/>
      <c r="KG287" s="31"/>
      <c r="KH287" s="31"/>
      <c r="KI287" s="31"/>
      <c r="KJ287" s="31"/>
      <c r="KK287" s="31"/>
      <c r="KL287" s="31"/>
      <c r="KM287" s="31"/>
      <c r="KN287" s="31"/>
      <c r="KO287" s="31"/>
      <c r="KP287" s="31"/>
      <c r="KQ287" s="31"/>
      <c r="KR287" s="31"/>
      <c r="KS287" s="31"/>
      <c r="KT287" s="31"/>
      <c r="KU287" s="31"/>
      <c r="KV287" s="31"/>
      <c r="KW287" s="31"/>
      <c r="KX287" s="31"/>
      <c r="KY287" s="31"/>
      <c r="KZ287" s="31"/>
      <c r="LA287" s="31"/>
      <c r="LB287" s="31"/>
      <c r="LC287" s="31"/>
      <c r="LD287" s="31"/>
      <c r="LE287" s="31"/>
      <c r="LF287" s="31"/>
      <c r="LG287" s="31"/>
      <c r="LH287" s="31"/>
      <c r="LI287" s="31"/>
      <c r="LJ287" s="31"/>
      <c r="LK287" s="31"/>
      <c r="LL287" s="31"/>
      <c r="LM287" s="31"/>
      <c r="LN287" s="31"/>
      <c r="LO287" s="31"/>
      <c r="LP287" s="31"/>
      <c r="LQ287" s="31"/>
      <c r="LR287" s="31"/>
      <c r="LS287" s="31"/>
      <c r="LT287" s="31"/>
      <c r="LU287" s="31"/>
      <c r="LV287" s="31"/>
      <c r="LW287" s="31"/>
      <c r="LX287" s="31"/>
      <c r="LY287" s="31"/>
      <c r="LZ287" s="31"/>
      <c r="MA287" s="31"/>
      <c r="MB287" s="31"/>
      <c r="MC287" s="31"/>
      <c r="MD287" s="31"/>
      <c r="ME287" s="31"/>
      <c r="MF287" s="31"/>
      <c r="MG287" s="31"/>
      <c r="MH287" s="31"/>
      <c r="MI287" s="31"/>
      <c r="MJ287" s="31"/>
      <c r="MK287" s="31"/>
      <c r="ML287" s="31"/>
      <c r="MM287" s="31"/>
      <c r="MN287" s="31"/>
      <c r="MO287" s="31"/>
      <c r="MP287" s="31"/>
      <c r="MQ287" s="31"/>
      <c r="MR287" s="31"/>
      <c r="MS287" s="31"/>
      <c r="MT287" s="31"/>
      <c r="MU287" s="31"/>
      <c r="MV287" s="31"/>
      <c r="MW287" s="31"/>
      <c r="MX287" s="31"/>
      <c r="MY287" s="31"/>
      <c r="MZ287" s="31"/>
      <c r="NA287" s="31"/>
      <c r="NB287" s="31"/>
      <c r="NC287" s="31"/>
      <c r="ND287" s="31"/>
      <c r="NE287" s="31"/>
      <c r="NF287" s="31"/>
      <c r="NG287" s="31"/>
      <c r="NH287" s="31"/>
      <c r="NI287" s="31"/>
      <c r="NJ287" s="31"/>
      <c r="NK287" s="31"/>
      <c r="NL287" s="31"/>
      <c r="NM287" s="31"/>
      <c r="NN287" s="31"/>
      <c r="NO287" s="31"/>
      <c r="NP287" s="31"/>
      <c r="NQ287" s="31"/>
      <c r="NR287" s="31"/>
      <c r="NS287" s="31"/>
      <c r="NT287" s="31"/>
      <c r="NU287" s="31"/>
      <c r="NV287" s="31"/>
      <c r="NW287" s="31"/>
      <c r="NX287" s="31"/>
      <c r="NY287" s="31"/>
      <c r="NZ287" s="31"/>
      <c r="OA287" s="31"/>
      <c r="OB287" s="31"/>
      <c r="OC287" s="31"/>
      <c r="OD287" s="31"/>
      <c r="OE287" s="31"/>
      <c r="OF287" s="31"/>
      <c r="OG287" s="31"/>
      <c r="OH287" s="31"/>
      <c r="OI287" s="31"/>
      <c r="OJ287" s="31"/>
      <c r="OK287" s="31"/>
      <c r="OL287" s="31"/>
      <c r="OM287" s="31"/>
      <c r="ON287" s="31"/>
      <c r="OO287" s="31"/>
      <c r="OP287" s="31"/>
      <c r="OQ287" s="31"/>
      <c r="OR287" s="31"/>
      <c r="OS287" s="31"/>
      <c r="OT287" s="31"/>
      <c r="OU287" s="31"/>
      <c r="OV287" s="31"/>
      <c r="OW287" s="31"/>
      <c r="OX287" s="31"/>
      <c r="OY287" s="31"/>
      <c r="OZ287" s="31"/>
      <c r="PA287" s="31"/>
      <c r="PB287" s="31"/>
      <c r="PC287" s="31"/>
      <c r="PD287" s="31"/>
      <c r="PE287" s="31"/>
      <c r="PF287" s="31"/>
      <c r="PG287" s="31"/>
      <c r="PH287" s="31"/>
      <c r="PI287" s="31"/>
      <c r="PJ287" s="31"/>
      <c r="PK287" s="31"/>
      <c r="PL287" s="31"/>
      <c r="PM287" s="31"/>
      <c r="PN287" s="31"/>
      <c r="PO287" s="31"/>
      <c r="PP287" s="31"/>
      <c r="PQ287" s="31"/>
      <c r="PR287" s="31"/>
      <c r="PS287" s="31"/>
      <c r="PT287" s="31"/>
      <c r="PU287" s="31"/>
      <c r="PV287" s="31"/>
      <c r="PW287" s="31"/>
      <c r="PX287" s="31"/>
      <c r="PY287" s="31"/>
      <c r="PZ287" s="31"/>
      <c r="QA287" s="31"/>
      <c r="QB287" s="31"/>
      <c r="QC287" s="31"/>
      <c r="QD287" s="31"/>
      <c r="QE287" s="31"/>
      <c r="QF287" s="31"/>
      <c r="QG287" s="31"/>
      <c r="QH287" s="31"/>
      <c r="QI287" s="31"/>
      <c r="QJ287" s="31"/>
      <c r="QK287" s="31"/>
      <c r="QL287" s="31"/>
      <c r="QM287" s="31"/>
      <c r="QN287" s="31"/>
      <c r="QO287" s="31"/>
      <c r="QP287" s="31"/>
      <c r="QQ287" s="31"/>
      <c r="QR287" s="31"/>
      <c r="QS287" s="31"/>
      <c r="QT287" s="31"/>
      <c r="QU287" s="31"/>
      <c r="QV287" s="31"/>
      <c r="QW287" s="31"/>
      <c r="QX287" s="31"/>
      <c r="QY287" s="31"/>
      <c r="QZ287" s="31"/>
      <c r="RA287" s="31"/>
      <c r="RB287" s="31"/>
      <c r="RC287" s="31"/>
      <c r="RD287" s="31"/>
      <c r="RE287" s="31"/>
      <c r="RF287" s="31"/>
      <c r="RG287" s="31"/>
      <c r="RH287" s="31"/>
      <c r="RI287" s="31"/>
      <c r="RJ287" s="31"/>
      <c r="RK287" s="31"/>
      <c r="RL287" s="31"/>
      <c r="RM287" s="31"/>
      <c r="RN287" s="31"/>
      <c r="RO287" s="31"/>
      <c r="RP287" s="31"/>
      <c r="RQ287" s="31"/>
      <c r="RR287" s="31"/>
      <c r="RS287" s="31"/>
      <c r="RT287" s="31"/>
      <c r="RU287" s="31"/>
      <c r="RV287" s="31"/>
      <c r="RW287" s="31"/>
      <c r="RX287" s="31"/>
      <c r="RY287" s="31"/>
      <c r="RZ287" s="31"/>
      <c r="SA287" s="31"/>
      <c r="SB287" s="31"/>
      <c r="SC287" s="31"/>
      <c r="SD287" s="31"/>
      <c r="SE287" s="31"/>
      <c r="SF287" s="31"/>
      <c r="SG287" s="31"/>
      <c r="SH287" s="31"/>
      <c r="SI287" s="31"/>
      <c r="SJ287" s="31"/>
      <c r="SK287" s="31"/>
      <c r="SL287" s="31"/>
      <c r="SM287" s="31"/>
      <c r="SN287" s="31"/>
      <c r="SO287" s="31"/>
      <c r="SP287" s="31"/>
      <c r="SQ287" s="31"/>
      <c r="SR287" s="31"/>
      <c r="SS287" s="31"/>
      <c r="ST287" s="31"/>
      <c r="SU287" s="31"/>
      <c r="SV287" s="31"/>
      <c r="SW287" s="31"/>
      <c r="SX287" s="31"/>
      <c r="SY287" s="31"/>
      <c r="SZ287" s="31"/>
      <c r="TA287" s="31"/>
      <c r="TB287" s="31"/>
      <c r="TC287" s="31"/>
      <c r="TD287" s="31"/>
      <c r="TE287" s="31"/>
      <c r="TF287" s="31"/>
      <c r="TG287" s="31"/>
      <c r="TH287" s="31"/>
      <c r="TI287" s="31"/>
      <c r="TJ287" s="31"/>
      <c r="TK287" s="31"/>
      <c r="TL287" s="31"/>
      <c r="TM287" s="31"/>
      <c r="TN287" s="31"/>
      <c r="TO287" s="31"/>
      <c r="TP287" s="31"/>
      <c r="TQ287" s="31"/>
      <c r="TR287" s="31"/>
      <c r="TS287" s="31"/>
      <c r="TT287" s="31"/>
      <c r="TU287" s="31"/>
      <c r="TV287" s="31"/>
      <c r="TW287" s="31"/>
      <c r="TX287" s="31"/>
      <c r="TY287" s="31"/>
      <c r="TZ287" s="31"/>
      <c r="UA287" s="31"/>
      <c r="UB287" s="31"/>
      <c r="UC287" s="31"/>
      <c r="UD287" s="31"/>
      <c r="UE287" s="31"/>
      <c r="UF287" s="31"/>
      <c r="UG287" s="31"/>
      <c r="UH287" s="31"/>
      <c r="UI287" s="31"/>
      <c r="UJ287" s="31"/>
      <c r="UK287" s="31"/>
      <c r="UL287" s="31"/>
      <c r="UM287" s="31"/>
      <c r="UN287" s="31"/>
      <c r="UO287" s="31"/>
      <c r="UP287" s="31"/>
      <c r="UQ287" s="31"/>
      <c r="UR287" s="31"/>
      <c r="US287" s="31"/>
      <c r="UT287" s="31"/>
      <c r="UU287" s="31"/>
      <c r="UV287" s="31"/>
      <c r="UW287" s="31"/>
      <c r="UX287" s="31"/>
      <c r="UY287" s="31"/>
      <c r="UZ287" s="31"/>
      <c r="VA287" s="31"/>
      <c r="VB287" s="31"/>
      <c r="VC287" s="31"/>
      <c r="VD287" s="31"/>
      <c r="VE287" s="31"/>
      <c r="VF287" s="31"/>
      <c r="VG287" s="31"/>
      <c r="VH287" s="31"/>
      <c r="VI287" s="31"/>
      <c r="VJ287" s="31"/>
      <c r="VK287" s="31"/>
      <c r="VL287" s="31"/>
      <c r="VM287" s="31"/>
      <c r="VN287" s="31"/>
      <c r="VO287" s="31"/>
      <c r="VP287" s="31"/>
      <c r="VQ287" s="31"/>
      <c r="VR287" s="31"/>
      <c r="VS287" s="31"/>
      <c r="VT287" s="31"/>
      <c r="VU287" s="31"/>
      <c r="VV287" s="31"/>
      <c r="VW287" s="31"/>
      <c r="VX287" s="31"/>
      <c r="VY287" s="31"/>
      <c r="VZ287" s="31"/>
      <c r="WA287" s="31"/>
      <c r="WB287" s="31"/>
      <c r="WC287" s="31"/>
      <c r="WD287" s="31"/>
      <c r="WE287" s="31"/>
      <c r="WF287" s="31"/>
      <c r="WG287" s="31"/>
      <c r="WH287" s="31"/>
      <c r="WI287" s="31"/>
      <c r="WJ287" s="31"/>
      <c r="WK287" s="31"/>
      <c r="WL287" s="31"/>
      <c r="WM287" s="31"/>
      <c r="WN287" s="31"/>
      <c r="WO287" s="31"/>
      <c r="WP287" s="31"/>
      <c r="WQ287" s="31"/>
      <c r="WR287" s="31"/>
      <c r="WS287" s="31"/>
      <c r="WT287" s="31"/>
      <c r="WU287" s="31"/>
      <c r="WV287" s="31"/>
      <c r="WW287" s="31"/>
      <c r="WX287" s="31"/>
      <c r="WY287" s="31"/>
      <c r="WZ287" s="31"/>
      <c r="XA287" s="31"/>
      <c r="XB287" s="31"/>
      <c r="XC287" s="31"/>
      <c r="XD287" s="31"/>
      <c r="XE287" s="31"/>
      <c r="XF287" s="31"/>
      <c r="XG287" s="31"/>
      <c r="XH287" s="31"/>
      <c r="XI287" s="31"/>
      <c r="XJ287" s="31"/>
      <c r="XK287" s="31"/>
      <c r="XL287" s="31"/>
      <c r="XM287" s="31"/>
      <c r="XN287" s="31"/>
      <c r="XO287" s="31"/>
      <c r="XP287" s="31"/>
      <c r="XQ287" s="31"/>
      <c r="XR287" s="31"/>
      <c r="XS287" s="31"/>
      <c r="XT287" s="31"/>
      <c r="XU287" s="31"/>
      <c r="XV287" s="31"/>
      <c r="XW287" s="31"/>
      <c r="XX287" s="31"/>
      <c r="XY287" s="31"/>
      <c r="XZ287" s="31"/>
      <c r="YA287" s="31"/>
      <c r="YB287" s="31"/>
      <c r="YC287" s="31"/>
      <c r="YD287" s="31"/>
      <c r="YE287" s="31"/>
      <c r="YF287" s="31"/>
      <c r="YG287" s="31"/>
      <c r="YH287" s="31"/>
      <c r="YI287" s="31"/>
      <c r="YJ287" s="31"/>
      <c r="YK287" s="31"/>
      <c r="YL287" s="31"/>
      <c r="YM287" s="31"/>
      <c r="YN287" s="31"/>
      <c r="YO287" s="31"/>
      <c r="YP287" s="31"/>
      <c r="YQ287" s="31"/>
      <c r="YR287" s="31"/>
      <c r="YS287" s="31"/>
      <c r="YT287" s="31"/>
      <c r="YU287" s="31"/>
      <c r="YV287" s="31"/>
      <c r="YW287" s="31"/>
      <c r="YX287" s="31"/>
      <c r="YY287" s="31"/>
      <c r="YZ287" s="31"/>
      <c r="ZA287" s="31"/>
      <c r="ZB287" s="31"/>
      <c r="ZC287" s="31"/>
      <c r="ZD287" s="31"/>
      <c r="ZE287" s="31"/>
      <c r="ZF287" s="31"/>
      <c r="ZG287" s="31"/>
      <c r="ZH287" s="31"/>
      <c r="ZI287" s="31"/>
      <c r="ZJ287" s="31"/>
      <c r="ZK287" s="31"/>
      <c r="ZL287" s="31"/>
      <c r="ZM287" s="31"/>
      <c r="ZN287" s="31"/>
      <c r="ZO287" s="31"/>
      <c r="ZP287" s="31"/>
      <c r="ZQ287" s="31"/>
      <c r="ZR287" s="31"/>
      <c r="ZS287" s="31"/>
      <c r="ZT287" s="31"/>
      <c r="ZU287" s="31"/>
      <c r="ZV287" s="31"/>
      <c r="ZW287" s="31"/>
      <c r="ZX287" s="31"/>
      <c r="ZY287" s="31"/>
      <c r="ZZ287" s="31"/>
      <c r="AAA287" s="31"/>
      <c r="AAB287" s="31"/>
      <c r="AAC287" s="31"/>
      <c r="AAD287" s="31"/>
      <c r="AAE287" s="31"/>
      <c r="AAF287" s="31"/>
      <c r="AAG287" s="31"/>
      <c r="AAH287" s="31"/>
      <c r="AAI287" s="31"/>
      <c r="AAJ287" s="31"/>
      <c r="AAK287" s="31"/>
      <c r="AAL287" s="31"/>
      <c r="AAM287" s="31"/>
      <c r="AAN287" s="31"/>
      <c r="AAO287" s="31"/>
      <c r="AAP287" s="31"/>
      <c r="AAQ287" s="31"/>
      <c r="AAR287" s="31"/>
      <c r="AAS287" s="31"/>
      <c r="AAT287" s="31"/>
      <c r="AAU287" s="31"/>
      <c r="AAV287" s="31"/>
      <c r="AAW287" s="31"/>
      <c r="AAX287" s="31"/>
      <c r="AAY287" s="31"/>
      <c r="AAZ287" s="31"/>
      <c r="ABA287" s="31"/>
      <c r="ABB287" s="31"/>
      <c r="ABC287" s="31"/>
      <c r="ABD287" s="31"/>
      <c r="ABE287" s="31"/>
      <c r="ABF287" s="31"/>
      <c r="ABG287" s="31"/>
      <c r="ABH287" s="31"/>
      <c r="ABI287" s="31"/>
      <c r="ABJ287" s="31"/>
      <c r="ABK287" s="31"/>
      <c r="ABL287" s="31"/>
      <c r="ABM287" s="31"/>
      <c r="ABN287" s="31"/>
      <c r="ABO287" s="31"/>
      <c r="ABP287" s="31"/>
      <c r="ABQ287" s="31"/>
      <c r="ABR287" s="31"/>
      <c r="ABS287" s="31"/>
      <c r="ABT287" s="31"/>
      <c r="ABU287" s="31"/>
      <c r="ABV287" s="31"/>
      <c r="ABW287" s="31"/>
      <c r="ABX287" s="31"/>
      <c r="ABY287" s="31"/>
      <c r="ABZ287" s="31"/>
      <c r="ACA287" s="31"/>
      <c r="ACB287" s="31"/>
      <c r="ACC287" s="31"/>
      <c r="ACD287" s="31"/>
      <c r="ACE287" s="31"/>
      <c r="ACF287" s="31"/>
      <c r="ACG287" s="31"/>
      <c r="ACH287" s="31"/>
      <c r="ACI287" s="31"/>
      <c r="ACJ287" s="31"/>
      <c r="ACK287" s="31"/>
      <c r="ACL287" s="31"/>
      <c r="ACM287" s="31"/>
      <c r="ACN287" s="31"/>
      <c r="ACO287" s="31"/>
      <c r="ACP287" s="31"/>
      <c r="ACQ287" s="31"/>
      <c r="ACR287" s="31"/>
      <c r="ACS287" s="31"/>
      <c r="ACT287" s="31"/>
      <c r="ACU287" s="31"/>
      <c r="ACV287" s="31"/>
      <c r="ACW287" s="31"/>
      <c r="ACX287" s="31"/>
      <c r="ACY287" s="31"/>
      <c r="ACZ287" s="31"/>
      <c r="ADA287" s="31"/>
      <c r="ADB287" s="31"/>
      <c r="ADC287" s="31"/>
      <c r="ADD287" s="31"/>
      <c r="ADE287" s="31"/>
      <c r="ADF287" s="31"/>
      <c r="ADG287" s="31"/>
      <c r="ADH287" s="31"/>
      <c r="ADI287" s="31"/>
      <c r="ADJ287" s="31"/>
      <c r="ADK287" s="31"/>
      <c r="ADL287" s="31"/>
      <c r="ADM287" s="31"/>
      <c r="ADN287" s="31"/>
      <c r="ADO287" s="31"/>
      <c r="ADP287" s="31"/>
      <c r="ADQ287" s="31"/>
      <c r="ADR287" s="31"/>
      <c r="ADS287" s="31"/>
      <c r="ADT287" s="31"/>
      <c r="ADU287" s="31"/>
      <c r="ADV287" s="31"/>
      <c r="ADW287" s="31"/>
      <c r="ADX287" s="31"/>
      <c r="ADY287" s="31"/>
      <c r="ADZ287" s="31"/>
      <c r="AEA287" s="31"/>
      <c r="AEB287" s="31"/>
      <c r="AEC287" s="31"/>
      <c r="AED287" s="31"/>
      <c r="AEE287" s="31"/>
      <c r="AEF287" s="31"/>
      <c r="AEG287" s="31"/>
      <c r="AEH287" s="31"/>
      <c r="AEI287" s="31"/>
      <c r="AEJ287" s="31"/>
      <c r="AEK287" s="31"/>
      <c r="AEL287" s="31"/>
      <c r="AEM287" s="31"/>
      <c r="AEN287" s="31"/>
      <c r="AEO287" s="31"/>
      <c r="AEP287" s="31"/>
      <c r="AEQ287" s="31"/>
      <c r="AER287" s="31"/>
      <c r="AES287" s="31"/>
      <c r="AET287" s="31"/>
      <c r="AEU287" s="31"/>
      <c r="AEV287" s="31"/>
      <c r="AEW287" s="31"/>
      <c r="AEX287" s="31"/>
      <c r="AEY287" s="31"/>
      <c r="AEZ287" s="31"/>
      <c r="AFA287" s="31"/>
      <c r="AFB287" s="31"/>
      <c r="AFC287" s="31"/>
      <c r="AFD287" s="31"/>
      <c r="AFE287" s="31"/>
      <c r="AFF287" s="31"/>
      <c r="AFG287" s="31"/>
      <c r="AFH287" s="31"/>
      <c r="AFI287" s="31"/>
      <c r="AFJ287" s="31"/>
      <c r="AFK287" s="31"/>
      <c r="AFL287" s="31"/>
      <c r="AFM287" s="31"/>
      <c r="AFN287" s="31"/>
      <c r="AFO287" s="31"/>
      <c r="AFP287" s="31"/>
      <c r="AFQ287" s="31"/>
      <c r="AFR287" s="31"/>
      <c r="AFS287" s="31"/>
      <c r="AFT287" s="31"/>
      <c r="AFU287" s="31"/>
      <c r="AFV287" s="31"/>
      <c r="AFW287" s="31"/>
      <c r="AFX287" s="31"/>
      <c r="AFY287" s="31"/>
      <c r="AFZ287" s="31"/>
      <c r="AGA287" s="31"/>
      <c r="AGB287" s="31"/>
      <c r="AGC287" s="31"/>
      <c r="AGD287" s="31"/>
      <c r="AGE287" s="31"/>
      <c r="AGF287" s="31"/>
      <c r="AGG287" s="31"/>
      <c r="AGH287" s="31"/>
      <c r="AGI287" s="31"/>
      <c r="AGJ287" s="31"/>
      <c r="AGK287" s="31"/>
      <c r="AGL287" s="31"/>
      <c r="AGM287" s="31"/>
      <c r="AGN287" s="31"/>
      <c r="AGO287" s="31"/>
      <c r="AGP287" s="31"/>
      <c r="AGQ287" s="31"/>
      <c r="AGR287" s="31"/>
      <c r="AGS287" s="31"/>
      <c r="AGT287" s="31"/>
      <c r="AGU287" s="31"/>
      <c r="AGV287" s="31"/>
      <c r="AGW287" s="31"/>
      <c r="AGX287" s="31"/>
      <c r="AGY287" s="31"/>
      <c r="AGZ287" s="31"/>
      <c r="AHA287" s="31"/>
      <c r="AHB287" s="31"/>
      <c r="AHC287" s="31"/>
      <c r="AHD287" s="31"/>
      <c r="AHE287" s="31"/>
      <c r="AHF287" s="31"/>
      <c r="AHG287" s="31"/>
      <c r="AHH287" s="31"/>
      <c r="AHI287" s="31"/>
      <c r="AHJ287" s="31"/>
      <c r="AHK287" s="31"/>
      <c r="AHL287" s="31"/>
      <c r="AHM287" s="31"/>
      <c r="AHN287" s="31"/>
      <c r="AHO287" s="31"/>
      <c r="AHP287" s="31"/>
      <c r="AHQ287" s="31"/>
      <c r="AHR287" s="31"/>
      <c r="AHS287" s="31"/>
      <c r="AHT287" s="31"/>
      <c r="AHU287" s="31"/>
      <c r="AHV287" s="31"/>
      <c r="AHW287" s="31"/>
      <c r="AHX287" s="31"/>
      <c r="AHY287" s="31"/>
      <c r="AHZ287" s="31"/>
      <c r="AIA287" s="31"/>
      <c r="AIB287" s="31"/>
      <c r="AIC287" s="31"/>
      <c r="AID287" s="31"/>
      <c r="AIE287" s="31"/>
      <c r="AIF287" s="31"/>
      <c r="AIG287" s="31"/>
      <c r="AIH287" s="31"/>
      <c r="AII287" s="31"/>
      <c r="AIJ287" s="31"/>
      <c r="AIK287" s="31"/>
      <c r="AIL287" s="31"/>
      <c r="AIM287" s="31"/>
      <c r="AIN287" s="31"/>
      <c r="AIO287" s="31"/>
      <c r="AIP287" s="31"/>
      <c r="AIQ287" s="31"/>
      <c r="AIR287" s="31"/>
      <c r="AIS287" s="31"/>
      <c r="AIT287" s="31"/>
      <c r="AIU287" s="31"/>
      <c r="AIV287" s="31"/>
      <c r="AIW287" s="31"/>
      <c r="AIX287" s="31"/>
      <c r="AIY287" s="31"/>
      <c r="AIZ287" s="31"/>
      <c r="AJA287" s="31"/>
      <c r="AJB287" s="31"/>
      <c r="AJC287" s="31"/>
      <c r="AJD287" s="31"/>
      <c r="AJE287" s="31"/>
      <c r="AJF287" s="31"/>
      <c r="AJG287" s="31"/>
      <c r="AJH287" s="31"/>
      <c r="AJI287" s="31"/>
      <c r="AJJ287" s="31"/>
      <c r="AJK287" s="31"/>
      <c r="AJL287" s="31"/>
      <c r="AJM287" s="31"/>
      <c r="AJN287" s="31"/>
      <c r="AJO287" s="31"/>
      <c r="AJP287" s="31"/>
      <c r="AJQ287" s="31"/>
      <c r="AJR287" s="31"/>
      <c r="AJS287" s="31"/>
      <c r="AJT287" s="31"/>
      <c r="AJU287" s="31"/>
      <c r="AJV287" s="31"/>
      <c r="AJW287" s="31"/>
      <c r="AJX287" s="31"/>
      <c r="AJY287" s="31"/>
      <c r="AJZ287" s="31"/>
      <c r="AKA287" s="31"/>
      <c r="AKB287" s="31"/>
      <c r="AKC287" s="31"/>
      <c r="AKD287" s="31"/>
      <c r="AKE287" s="31"/>
      <c r="AKF287" s="31"/>
      <c r="AKG287" s="31"/>
      <c r="AKH287" s="31"/>
      <c r="AKI287" s="31"/>
      <c r="AKJ287" s="31"/>
      <c r="AKK287" s="31"/>
      <c r="AKL287" s="31"/>
      <c r="AKM287" s="31"/>
      <c r="AKN287" s="31"/>
      <c r="AKO287" s="31"/>
      <c r="AKP287" s="31"/>
      <c r="AKQ287" s="31"/>
      <c r="AKR287" s="31"/>
      <c r="AKS287" s="31"/>
      <c r="AKT287" s="31"/>
      <c r="AKU287" s="31"/>
      <c r="AKV287" s="31"/>
      <c r="AKW287" s="31"/>
      <c r="AKX287" s="31"/>
      <c r="AKY287" s="31"/>
      <c r="AKZ287" s="31"/>
      <c r="ALA287" s="31"/>
      <c r="ALB287" s="31"/>
      <c r="ALC287" s="31"/>
      <c r="ALD287" s="31"/>
      <c r="ALE287" s="31"/>
      <c r="ALF287" s="31"/>
      <c r="ALG287" s="31"/>
      <c r="ALH287" s="31"/>
      <c r="ALI287" s="31"/>
      <c r="ALJ287" s="31"/>
      <c r="ALK287" s="31"/>
      <c r="ALL287" s="31"/>
      <c r="ALM287" s="31"/>
      <c r="ALN287" s="31"/>
      <c r="ALO287" s="31"/>
      <c r="ALP287" s="31"/>
      <c r="ALQ287" s="31"/>
      <c r="ALR287" s="31"/>
      <c r="ALS287" s="31"/>
      <c r="ALT287" s="31"/>
      <c r="ALU287" s="31"/>
      <c r="ALV287" s="31"/>
      <c r="ALW287" s="31"/>
      <c r="ALX287" s="31"/>
      <c r="ALY287" s="31"/>
      <c r="ALZ287" s="31"/>
      <c r="AMA287" s="31"/>
      <c r="AMB287" s="31"/>
      <c r="AMC287" s="31"/>
      <c r="AMD287" s="31"/>
      <c r="AME287" s="31"/>
      <c r="AMF287" s="31"/>
      <c r="AMG287" s="31"/>
      <c r="AMH287" s="31"/>
      <c r="AMI287" s="31"/>
      <c r="AMJ287" s="31"/>
      <c r="AMK287" s="31"/>
      <c r="AML287" s="31"/>
      <c r="AMM287" s="31"/>
      <c r="AMN287" s="31"/>
      <c r="AMO287" s="31"/>
      <c r="AMP287" s="31"/>
      <c r="AMQ287" s="31"/>
      <c r="AMR287" s="31"/>
      <c r="AMS287" s="31"/>
      <c r="AMT287" s="31"/>
      <c r="AMU287" s="31"/>
      <c r="AMV287" s="31"/>
      <c r="AMW287" s="31"/>
      <c r="AMX287" s="31"/>
      <c r="AMY287" s="31"/>
      <c r="AMZ287" s="31"/>
      <c r="ANA287" s="31"/>
    </row>
    <row r="288" spans="3:1041" s="6" customFormat="1" ht="15" customHeight="1" x14ac:dyDescent="0.25">
      <c r="C288" s="6" t="str">
        <f t="shared" si="145"/>
        <v>Ruud</v>
      </c>
      <c r="D288" s="6" t="str">
        <f t="shared" si="146"/>
        <v>PROUH65 T2 RU350 DCB  (65 gal)</v>
      </c>
      <c r="E288" s="72">
        <f t="shared" si="147"/>
        <v>65</v>
      </c>
      <c r="F288" s="20" t="str">
        <f t="shared" si="148"/>
        <v>RheemHBDR4565</v>
      </c>
      <c r="G288" s="74">
        <v>0</v>
      </c>
      <c r="H288" s="72">
        <v>1</v>
      </c>
      <c r="I288" s="73">
        <f t="shared" si="130"/>
        <v>0</v>
      </c>
      <c r="J288" s="129" t="str">
        <f t="shared" si="131"/>
        <v>3.4</v>
      </c>
      <c r="K288" s="149">
        <f t="shared" si="143"/>
        <v>0</v>
      </c>
      <c r="L288" s="111" t="s">
        <v>196</v>
      </c>
      <c r="M288" s="39">
        <v>3</v>
      </c>
      <c r="N288" s="95">
        <f t="shared" si="144"/>
        <v>21</v>
      </c>
      <c r="O288" s="12" t="s">
        <v>99</v>
      </c>
      <c r="P288" s="82">
        <f t="shared" si="167"/>
        <v>10</v>
      </c>
      <c r="Q288" s="82">
        <f t="shared" si="168"/>
        <v>211040</v>
      </c>
      <c r="R288" s="77" t="str">
        <f t="shared" si="151"/>
        <v>PROUH65 T2 RU350 DCB  (65 gal)</v>
      </c>
      <c r="S288" s="13" t="s">
        <v>255</v>
      </c>
      <c r="T288" s="119">
        <v>65</v>
      </c>
      <c r="U288" s="121" t="s">
        <v>269</v>
      </c>
      <c r="V288" s="100" t="s">
        <v>269</v>
      </c>
      <c r="W288" s="105" t="str">
        <f t="shared" si="161"/>
        <v>RheemHBDR4565</v>
      </c>
      <c r="X288" s="148">
        <v>0</v>
      </c>
      <c r="Y288" s="49"/>
      <c r="Z288" s="61" t="s">
        <v>9</v>
      </c>
      <c r="AA288" s="62" t="s">
        <v>259</v>
      </c>
      <c r="AB288" s="63"/>
      <c r="AC288" s="58"/>
      <c r="AD288" s="160" t="str">
        <f t="shared" si="149"/>
        <v>2,     Ruud,   "PROUH65 T2 RU350 DCB  (65 gal)"</v>
      </c>
      <c r="AE288" s="162" t="str">
        <f t="shared" si="166"/>
        <v>Ruud</v>
      </c>
      <c r="AF288" s="6" t="s">
        <v>665</v>
      </c>
      <c r="AG288" s="160" t="str">
        <f t="shared" si="150"/>
        <v xml:space="preserve">          case  Ruud   :   "RuudPROUH65RU350DCB"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1"/>
      <c r="MN288" s="31"/>
      <c r="MO288" s="31"/>
      <c r="MP288" s="31"/>
      <c r="MQ288" s="31"/>
      <c r="MR288" s="31"/>
      <c r="MS288" s="31"/>
      <c r="MT288" s="31"/>
      <c r="MU288" s="31"/>
      <c r="MV288" s="31"/>
      <c r="MW288" s="31"/>
      <c r="MX288" s="31"/>
      <c r="MY288" s="31"/>
      <c r="MZ288" s="31"/>
      <c r="NA288" s="31"/>
      <c r="NB288" s="31"/>
      <c r="NC288" s="31"/>
      <c r="ND288" s="31"/>
      <c r="NE288" s="31"/>
      <c r="NF288" s="31"/>
      <c r="NG288" s="31"/>
      <c r="NH288" s="31"/>
      <c r="NI288" s="31"/>
      <c r="NJ288" s="31"/>
      <c r="NK288" s="31"/>
      <c r="NL288" s="31"/>
      <c r="NM288" s="31"/>
      <c r="NN288" s="31"/>
      <c r="NO288" s="31"/>
      <c r="NP288" s="31"/>
      <c r="NQ288" s="31"/>
      <c r="NR288" s="31"/>
      <c r="NS288" s="31"/>
      <c r="NT288" s="31"/>
      <c r="NU288" s="31"/>
      <c r="NV288" s="31"/>
      <c r="NW288" s="31"/>
      <c r="NX288" s="31"/>
      <c r="NY288" s="31"/>
      <c r="NZ288" s="31"/>
      <c r="OA288" s="31"/>
      <c r="OB288" s="31"/>
      <c r="OC288" s="31"/>
      <c r="OD288" s="31"/>
      <c r="OE288" s="31"/>
      <c r="OF288" s="31"/>
      <c r="OG288" s="31"/>
      <c r="OH288" s="31"/>
      <c r="OI288" s="31"/>
      <c r="OJ288" s="31"/>
      <c r="OK288" s="31"/>
      <c r="OL288" s="31"/>
      <c r="OM288" s="31"/>
      <c r="ON288" s="31"/>
      <c r="OO288" s="31"/>
      <c r="OP288" s="31"/>
      <c r="OQ288" s="31"/>
      <c r="OR288" s="31"/>
      <c r="OS288" s="31"/>
      <c r="OT288" s="31"/>
      <c r="OU288" s="31"/>
      <c r="OV288" s="31"/>
      <c r="OW288" s="31"/>
      <c r="OX288" s="31"/>
      <c r="OY288" s="31"/>
      <c r="OZ288" s="31"/>
      <c r="PA288" s="31"/>
      <c r="PB288" s="31"/>
      <c r="PC288" s="31"/>
      <c r="PD288" s="31"/>
      <c r="PE288" s="31"/>
      <c r="PF288" s="31"/>
      <c r="PG288" s="31"/>
      <c r="PH288" s="31"/>
      <c r="PI288" s="31"/>
      <c r="PJ288" s="31"/>
      <c r="PK288" s="31"/>
      <c r="PL288" s="31"/>
      <c r="PM288" s="31"/>
      <c r="PN288" s="31"/>
      <c r="PO288" s="31"/>
      <c r="PP288" s="31"/>
      <c r="PQ288" s="31"/>
      <c r="PR288" s="31"/>
      <c r="PS288" s="31"/>
      <c r="PT288" s="31"/>
      <c r="PU288" s="31"/>
      <c r="PV288" s="31"/>
      <c r="PW288" s="31"/>
      <c r="PX288" s="31"/>
      <c r="PY288" s="31"/>
      <c r="PZ288" s="31"/>
      <c r="QA288" s="31"/>
      <c r="QB288" s="31"/>
      <c r="QC288" s="31"/>
      <c r="QD288" s="31"/>
      <c r="QE288" s="31"/>
      <c r="QF288" s="31"/>
      <c r="QG288" s="31"/>
      <c r="QH288" s="31"/>
      <c r="QI288" s="31"/>
      <c r="QJ288" s="31"/>
      <c r="QK288" s="31"/>
      <c r="QL288" s="31"/>
      <c r="QM288" s="31"/>
      <c r="QN288" s="31"/>
      <c r="QO288" s="31"/>
      <c r="QP288" s="31"/>
      <c r="QQ288" s="31"/>
      <c r="QR288" s="31"/>
      <c r="QS288" s="31"/>
      <c r="QT288" s="31"/>
      <c r="QU288" s="31"/>
      <c r="QV288" s="31"/>
      <c r="QW288" s="31"/>
      <c r="QX288" s="31"/>
      <c r="QY288" s="31"/>
      <c r="QZ288" s="31"/>
      <c r="RA288" s="31"/>
      <c r="RB288" s="31"/>
      <c r="RC288" s="31"/>
      <c r="RD288" s="31"/>
      <c r="RE288" s="31"/>
      <c r="RF288" s="31"/>
      <c r="RG288" s="31"/>
      <c r="RH288" s="31"/>
      <c r="RI288" s="31"/>
      <c r="RJ288" s="31"/>
      <c r="RK288" s="31"/>
      <c r="RL288" s="31"/>
      <c r="RM288" s="31"/>
      <c r="RN288" s="31"/>
      <c r="RO288" s="31"/>
      <c r="RP288" s="31"/>
      <c r="RQ288" s="31"/>
      <c r="RR288" s="31"/>
      <c r="RS288" s="31"/>
      <c r="RT288" s="31"/>
      <c r="RU288" s="31"/>
      <c r="RV288" s="31"/>
      <c r="RW288" s="31"/>
      <c r="RX288" s="31"/>
      <c r="RY288" s="31"/>
      <c r="RZ288" s="31"/>
      <c r="SA288" s="31"/>
      <c r="SB288" s="31"/>
      <c r="SC288" s="31"/>
      <c r="SD288" s="31"/>
      <c r="SE288" s="31"/>
      <c r="SF288" s="31"/>
      <c r="SG288" s="31"/>
      <c r="SH288" s="31"/>
      <c r="SI288" s="31"/>
      <c r="SJ288" s="31"/>
      <c r="SK288" s="31"/>
      <c r="SL288" s="31"/>
      <c r="SM288" s="31"/>
      <c r="SN288" s="31"/>
      <c r="SO288" s="31"/>
      <c r="SP288" s="31"/>
      <c r="SQ288" s="31"/>
      <c r="SR288" s="31"/>
      <c r="SS288" s="31"/>
      <c r="ST288" s="31"/>
      <c r="SU288" s="31"/>
      <c r="SV288" s="31"/>
      <c r="SW288" s="31"/>
      <c r="SX288" s="31"/>
      <c r="SY288" s="31"/>
      <c r="SZ288" s="31"/>
      <c r="TA288" s="31"/>
      <c r="TB288" s="31"/>
      <c r="TC288" s="31"/>
      <c r="TD288" s="31"/>
      <c r="TE288" s="31"/>
      <c r="TF288" s="31"/>
      <c r="TG288" s="31"/>
      <c r="TH288" s="31"/>
      <c r="TI288" s="31"/>
      <c r="TJ288" s="31"/>
      <c r="TK288" s="31"/>
      <c r="TL288" s="31"/>
      <c r="TM288" s="31"/>
      <c r="TN288" s="31"/>
      <c r="TO288" s="31"/>
      <c r="TP288" s="31"/>
      <c r="TQ288" s="31"/>
      <c r="TR288" s="31"/>
      <c r="TS288" s="31"/>
      <c r="TT288" s="31"/>
      <c r="TU288" s="31"/>
      <c r="TV288" s="31"/>
      <c r="TW288" s="31"/>
      <c r="TX288" s="31"/>
      <c r="TY288" s="31"/>
      <c r="TZ288" s="31"/>
      <c r="UA288" s="31"/>
      <c r="UB288" s="31"/>
      <c r="UC288" s="31"/>
      <c r="UD288" s="31"/>
      <c r="UE288" s="31"/>
      <c r="UF288" s="31"/>
      <c r="UG288" s="31"/>
      <c r="UH288" s="31"/>
      <c r="UI288" s="31"/>
      <c r="UJ288" s="31"/>
      <c r="UK288" s="31"/>
      <c r="UL288" s="31"/>
      <c r="UM288" s="31"/>
      <c r="UN288" s="31"/>
      <c r="UO288" s="31"/>
      <c r="UP288" s="31"/>
      <c r="UQ288" s="31"/>
      <c r="UR288" s="31"/>
      <c r="US288" s="31"/>
      <c r="UT288" s="31"/>
      <c r="UU288" s="31"/>
      <c r="UV288" s="31"/>
      <c r="UW288" s="31"/>
      <c r="UX288" s="31"/>
      <c r="UY288" s="31"/>
      <c r="UZ288" s="31"/>
      <c r="VA288" s="31"/>
      <c r="VB288" s="31"/>
      <c r="VC288" s="31"/>
      <c r="VD288" s="31"/>
      <c r="VE288" s="31"/>
      <c r="VF288" s="31"/>
      <c r="VG288" s="31"/>
      <c r="VH288" s="31"/>
      <c r="VI288" s="31"/>
      <c r="VJ288" s="31"/>
      <c r="VK288" s="31"/>
      <c r="VL288" s="31"/>
      <c r="VM288" s="31"/>
      <c r="VN288" s="31"/>
      <c r="VO288" s="31"/>
      <c r="VP288" s="31"/>
      <c r="VQ288" s="31"/>
      <c r="VR288" s="31"/>
      <c r="VS288" s="31"/>
      <c r="VT288" s="31"/>
      <c r="VU288" s="31"/>
      <c r="VV288" s="31"/>
      <c r="VW288" s="31"/>
      <c r="VX288" s="31"/>
      <c r="VY288" s="31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1"/>
      <c r="WV288" s="31"/>
      <c r="WW288" s="31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31"/>
      <c r="XT288" s="31"/>
      <c r="XU288" s="31"/>
      <c r="XV288" s="31"/>
      <c r="XW288" s="31"/>
      <c r="XX288" s="31"/>
      <c r="XY288" s="31"/>
      <c r="XZ288" s="31"/>
      <c r="YA288" s="31"/>
      <c r="YB288" s="31"/>
      <c r="YC288" s="31"/>
      <c r="YD288" s="31"/>
      <c r="YE288" s="31"/>
      <c r="YF288" s="31"/>
      <c r="YG288" s="31"/>
      <c r="YH288" s="31"/>
      <c r="YI288" s="31"/>
      <c r="YJ288" s="31"/>
      <c r="YK288" s="31"/>
      <c r="YL288" s="31"/>
      <c r="YM288" s="31"/>
      <c r="YN288" s="31"/>
      <c r="YO288" s="31"/>
      <c r="YP288" s="31"/>
      <c r="YQ288" s="31"/>
      <c r="YR288" s="31"/>
      <c r="YS288" s="31"/>
      <c r="YT288" s="31"/>
      <c r="YU288" s="31"/>
      <c r="YV288" s="31"/>
      <c r="YW288" s="31"/>
      <c r="YX288" s="31"/>
      <c r="YY288" s="31"/>
      <c r="YZ288" s="31"/>
      <c r="ZA288" s="31"/>
      <c r="ZB288" s="31"/>
      <c r="ZC288" s="31"/>
      <c r="ZD288" s="31"/>
      <c r="ZE288" s="31"/>
      <c r="ZF288" s="31"/>
      <c r="ZG288" s="31"/>
      <c r="ZH288" s="31"/>
      <c r="ZI288" s="31"/>
      <c r="ZJ288" s="31"/>
      <c r="ZK288" s="31"/>
      <c r="ZL288" s="31"/>
      <c r="ZM288" s="31"/>
      <c r="ZN288" s="31"/>
      <c r="ZO288" s="31"/>
      <c r="ZP288" s="31"/>
      <c r="ZQ288" s="31"/>
      <c r="ZR288" s="31"/>
      <c r="ZS288" s="31"/>
      <c r="ZT288" s="31"/>
      <c r="ZU288" s="31"/>
      <c r="ZV288" s="31"/>
      <c r="ZW288" s="31"/>
      <c r="ZX288" s="31"/>
      <c r="ZY288" s="31"/>
      <c r="ZZ288" s="31"/>
      <c r="AAA288" s="31"/>
      <c r="AAB288" s="31"/>
      <c r="AAC288" s="31"/>
      <c r="AAD288" s="31"/>
      <c r="AAE288" s="31"/>
      <c r="AAF288" s="31"/>
      <c r="AAG288" s="31"/>
      <c r="AAH288" s="31"/>
      <c r="AAI288" s="31"/>
      <c r="AAJ288" s="31"/>
      <c r="AAK288" s="31"/>
      <c r="AAL288" s="31"/>
      <c r="AAM288" s="31"/>
      <c r="AAN288" s="31"/>
      <c r="AAO288" s="31"/>
      <c r="AAP288" s="31"/>
      <c r="AAQ288" s="31"/>
      <c r="AAR288" s="31"/>
      <c r="AAS288" s="31"/>
      <c r="AAT288" s="31"/>
      <c r="AAU288" s="31"/>
      <c r="AAV288" s="31"/>
      <c r="AAW288" s="31"/>
      <c r="AAX288" s="31"/>
      <c r="AAY288" s="31"/>
      <c r="AAZ288" s="31"/>
      <c r="ABA288" s="31"/>
      <c r="ABB288" s="31"/>
      <c r="ABC288" s="31"/>
      <c r="ABD288" s="31"/>
      <c r="ABE288" s="31"/>
      <c r="ABF288" s="31"/>
      <c r="ABG288" s="31"/>
      <c r="ABH288" s="31"/>
      <c r="ABI288" s="31"/>
      <c r="ABJ288" s="31"/>
      <c r="ABK288" s="31"/>
      <c r="ABL288" s="31"/>
      <c r="ABM288" s="31"/>
      <c r="ABN288" s="31"/>
      <c r="ABO288" s="31"/>
      <c r="ABP288" s="31"/>
      <c r="ABQ288" s="31"/>
      <c r="ABR288" s="31"/>
      <c r="ABS288" s="31"/>
      <c r="ABT288" s="31"/>
      <c r="ABU288" s="31"/>
      <c r="ABV288" s="31"/>
      <c r="ABW288" s="31"/>
      <c r="ABX288" s="31"/>
      <c r="ABY288" s="31"/>
      <c r="ABZ288" s="31"/>
      <c r="ACA288" s="31"/>
      <c r="ACB288" s="31"/>
      <c r="ACC288" s="31"/>
      <c r="ACD288" s="31"/>
      <c r="ACE288" s="31"/>
      <c r="ACF288" s="31"/>
      <c r="ACG288" s="31"/>
      <c r="ACH288" s="31"/>
      <c r="ACI288" s="31"/>
      <c r="ACJ288" s="31"/>
      <c r="ACK288" s="31"/>
      <c r="ACL288" s="31"/>
      <c r="ACM288" s="31"/>
      <c r="ACN288" s="31"/>
      <c r="ACO288" s="31"/>
      <c r="ACP288" s="31"/>
      <c r="ACQ288" s="31"/>
      <c r="ACR288" s="31"/>
      <c r="ACS288" s="31"/>
      <c r="ACT288" s="31"/>
      <c r="ACU288" s="31"/>
      <c r="ACV288" s="31"/>
      <c r="ACW288" s="31"/>
      <c r="ACX288" s="31"/>
      <c r="ACY288" s="31"/>
      <c r="ACZ288" s="31"/>
      <c r="ADA288" s="31"/>
      <c r="ADB288" s="31"/>
      <c r="ADC288" s="31"/>
      <c r="ADD288" s="31"/>
      <c r="ADE288" s="31"/>
      <c r="ADF288" s="31"/>
      <c r="ADG288" s="31"/>
      <c r="ADH288" s="31"/>
      <c r="ADI288" s="31"/>
      <c r="ADJ288" s="31"/>
      <c r="ADK288" s="31"/>
      <c r="ADL288" s="31"/>
      <c r="ADM288" s="31"/>
      <c r="ADN288" s="31"/>
      <c r="ADO288" s="31"/>
      <c r="ADP288" s="31"/>
      <c r="ADQ288" s="31"/>
      <c r="ADR288" s="31"/>
      <c r="ADS288" s="31"/>
      <c r="ADT288" s="31"/>
      <c r="ADU288" s="31"/>
      <c r="ADV288" s="31"/>
      <c r="ADW288" s="31"/>
      <c r="ADX288" s="31"/>
      <c r="ADY288" s="31"/>
      <c r="ADZ288" s="31"/>
      <c r="AEA288" s="31"/>
      <c r="AEB288" s="31"/>
      <c r="AEC288" s="31"/>
      <c r="AED288" s="31"/>
      <c r="AEE288" s="31"/>
      <c r="AEF288" s="31"/>
      <c r="AEG288" s="31"/>
      <c r="AEH288" s="31"/>
      <c r="AEI288" s="31"/>
      <c r="AEJ288" s="31"/>
      <c r="AEK288" s="31"/>
      <c r="AEL288" s="31"/>
      <c r="AEM288" s="31"/>
      <c r="AEN288" s="31"/>
      <c r="AEO288" s="31"/>
      <c r="AEP288" s="31"/>
      <c r="AEQ288" s="31"/>
      <c r="AER288" s="31"/>
      <c r="AES288" s="31"/>
      <c r="AET288" s="31"/>
      <c r="AEU288" s="31"/>
      <c r="AEV288" s="31"/>
      <c r="AEW288" s="31"/>
      <c r="AEX288" s="31"/>
      <c r="AEY288" s="31"/>
      <c r="AEZ288" s="31"/>
      <c r="AFA288" s="31"/>
      <c r="AFB288" s="31"/>
      <c r="AFC288" s="31"/>
      <c r="AFD288" s="31"/>
      <c r="AFE288" s="31"/>
      <c r="AFF288" s="31"/>
      <c r="AFG288" s="31"/>
      <c r="AFH288" s="31"/>
      <c r="AFI288" s="31"/>
      <c r="AFJ288" s="31"/>
      <c r="AFK288" s="31"/>
      <c r="AFL288" s="31"/>
      <c r="AFM288" s="31"/>
      <c r="AFN288" s="31"/>
      <c r="AFO288" s="31"/>
      <c r="AFP288" s="31"/>
      <c r="AFQ288" s="31"/>
      <c r="AFR288" s="31"/>
      <c r="AFS288" s="31"/>
      <c r="AFT288" s="31"/>
      <c r="AFU288" s="31"/>
      <c r="AFV288" s="31"/>
      <c r="AFW288" s="31"/>
      <c r="AFX288" s="31"/>
      <c r="AFY288" s="31"/>
      <c r="AFZ288" s="31"/>
      <c r="AGA288" s="31"/>
      <c r="AGB288" s="31"/>
      <c r="AGC288" s="31"/>
      <c r="AGD288" s="31"/>
      <c r="AGE288" s="31"/>
      <c r="AGF288" s="31"/>
      <c r="AGG288" s="31"/>
      <c r="AGH288" s="31"/>
      <c r="AGI288" s="31"/>
      <c r="AGJ288" s="31"/>
      <c r="AGK288" s="31"/>
      <c r="AGL288" s="31"/>
      <c r="AGM288" s="31"/>
      <c r="AGN288" s="31"/>
      <c r="AGO288" s="31"/>
      <c r="AGP288" s="31"/>
      <c r="AGQ288" s="31"/>
      <c r="AGR288" s="31"/>
      <c r="AGS288" s="31"/>
      <c r="AGT288" s="31"/>
      <c r="AGU288" s="31"/>
      <c r="AGV288" s="31"/>
      <c r="AGW288" s="31"/>
      <c r="AGX288" s="31"/>
      <c r="AGY288" s="31"/>
      <c r="AGZ288" s="31"/>
      <c r="AHA288" s="31"/>
      <c r="AHB288" s="31"/>
      <c r="AHC288" s="31"/>
      <c r="AHD288" s="31"/>
      <c r="AHE288" s="31"/>
      <c r="AHF288" s="31"/>
      <c r="AHG288" s="31"/>
      <c r="AHH288" s="31"/>
      <c r="AHI288" s="31"/>
      <c r="AHJ288" s="31"/>
      <c r="AHK288" s="31"/>
      <c r="AHL288" s="31"/>
      <c r="AHM288" s="31"/>
      <c r="AHN288" s="31"/>
      <c r="AHO288" s="31"/>
      <c r="AHP288" s="31"/>
      <c r="AHQ288" s="31"/>
      <c r="AHR288" s="31"/>
      <c r="AHS288" s="31"/>
      <c r="AHT288" s="31"/>
      <c r="AHU288" s="31"/>
      <c r="AHV288" s="31"/>
      <c r="AHW288" s="31"/>
      <c r="AHX288" s="31"/>
      <c r="AHY288" s="31"/>
      <c r="AHZ288" s="31"/>
      <c r="AIA288" s="31"/>
      <c r="AIB288" s="31"/>
      <c r="AIC288" s="31"/>
      <c r="AID288" s="31"/>
      <c r="AIE288" s="31"/>
      <c r="AIF288" s="31"/>
      <c r="AIG288" s="31"/>
      <c r="AIH288" s="31"/>
      <c r="AII288" s="31"/>
      <c r="AIJ288" s="31"/>
      <c r="AIK288" s="31"/>
      <c r="AIL288" s="31"/>
      <c r="AIM288" s="31"/>
      <c r="AIN288" s="31"/>
      <c r="AIO288" s="31"/>
      <c r="AIP288" s="31"/>
      <c r="AIQ288" s="31"/>
      <c r="AIR288" s="31"/>
      <c r="AIS288" s="31"/>
      <c r="AIT288" s="31"/>
      <c r="AIU288" s="31"/>
      <c r="AIV288" s="31"/>
      <c r="AIW288" s="31"/>
      <c r="AIX288" s="31"/>
      <c r="AIY288" s="31"/>
      <c r="AIZ288" s="31"/>
      <c r="AJA288" s="31"/>
      <c r="AJB288" s="31"/>
      <c r="AJC288" s="31"/>
      <c r="AJD288" s="31"/>
      <c r="AJE288" s="31"/>
      <c r="AJF288" s="31"/>
      <c r="AJG288" s="31"/>
      <c r="AJH288" s="31"/>
      <c r="AJI288" s="31"/>
      <c r="AJJ288" s="31"/>
      <c r="AJK288" s="31"/>
      <c r="AJL288" s="31"/>
      <c r="AJM288" s="31"/>
      <c r="AJN288" s="31"/>
      <c r="AJO288" s="31"/>
      <c r="AJP288" s="31"/>
      <c r="AJQ288" s="31"/>
      <c r="AJR288" s="31"/>
      <c r="AJS288" s="31"/>
      <c r="AJT288" s="31"/>
      <c r="AJU288" s="31"/>
      <c r="AJV288" s="31"/>
      <c r="AJW288" s="31"/>
      <c r="AJX288" s="31"/>
      <c r="AJY288" s="31"/>
      <c r="AJZ288" s="31"/>
      <c r="AKA288" s="31"/>
      <c r="AKB288" s="31"/>
      <c r="AKC288" s="31"/>
      <c r="AKD288" s="31"/>
      <c r="AKE288" s="31"/>
      <c r="AKF288" s="31"/>
      <c r="AKG288" s="31"/>
      <c r="AKH288" s="31"/>
      <c r="AKI288" s="31"/>
      <c r="AKJ288" s="31"/>
      <c r="AKK288" s="31"/>
      <c r="AKL288" s="31"/>
      <c r="AKM288" s="31"/>
      <c r="AKN288" s="31"/>
      <c r="AKO288" s="31"/>
      <c r="AKP288" s="31"/>
      <c r="AKQ288" s="31"/>
      <c r="AKR288" s="31"/>
      <c r="AKS288" s="31"/>
      <c r="AKT288" s="31"/>
      <c r="AKU288" s="31"/>
      <c r="AKV288" s="31"/>
      <c r="AKW288" s="31"/>
      <c r="AKX288" s="31"/>
      <c r="AKY288" s="31"/>
      <c r="AKZ288" s="31"/>
      <c r="ALA288" s="31"/>
      <c r="ALB288" s="31"/>
      <c r="ALC288" s="31"/>
      <c r="ALD288" s="31"/>
      <c r="ALE288" s="31"/>
      <c r="ALF288" s="31"/>
      <c r="ALG288" s="31"/>
      <c r="ALH288" s="31"/>
      <c r="ALI288" s="31"/>
      <c r="ALJ288" s="31"/>
      <c r="ALK288" s="31"/>
      <c r="ALL288" s="31"/>
      <c r="ALM288" s="31"/>
      <c r="ALN288" s="31"/>
      <c r="ALO288" s="31"/>
      <c r="ALP288" s="31"/>
      <c r="ALQ288" s="31"/>
      <c r="ALR288" s="31"/>
      <c r="ALS288" s="31"/>
      <c r="ALT288" s="31"/>
      <c r="ALU288" s="31"/>
      <c r="ALV288" s="31"/>
      <c r="ALW288" s="31"/>
      <c r="ALX288" s="31"/>
      <c r="ALY288" s="31"/>
      <c r="ALZ288" s="31"/>
      <c r="AMA288" s="31"/>
      <c r="AMB288" s="31"/>
      <c r="AMC288" s="31"/>
      <c r="AMD288" s="31"/>
      <c r="AME288" s="31"/>
      <c r="AMF288" s="31"/>
      <c r="AMG288" s="31"/>
      <c r="AMH288" s="31"/>
      <c r="AMI288" s="31"/>
      <c r="AMJ288" s="31"/>
      <c r="AMK288" s="31"/>
      <c r="AML288" s="31"/>
      <c r="AMM288" s="31"/>
      <c r="AMN288" s="31"/>
      <c r="AMO288" s="31"/>
      <c r="AMP288" s="31"/>
      <c r="AMQ288" s="31"/>
      <c r="AMR288" s="31"/>
      <c r="AMS288" s="31"/>
      <c r="AMT288" s="31"/>
      <c r="AMU288" s="31"/>
      <c r="AMV288" s="31"/>
      <c r="AMW288" s="31"/>
      <c r="AMX288" s="31"/>
      <c r="AMY288" s="31"/>
      <c r="AMZ288" s="31"/>
      <c r="ANA288" s="31"/>
    </row>
    <row r="289" spans="3:1044" s="6" customFormat="1" ht="15" customHeight="1" x14ac:dyDescent="0.25">
      <c r="C289" s="6" t="str">
        <f t="shared" si="145"/>
        <v>Ruud</v>
      </c>
      <c r="D289" s="6" t="str">
        <f t="shared" si="146"/>
        <v>PROUH80 T2 RU350 D15  (80 gal)</v>
      </c>
      <c r="E289" s="72">
        <f t="shared" si="147"/>
        <v>80</v>
      </c>
      <c r="F289" s="20" t="str">
        <f t="shared" si="148"/>
        <v>RheemHBDR2280</v>
      </c>
      <c r="G289" s="74">
        <v>0</v>
      </c>
      <c r="H289" s="72">
        <v>1</v>
      </c>
      <c r="I289" s="73">
        <f t="shared" si="130"/>
        <v>0</v>
      </c>
      <c r="J289" s="129" t="str">
        <f t="shared" si="131"/>
        <v>3.4</v>
      </c>
      <c r="K289" s="149">
        <f t="shared" si="143"/>
        <v>0</v>
      </c>
      <c r="L289" s="111" t="s">
        <v>196</v>
      </c>
      <c r="M289" s="39">
        <v>3</v>
      </c>
      <c r="N289" s="95">
        <f t="shared" si="144"/>
        <v>21</v>
      </c>
      <c r="O289" s="12" t="s">
        <v>99</v>
      </c>
      <c r="P289" s="82">
        <f t="shared" si="167"/>
        <v>11</v>
      </c>
      <c r="Q289" s="82">
        <f t="shared" si="168"/>
        <v>211144</v>
      </c>
      <c r="R289" s="77" t="str">
        <f t="shared" si="151"/>
        <v>PROUH80 T2 RU350 D15  (80 gal)</v>
      </c>
      <c r="S289" s="13" t="s">
        <v>256</v>
      </c>
      <c r="T289" s="119">
        <v>80</v>
      </c>
      <c r="U289" s="121" t="s">
        <v>225</v>
      </c>
      <c r="V289" s="100" t="s">
        <v>225</v>
      </c>
      <c r="W289" s="105" t="str">
        <f t="shared" si="161"/>
        <v>RheemHBDR2280</v>
      </c>
      <c r="X289" s="148">
        <v>0</v>
      </c>
      <c r="Y289" s="49"/>
      <c r="Z289" s="61" t="s">
        <v>260</v>
      </c>
      <c r="AA289" s="62" t="s">
        <v>259</v>
      </c>
      <c r="AB289" s="63"/>
      <c r="AC289" s="58"/>
      <c r="AD289" s="160" t="str">
        <f t="shared" si="149"/>
        <v>2,     Ruud,   "PROUH80 T2 RU350 D15  (80 gal)"</v>
      </c>
      <c r="AE289" s="162" t="str">
        <f t="shared" si="166"/>
        <v>Ruud</v>
      </c>
      <c r="AF289" s="31" t="s">
        <v>671</v>
      </c>
      <c r="AG289" s="160" t="str">
        <f t="shared" si="150"/>
        <v xml:space="preserve">          case  Ruud   :   "RuudPROUH80RU350D15"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  <c r="IW289" s="31"/>
      <c r="IX289" s="31"/>
      <c r="IY289" s="31"/>
      <c r="IZ289" s="31"/>
      <c r="JA289" s="31"/>
      <c r="JB289" s="31"/>
      <c r="JC289" s="31"/>
      <c r="JD289" s="31"/>
      <c r="JE289" s="31"/>
      <c r="JF289" s="31"/>
      <c r="JG289" s="31"/>
      <c r="JH289" s="31"/>
      <c r="JI289" s="31"/>
      <c r="JJ289" s="31"/>
      <c r="JK289" s="31"/>
      <c r="JL289" s="31"/>
      <c r="JM289" s="31"/>
      <c r="JN289" s="31"/>
      <c r="JO289" s="31"/>
      <c r="JP289" s="31"/>
      <c r="JQ289" s="31"/>
      <c r="JR289" s="31"/>
      <c r="JS289" s="31"/>
      <c r="JT289" s="31"/>
      <c r="JU289" s="31"/>
      <c r="JV289" s="31"/>
      <c r="JW289" s="31"/>
      <c r="JX289" s="31"/>
      <c r="JY289" s="31"/>
      <c r="JZ289" s="31"/>
      <c r="KA289" s="31"/>
      <c r="KB289" s="31"/>
      <c r="KC289" s="31"/>
      <c r="KD289" s="31"/>
      <c r="KE289" s="31"/>
      <c r="KF289" s="31"/>
      <c r="KG289" s="31"/>
      <c r="KH289" s="31"/>
      <c r="KI289" s="31"/>
      <c r="KJ289" s="31"/>
      <c r="KK289" s="31"/>
      <c r="KL289" s="31"/>
      <c r="KM289" s="31"/>
      <c r="KN289" s="31"/>
      <c r="KO289" s="31"/>
      <c r="KP289" s="31"/>
      <c r="KQ289" s="31"/>
      <c r="KR289" s="31"/>
      <c r="KS289" s="31"/>
      <c r="KT289" s="31"/>
      <c r="KU289" s="31"/>
      <c r="KV289" s="31"/>
      <c r="KW289" s="31"/>
      <c r="KX289" s="31"/>
      <c r="KY289" s="31"/>
      <c r="KZ289" s="31"/>
      <c r="LA289" s="31"/>
      <c r="LB289" s="31"/>
      <c r="LC289" s="31"/>
      <c r="LD289" s="31"/>
      <c r="LE289" s="31"/>
      <c r="LF289" s="31"/>
      <c r="LG289" s="31"/>
      <c r="LH289" s="31"/>
      <c r="LI289" s="31"/>
      <c r="LJ289" s="31"/>
      <c r="LK289" s="31"/>
      <c r="LL289" s="31"/>
      <c r="LM289" s="31"/>
      <c r="LN289" s="31"/>
      <c r="LO289" s="31"/>
      <c r="LP289" s="31"/>
      <c r="LQ289" s="31"/>
      <c r="LR289" s="31"/>
      <c r="LS289" s="31"/>
      <c r="LT289" s="31"/>
      <c r="LU289" s="31"/>
      <c r="LV289" s="31"/>
      <c r="LW289" s="31"/>
      <c r="LX289" s="31"/>
      <c r="LY289" s="31"/>
      <c r="LZ289" s="31"/>
      <c r="MA289" s="31"/>
      <c r="MB289" s="31"/>
      <c r="MC289" s="31"/>
      <c r="MD289" s="31"/>
      <c r="ME289" s="31"/>
      <c r="MF289" s="31"/>
      <c r="MG289" s="31"/>
      <c r="MH289" s="31"/>
      <c r="MI289" s="31"/>
      <c r="MJ289" s="31"/>
      <c r="MK289" s="31"/>
      <c r="ML289" s="31"/>
      <c r="MM289" s="31"/>
      <c r="MN289" s="31"/>
      <c r="MO289" s="31"/>
      <c r="MP289" s="31"/>
      <c r="MQ289" s="31"/>
      <c r="MR289" s="31"/>
      <c r="MS289" s="31"/>
      <c r="MT289" s="31"/>
      <c r="MU289" s="31"/>
      <c r="MV289" s="31"/>
      <c r="MW289" s="31"/>
      <c r="MX289" s="31"/>
      <c r="MY289" s="31"/>
      <c r="MZ289" s="31"/>
      <c r="NA289" s="31"/>
      <c r="NB289" s="31"/>
      <c r="NC289" s="31"/>
      <c r="ND289" s="31"/>
      <c r="NE289" s="31"/>
      <c r="NF289" s="31"/>
      <c r="NG289" s="31"/>
      <c r="NH289" s="31"/>
      <c r="NI289" s="31"/>
      <c r="NJ289" s="31"/>
      <c r="NK289" s="31"/>
      <c r="NL289" s="31"/>
      <c r="NM289" s="31"/>
      <c r="NN289" s="31"/>
      <c r="NO289" s="31"/>
      <c r="NP289" s="31"/>
      <c r="NQ289" s="31"/>
      <c r="NR289" s="31"/>
      <c r="NS289" s="31"/>
      <c r="NT289" s="31"/>
      <c r="NU289" s="31"/>
      <c r="NV289" s="31"/>
      <c r="NW289" s="31"/>
      <c r="NX289" s="31"/>
      <c r="NY289" s="31"/>
      <c r="NZ289" s="31"/>
      <c r="OA289" s="31"/>
      <c r="OB289" s="31"/>
      <c r="OC289" s="31"/>
      <c r="OD289" s="31"/>
      <c r="OE289" s="31"/>
      <c r="OF289" s="31"/>
      <c r="OG289" s="31"/>
      <c r="OH289" s="31"/>
      <c r="OI289" s="31"/>
      <c r="OJ289" s="31"/>
      <c r="OK289" s="31"/>
      <c r="OL289" s="31"/>
      <c r="OM289" s="31"/>
      <c r="ON289" s="31"/>
      <c r="OO289" s="31"/>
      <c r="OP289" s="31"/>
      <c r="OQ289" s="31"/>
      <c r="OR289" s="31"/>
      <c r="OS289" s="31"/>
      <c r="OT289" s="31"/>
      <c r="OU289" s="31"/>
      <c r="OV289" s="31"/>
      <c r="OW289" s="31"/>
      <c r="OX289" s="31"/>
      <c r="OY289" s="31"/>
      <c r="OZ289" s="31"/>
      <c r="PA289" s="31"/>
      <c r="PB289" s="31"/>
      <c r="PC289" s="31"/>
      <c r="PD289" s="31"/>
      <c r="PE289" s="31"/>
      <c r="PF289" s="31"/>
      <c r="PG289" s="31"/>
      <c r="PH289" s="31"/>
      <c r="PI289" s="31"/>
      <c r="PJ289" s="31"/>
      <c r="PK289" s="31"/>
      <c r="PL289" s="31"/>
      <c r="PM289" s="31"/>
      <c r="PN289" s="31"/>
      <c r="PO289" s="31"/>
      <c r="PP289" s="31"/>
      <c r="PQ289" s="31"/>
      <c r="PR289" s="31"/>
      <c r="PS289" s="31"/>
      <c r="PT289" s="31"/>
      <c r="PU289" s="31"/>
      <c r="PV289" s="31"/>
      <c r="PW289" s="31"/>
      <c r="PX289" s="31"/>
      <c r="PY289" s="31"/>
      <c r="PZ289" s="31"/>
      <c r="QA289" s="31"/>
      <c r="QB289" s="31"/>
      <c r="QC289" s="31"/>
      <c r="QD289" s="31"/>
      <c r="QE289" s="31"/>
      <c r="QF289" s="31"/>
      <c r="QG289" s="31"/>
      <c r="QH289" s="31"/>
      <c r="QI289" s="31"/>
      <c r="QJ289" s="31"/>
      <c r="QK289" s="31"/>
      <c r="QL289" s="31"/>
      <c r="QM289" s="31"/>
      <c r="QN289" s="31"/>
      <c r="QO289" s="31"/>
      <c r="QP289" s="31"/>
      <c r="QQ289" s="31"/>
      <c r="QR289" s="31"/>
      <c r="QS289" s="31"/>
      <c r="QT289" s="31"/>
      <c r="QU289" s="31"/>
      <c r="QV289" s="31"/>
      <c r="QW289" s="31"/>
      <c r="QX289" s="31"/>
      <c r="QY289" s="31"/>
      <c r="QZ289" s="31"/>
      <c r="RA289" s="31"/>
      <c r="RB289" s="31"/>
      <c r="RC289" s="31"/>
      <c r="RD289" s="31"/>
      <c r="RE289" s="31"/>
      <c r="RF289" s="31"/>
      <c r="RG289" s="31"/>
      <c r="RH289" s="31"/>
      <c r="RI289" s="31"/>
      <c r="RJ289" s="31"/>
      <c r="RK289" s="31"/>
      <c r="RL289" s="31"/>
      <c r="RM289" s="31"/>
      <c r="RN289" s="31"/>
      <c r="RO289" s="31"/>
      <c r="RP289" s="31"/>
      <c r="RQ289" s="31"/>
      <c r="RR289" s="31"/>
      <c r="RS289" s="31"/>
      <c r="RT289" s="31"/>
      <c r="RU289" s="31"/>
      <c r="RV289" s="31"/>
      <c r="RW289" s="31"/>
      <c r="RX289" s="31"/>
      <c r="RY289" s="31"/>
      <c r="RZ289" s="31"/>
      <c r="SA289" s="31"/>
      <c r="SB289" s="31"/>
      <c r="SC289" s="31"/>
      <c r="SD289" s="31"/>
      <c r="SE289" s="31"/>
      <c r="SF289" s="31"/>
      <c r="SG289" s="31"/>
      <c r="SH289" s="31"/>
      <c r="SI289" s="31"/>
      <c r="SJ289" s="31"/>
      <c r="SK289" s="31"/>
      <c r="SL289" s="31"/>
      <c r="SM289" s="31"/>
      <c r="SN289" s="31"/>
      <c r="SO289" s="31"/>
      <c r="SP289" s="31"/>
      <c r="SQ289" s="31"/>
      <c r="SR289" s="31"/>
      <c r="SS289" s="31"/>
      <c r="ST289" s="31"/>
      <c r="SU289" s="31"/>
      <c r="SV289" s="31"/>
      <c r="SW289" s="31"/>
      <c r="SX289" s="31"/>
      <c r="SY289" s="31"/>
      <c r="SZ289" s="31"/>
      <c r="TA289" s="31"/>
      <c r="TB289" s="31"/>
      <c r="TC289" s="31"/>
      <c r="TD289" s="31"/>
      <c r="TE289" s="31"/>
      <c r="TF289" s="31"/>
      <c r="TG289" s="31"/>
      <c r="TH289" s="31"/>
      <c r="TI289" s="31"/>
      <c r="TJ289" s="31"/>
      <c r="TK289" s="31"/>
      <c r="TL289" s="31"/>
      <c r="TM289" s="31"/>
      <c r="TN289" s="31"/>
      <c r="TO289" s="31"/>
      <c r="TP289" s="31"/>
      <c r="TQ289" s="31"/>
      <c r="TR289" s="31"/>
      <c r="TS289" s="31"/>
      <c r="TT289" s="31"/>
      <c r="TU289" s="31"/>
      <c r="TV289" s="31"/>
      <c r="TW289" s="31"/>
      <c r="TX289" s="31"/>
      <c r="TY289" s="31"/>
      <c r="TZ289" s="31"/>
      <c r="UA289" s="31"/>
      <c r="UB289" s="31"/>
      <c r="UC289" s="31"/>
      <c r="UD289" s="31"/>
      <c r="UE289" s="31"/>
      <c r="UF289" s="31"/>
      <c r="UG289" s="31"/>
      <c r="UH289" s="31"/>
      <c r="UI289" s="31"/>
      <c r="UJ289" s="31"/>
      <c r="UK289" s="31"/>
      <c r="UL289" s="31"/>
      <c r="UM289" s="31"/>
      <c r="UN289" s="31"/>
      <c r="UO289" s="31"/>
      <c r="UP289" s="31"/>
      <c r="UQ289" s="31"/>
      <c r="UR289" s="31"/>
      <c r="US289" s="31"/>
      <c r="UT289" s="31"/>
      <c r="UU289" s="31"/>
      <c r="UV289" s="31"/>
      <c r="UW289" s="31"/>
      <c r="UX289" s="31"/>
      <c r="UY289" s="31"/>
      <c r="UZ289" s="31"/>
      <c r="VA289" s="31"/>
      <c r="VB289" s="31"/>
      <c r="VC289" s="31"/>
      <c r="VD289" s="31"/>
      <c r="VE289" s="31"/>
      <c r="VF289" s="31"/>
      <c r="VG289" s="31"/>
      <c r="VH289" s="31"/>
      <c r="VI289" s="31"/>
      <c r="VJ289" s="31"/>
      <c r="VK289" s="31"/>
      <c r="VL289" s="31"/>
      <c r="VM289" s="31"/>
      <c r="VN289" s="31"/>
      <c r="VO289" s="31"/>
      <c r="VP289" s="31"/>
      <c r="VQ289" s="31"/>
      <c r="VR289" s="31"/>
      <c r="VS289" s="31"/>
      <c r="VT289" s="31"/>
      <c r="VU289" s="31"/>
      <c r="VV289" s="31"/>
      <c r="VW289" s="31"/>
      <c r="VX289" s="31"/>
      <c r="VY289" s="31"/>
      <c r="VZ289" s="31"/>
      <c r="WA289" s="31"/>
      <c r="WB289" s="31"/>
      <c r="WC289" s="31"/>
      <c r="WD289" s="31"/>
      <c r="WE289" s="31"/>
      <c r="WF289" s="31"/>
      <c r="WG289" s="31"/>
      <c r="WH289" s="31"/>
      <c r="WI289" s="31"/>
      <c r="WJ289" s="31"/>
      <c r="WK289" s="31"/>
      <c r="WL289" s="31"/>
      <c r="WM289" s="31"/>
      <c r="WN289" s="31"/>
      <c r="WO289" s="31"/>
      <c r="WP289" s="31"/>
      <c r="WQ289" s="31"/>
      <c r="WR289" s="31"/>
      <c r="WS289" s="31"/>
      <c r="WT289" s="31"/>
      <c r="WU289" s="31"/>
      <c r="WV289" s="31"/>
      <c r="WW289" s="31"/>
      <c r="WX289" s="31"/>
      <c r="WY289" s="31"/>
      <c r="WZ289" s="31"/>
      <c r="XA289" s="31"/>
      <c r="XB289" s="31"/>
      <c r="XC289" s="31"/>
      <c r="XD289" s="31"/>
      <c r="XE289" s="31"/>
      <c r="XF289" s="31"/>
      <c r="XG289" s="31"/>
      <c r="XH289" s="31"/>
      <c r="XI289" s="31"/>
      <c r="XJ289" s="31"/>
      <c r="XK289" s="31"/>
      <c r="XL289" s="31"/>
      <c r="XM289" s="31"/>
      <c r="XN289" s="31"/>
      <c r="XO289" s="31"/>
      <c r="XP289" s="31"/>
      <c r="XQ289" s="31"/>
      <c r="XR289" s="31"/>
      <c r="XS289" s="31"/>
      <c r="XT289" s="31"/>
      <c r="XU289" s="31"/>
      <c r="XV289" s="31"/>
      <c r="XW289" s="31"/>
      <c r="XX289" s="31"/>
      <c r="XY289" s="31"/>
      <c r="XZ289" s="31"/>
      <c r="YA289" s="31"/>
      <c r="YB289" s="31"/>
      <c r="YC289" s="31"/>
      <c r="YD289" s="31"/>
      <c r="YE289" s="31"/>
      <c r="YF289" s="31"/>
      <c r="YG289" s="31"/>
      <c r="YH289" s="31"/>
      <c r="YI289" s="31"/>
      <c r="YJ289" s="31"/>
      <c r="YK289" s="31"/>
      <c r="YL289" s="31"/>
      <c r="YM289" s="31"/>
      <c r="YN289" s="31"/>
      <c r="YO289" s="31"/>
      <c r="YP289" s="31"/>
      <c r="YQ289" s="31"/>
      <c r="YR289" s="31"/>
      <c r="YS289" s="31"/>
      <c r="YT289" s="31"/>
      <c r="YU289" s="31"/>
      <c r="YV289" s="31"/>
      <c r="YW289" s="31"/>
      <c r="YX289" s="31"/>
      <c r="YY289" s="31"/>
      <c r="YZ289" s="31"/>
      <c r="ZA289" s="31"/>
      <c r="ZB289" s="31"/>
      <c r="ZC289" s="31"/>
      <c r="ZD289" s="31"/>
      <c r="ZE289" s="31"/>
      <c r="ZF289" s="31"/>
      <c r="ZG289" s="31"/>
      <c r="ZH289" s="31"/>
      <c r="ZI289" s="31"/>
      <c r="ZJ289" s="31"/>
      <c r="ZK289" s="31"/>
      <c r="ZL289" s="31"/>
      <c r="ZM289" s="31"/>
      <c r="ZN289" s="31"/>
      <c r="ZO289" s="31"/>
      <c r="ZP289" s="31"/>
      <c r="ZQ289" s="31"/>
      <c r="ZR289" s="31"/>
      <c r="ZS289" s="31"/>
      <c r="ZT289" s="31"/>
      <c r="ZU289" s="31"/>
      <c r="ZV289" s="31"/>
      <c r="ZW289" s="31"/>
      <c r="ZX289" s="31"/>
      <c r="ZY289" s="31"/>
      <c r="ZZ289" s="31"/>
      <c r="AAA289" s="31"/>
      <c r="AAB289" s="31"/>
      <c r="AAC289" s="31"/>
      <c r="AAD289" s="31"/>
      <c r="AAE289" s="31"/>
      <c r="AAF289" s="31"/>
      <c r="AAG289" s="31"/>
      <c r="AAH289" s="31"/>
      <c r="AAI289" s="31"/>
      <c r="AAJ289" s="31"/>
      <c r="AAK289" s="31"/>
      <c r="AAL289" s="31"/>
      <c r="AAM289" s="31"/>
      <c r="AAN289" s="31"/>
      <c r="AAO289" s="31"/>
      <c r="AAP289" s="31"/>
      <c r="AAQ289" s="31"/>
      <c r="AAR289" s="31"/>
      <c r="AAS289" s="31"/>
      <c r="AAT289" s="31"/>
      <c r="AAU289" s="31"/>
      <c r="AAV289" s="31"/>
      <c r="AAW289" s="31"/>
      <c r="AAX289" s="31"/>
      <c r="AAY289" s="31"/>
      <c r="AAZ289" s="31"/>
      <c r="ABA289" s="31"/>
      <c r="ABB289" s="31"/>
      <c r="ABC289" s="31"/>
      <c r="ABD289" s="31"/>
      <c r="ABE289" s="31"/>
      <c r="ABF289" s="31"/>
      <c r="ABG289" s="31"/>
      <c r="ABH289" s="31"/>
      <c r="ABI289" s="31"/>
      <c r="ABJ289" s="31"/>
      <c r="ABK289" s="31"/>
      <c r="ABL289" s="31"/>
      <c r="ABM289" s="31"/>
      <c r="ABN289" s="31"/>
      <c r="ABO289" s="31"/>
      <c r="ABP289" s="31"/>
      <c r="ABQ289" s="31"/>
      <c r="ABR289" s="31"/>
      <c r="ABS289" s="31"/>
      <c r="ABT289" s="31"/>
      <c r="ABU289" s="31"/>
      <c r="ABV289" s="31"/>
      <c r="ABW289" s="31"/>
      <c r="ABX289" s="31"/>
      <c r="ABY289" s="31"/>
      <c r="ABZ289" s="31"/>
      <c r="ACA289" s="31"/>
      <c r="ACB289" s="31"/>
      <c r="ACC289" s="31"/>
      <c r="ACD289" s="31"/>
      <c r="ACE289" s="31"/>
      <c r="ACF289" s="31"/>
      <c r="ACG289" s="31"/>
      <c r="ACH289" s="31"/>
      <c r="ACI289" s="31"/>
      <c r="ACJ289" s="31"/>
      <c r="ACK289" s="31"/>
      <c r="ACL289" s="31"/>
      <c r="ACM289" s="31"/>
      <c r="ACN289" s="31"/>
      <c r="ACO289" s="31"/>
      <c r="ACP289" s="31"/>
      <c r="ACQ289" s="31"/>
      <c r="ACR289" s="31"/>
      <c r="ACS289" s="31"/>
      <c r="ACT289" s="31"/>
      <c r="ACU289" s="31"/>
      <c r="ACV289" s="31"/>
      <c r="ACW289" s="31"/>
      <c r="ACX289" s="31"/>
      <c r="ACY289" s="31"/>
      <c r="ACZ289" s="31"/>
      <c r="ADA289" s="31"/>
      <c r="ADB289" s="31"/>
      <c r="ADC289" s="31"/>
      <c r="ADD289" s="31"/>
      <c r="ADE289" s="31"/>
      <c r="ADF289" s="31"/>
      <c r="ADG289" s="31"/>
      <c r="ADH289" s="31"/>
      <c r="ADI289" s="31"/>
      <c r="ADJ289" s="31"/>
      <c r="ADK289" s="31"/>
      <c r="ADL289" s="31"/>
      <c r="ADM289" s="31"/>
      <c r="ADN289" s="31"/>
      <c r="ADO289" s="31"/>
      <c r="ADP289" s="31"/>
      <c r="ADQ289" s="31"/>
      <c r="ADR289" s="31"/>
      <c r="ADS289" s="31"/>
      <c r="ADT289" s="31"/>
      <c r="ADU289" s="31"/>
      <c r="ADV289" s="31"/>
      <c r="ADW289" s="31"/>
      <c r="ADX289" s="31"/>
      <c r="ADY289" s="31"/>
      <c r="ADZ289" s="31"/>
      <c r="AEA289" s="31"/>
      <c r="AEB289" s="31"/>
      <c r="AEC289" s="31"/>
      <c r="AED289" s="31"/>
      <c r="AEE289" s="31"/>
      <c r="AEF289" s="31"/>
      <c r="AEG289" s="31"/>
      <c r="AEH289" s="31"/>
      <c r="AEI289" s="31"/>
      <c r="AEJ289" s="31"/>
      <c r="AEK289" s="31"/>
      <c r="AEL289" s="31"/>
      <c r="AEM289" s="31"/>
      <c r="AEN289" s="31"/>
      <c r="AEO289" s="31"/>
      <c r="AEP289" s="31"/>
      <c r="AEQ289" s="31"/>
      <c r="AER289" s="31"/>
      <c r="AES289" s="31"/>
      <c r="AET289" s="31"/>
      <c r="AEU289" s="31"/>
      <c r="AEV289" s="31"/>
      <c r="AEW289" s="31"/>
      <c r="AEX289" s="31"/>
      <c r="AEY289" s="31"/>
      <c r="AEZ289" s="31"/>
      <c r="AFA289" s="31"/>
      <c r="AFB289" s="31"/>
      <c r="AFC289" s="31"/>
      <c r="AFD289" s="31"/>
      <c r="AFE289" s="31"/>
      <c r="AFF289" s="31"/>
      <c r="AFG289" s="31"/>
      <c r="AFH289" s="31"/>
      <c r="AFI289" s="31"/>
      <c r="AFJ289" s="31"/>
      <c r="AFK289" s="31"/>
      <c r="AFL289" s="31"/>
      <c r="AFM289" s="31"/>
      <c r="AFN289" s="31"/>
      <c r="AFO289" s="31"/>
      <c r="AFP289" s="31"/>
      <c r="AFQ289" s="31"/>
      <c r="AFR289" s="31"/>
      <c r="AFS289" s="31"/>
      <c r="AFT289" s="31"/>
      <c r="AFU289" s="31"/>
      <c r="AFV289" s="31"/>
      <c r="AFW289" s="31"/>
      <c r="AFX289" s="31"/>
      <c r="AFY289" s="31"/>
      <c r="AFZ289" s="31"/>
      <c r="AGA289" s="31"/>
      <c r="AGB289" s="31"/>
      <c r="AGC289" s="31"/>
      <c r="AGD289" s="31"/>
      <c r="AGE289" s="31"/>
      <c r="AGF289" s="31"/>
      <c r="AGG289" s="31"/>
      <c r="AGH289" s="31"/>
      <c r="AGI289" s="31"/>
      <c r="AGJ289" s="31"/>
      <c r="AGK289" s="31"/>
      <c r="AGL289" s="31"/>
      <c r="AGM289" s="31"/>
      <c r="AGN289" s="31"/>
      <c r="AGO289" s="31"/>
      <c r="AGP289" s="31"/>
      <c r="AGQ289" s="31"/>
      <c r="AGR289" s="31"/>
      <c r="AGS289" s="31"/>
      <c r="AGT289" s="31"/>
      <c r="AGU289" s="31"/>
      <c r="AGV289" s="31"/>
      <c r="AGW289" s="31"/>
      <c r="AGX289" s="31"/>
      <c r="AGY289" s="31"/>
      <c r="AGZ289" s="31"/>
      <c r="AHA289" s="31"/>
      <c r="AHB289" s="31"/>
      <c r="AHC289" s="31"/>
      <c r="AHD289" s="31"/>
      <c r="AHE289" s="31"/>
      <c r="AHF289" s="31"/>
      <c r="AHG289" s="31"/>
      <c r="AHH289" s="31"/>
      <c r="AHI289" s="31"/>
      <c r="AHJ289" s="31"/>
      <c r="AHK289" s="31"/>
      <c r="AHL289" s="31"/>
      <c r="AHM289" s="31"/>
      <c r="AHN289" s="31"/>
      <c r="AHO289" s="31"/>
      <c r="AHP289" s="31"/>
      <c r="AHQ289" s="31"/>
      <c r="AHR289" s="31"/>
      <c r="AHS289" s="31"/>
      <c r="AHT289" s="31"/>
      <c r="AHU289" s="31"/>
      <c r="AHV289" s="31"/>
      <c r="AHW289" s="31"/>
      <c r="AHX289" s="31"/>
      <c r="AHY289" s="31"/>
      <c r="AHZ289" s="31"/>
      <c r="AIA289" s="31"/>
      <c r="AIB289" s="31"/>
      <c r="AIC289" s="31"/>
      <c r="AID289" s="31"/>
      <c r="AIE289" s="31"/>
      <c r="AIF289" s="31"/>
      <c r="AIG289" s="31"/>
      <c r="AIH289" s="31"/>
      <c r="AII289" s="31"/>
      <c r="AIJ289" s="31"/>
      <c r="AIK289" s="31"/>
      <c r="AIL289" s="31"/>
      <c r="AIM289" s="31"/>
      <c r="AIN289" s="31"/>
      <c r="AIO289" s="31"/>
      <c r="AIP289" s="31"/>
      <c r="AIQ289" s="31"/>
      <c r="AIR289" s="31"/>
      <c r="AIS289" s="31"/>
      <c r="AIT289" s="31"/>
      <c r="AIU289" s="31"/>
      <c r="AIV289" s="31"/>
      <c r="AIW289" s="31"/>
      <c r="AIX289" s="31"/>
      <c r="AIY289" s="31"/>
      <c r="AIZ289" s="31"/>
      <c r="AJA289" s="31"/>
      <c r="AJB289" s="31"/>
      <c r="AJC289" s="31"/>
      <c r="AJD289" s="31"/>
      <c r="AJE289" s="31"/>
      <c r="AJF289" s="31"/>
      <c r="AJG289" s="31"/>
      <c r="AJH289" s="31"/>
      <c r="AJI289" s="31"/>
      <c r="AJJ289" s="31"/>
      <c r="AJK289" s="31"/>
      <c r="AJL289" s="31"/>
      <c r="AJM289" s="31"/>
      <c r="AJN289" s="31"/>
      <c r="AJO289" s="31"/>
      <c r="AJP289" s="31"/>
      <c r="AJQ289" s="31"/>
      <c r="AJR289" s="31"/>
      <c r="AJS289" s="31"/>
      <c r="AJT289" s="31"/>
      <c r="AJU289" s="31"/>
      <c r="AJV289" s="31"/>
      <c r="AJW289" s="31"/>
      <c r="AJX289" s="31"/>
      <c r="AJY289" s="31"/>
      <c r="AJZ289" s="31"/>
      <c r="AKA289" s="31"/>
      <c r="AKB289" s="31"/>
      <c r="AKC289" s="31"/>
      <c r="AKD289" s="31"/>
      <c r="AKE289" s="31"/>
      <c r="AKF289" s="31"/>
      <c r="AKG289" s="31"/>
      <c r="AKH289" s="31"/>
      <c r="AKI289" s="31"/>
      <c r="AKJ289" s="31"/>
      <c r="AKK289" s="31"/>
      <c r="AKL289" s="31"/>
      <c r="AKM289" s="31"/>
      <c r="AKN289" s="31"/>
      <c r="AKO289" s="31"/>
      <c r="AKP289" s="31"/>
      <c r="AKQ289" s="31"/>
      <c r="AKR289" s="31"/>
      <c r="AKS289" s="31"/>
      <c r="AKT289" s="31"/>
      <c r="AKU289" s="31"/>
      <c r="AKV289" s="31"/>
      <c r="AKW289" s="31"/>
      <c r="AKX289" s="31"/>
      <c r="AKY289" s="31"/>
      <c r="AKZ289" s="31"/>
      <c r="ALA289" s="31"/>
      <c r="ALB289" s="31"/>
      <c r="ALC289" s="31"/>
      <c r="ALD289" s="31"/>
      <c r="ALE289" s="31"/>
      <c r="ALF289" s="31"/>
      <c r="ALG289" s="31"/>
      <c r="ALH289" s="31"/>
      <c r="ALI289" s="31"/>
      <c r="ALJ289" s="31"/>
      <c r="ALK289" s="31"/>
      <c r="ALL289" s="31"/>
      <c r="ALM289" s="31"/>
      <c r="ALN289" s="31"/>
      <c r="ALO289" s="31"/>
      <c r="ALP289" s="31"/>
      <c r="ALQ289" s="31"/>
      <c r="ALR289" s="31"/>
      <c r="ALS289" s="31"/>
      <c r="ALT289" s="31"/>
      <c r="ALU289" s="31"/>
      <c r="ALV289" s="31"/>
      <c r="ALW289" s="31"/>
      <c r="ALX289" s="31"/>
      <c r="ALY289" s="31"/>
      <c r="ALZ289" s="31"/>
      <c r="AMA289" s="31"/>
      <c r="AMB289" s="31"/>
      <c r="AMC289" s="31"/>
      <c r="AMD289" s="31"/>
      <c r="AME289" s="31"/>
      <c r="AMF289" s="31"/>
      <c r="AMG289" s="31"/>
      <c r="AMH289" s="31"/>
      <c r="AMI289" s="31"/>
      <c r="AMJ289" s="31"/>
      <c r="AMK289" s="31"/>
      <c r="AML289" s="31"/>
      <c r="AMM289" s="31"/>
      <c r="AMN289" s="31"/>
      <c r="AMO289" s="31"/>
      <c r="AMP289" s="31"/>
      <c r="AMQ289" s="31"/>
      <c r="AMR289" s="31"/>
      <c r="AMS289" s="31"/>
      <c r="AMT289" s="31"/>
      <c r="AMU289" s="31"/>
      <c r="AMV289" s="31"/>
      <c r="AMW289" s="31"/>
      <c r="AMX289" s="31"/>
      <c r="AMY289" s="31"/>
      <c r="AMZ289" s="31"/>
      <c r="ANA289" s="31"/>
    </row>
    <row r="290" spans="3:1044" s="6" customFormat="1" ht="15" customHeight="1" x14ac:dyDescent="0.25">
      <c r="C290" s="6" t="str">
        <f t="shared" si="145"/>
        <v>Ruud</v>
      </c>
      <c r="D290" s="6" t="str">
        <f t="shared" si="146"/>
        <v>PROUH80 T2 RU350 DCB  (80 gal)</v>
      </c>
      <c r="E290" s="72">
        <f t="shared" si="147"/>
        <v>80</v>
      </c>
      <c r="F290" s="20" t="str">
        <f t="shared" si="148"/>
        <v>RheemHBDR4580</v>
      </c>
      <c r="G290" s="74">
        <v>0</v>
      </c>
      <c r="H290" s="72">
        <v>1</v>
      </c>
      <c r="I290" s="73">
        <f t="shared" si="130"/>
        <v>0</v>
      </c>
      <c r="J290" s="129" t="str">
        <f t="shared" si="131"/>
        <v>3.4</v>
      </c>
      <c r="K290" s="149">
        <f t="shared" si="143"/>
        <v>0</v>
      </c>
      <c r="L290" s="111" t="s">
        <v>196</v>
      </c>
      <c r="M290" s="39">
        <v>3</v>
      </c>
      <c r="N290" s="95">
        <f t="shared" si="144"/>
        <v>21</v>
      </c>
      <c r="O290" s="12" t="s">
        <v>99</v>
      </c>
      <c r="P290" s="82">
        <f t="shared" si="167"/>
        <v>12</v>
      </c>
      <c r="Q290" s="82">
        <f t="shared" si="168"/>
        <v>211241</v>
      </c>
      <c r="R290" s="77" t="str">
        <f t="shared" si="151"/>
        <v>PROUH80 T2 RU350 DCB  (80 gal)</v>
      </c>
      <c r="S290" s="13" t="s">
        <v>257</v>
      </c>
      <c r="T290" s="119">
        <v>80</v>
      </c>
      <c r="U290" s="121" t="s">
        <v>270</v>
      </c>
      <c r="V290" s="100" t="s">
        <v>270</v>
      </c>
      <c r="W290" s="105" t="str">
        <f t="shared" si="161"/>
        <v>RheemHBDR4580</v>
      </c>
      <c r="X290" s="148">
        <v>0</v>
      </c>
      <c r="Y290" s="49"/>
      <c r="Z290" s="61" t="s">
        <v>260</v>
      </c>
      <c r="AA290" s="62" t="s">
        <v>259</v>
      </c>
      <c r="AB290" s="63"/>
      <c r="AC290" s="58"/>
      <c r="AD290" s="160" t="str">
        <f t="shared" si="149"/>
        <v>2,     Ruud,   "PROUH80 T2 RU350 DCB  (80 gal)"</v>
      </c>
      <c r="AE290" s="162" t="str">
        <f t="shared" si="166"/>
        <v>Ruud</v>
      </c>
      <c r="AF290" s="31" t="s">
        <v>672</v>
      </c>
      <c r="AG290" s="160" t="str">
        <f t="shared" si="150"/>
        <v xml:space="preserve">          case  Ruud   :   "RuudPROUH80RU350DCB"</v>
      </c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  <c r="IW290" s="31"/>
      <c r="IX290" s="31"/>
      <c r="IY290" s="31"/>
      <c r="IZ290" s="31"/>
      <c r="JA290" s="31"/>
      <c r="JB290" s="31"/>
      <c r="JC290" s="31"/>
      <c r="JD290" s="31"/>
      <c r="JE290" s="31"/>
      <c r="JF290" s="31"/>
      <c r="JG290" s="31"/>
      <c r="JH290" s="31"/>
      <c r="JI290" s="31"/>
      <c r="JJ290" s="31"/>
      <c r="JK290" s="31"/>
      <c r="JL290" s="31"/>
      <c r="JM290" s="31"/>
      <c r="JN290" s="31"/>
      <c r="JO290" s="31"/>
      <c r="JP290" s="31"/>
      <c r="JQ290" s="31"/>
      <c r="JR290" s="31"/>
      <c r="JS290" s="31"/>
      <c r="JT290" s="31"/>
      <c r="JU290" s="31"/>
      <c r="JV290" s="31"/>
      <c r="JW290" s="31"/>
      <c r="JX290" s="31"/>
      <c r="JY290" s="31"/>
      <c r="JZ290" s="31"/>
      <c r="KA290" s="31"/>
      <c r="KB290" s="31"/>
      <c r="KC290" s="31"/>
      <c r="KD290" s="31"/>
      <c r="KE290" s="31"/>
      <c r="KF290" s="31"/>
      <c r="KG290" s="31"/>
      <c r="KH290" s="31"/>
      <c r="KI290" s="31"/>
      <c r="KJ290" s="31"/>
      <c r="KK290" s="31"/>
      <c r="KL290" s="31"/>
      <c r="KM290" s="31"/>
      <c r="KN290" s="31"/>
      <c r="KO290" s="31"/>
      <c r="KP290" s="31"/>
      <c r="KQ290" s="31"/>
      <c r="KR290" s="31"/>
      <c r="KS290" s="31"/>
      <c r="KT290" s="31"/>
      <c r="KU290" s="31"/>
      <c r="KV290" s="31"/>
      <c r="KW290" s="31"/>
      <c r="KX290" s="31"/>
      <c r="KY290" s="31"/>
      <c r="KZ290" s="31"/>
      <c r="LA290" s="31"/>
      <c r="LB290" s="31"/>
      <c r="LC290" s="31"/>
      <c r="LD290" s="31"/>
      <c r="LE290" s="31"/>
      <c r="LF290" s="31"/>
      <c r="LG290" s="31"/>
      <c r="LH290" s="31"/>
      <c r="LI290" s="31"/>
      <c r="LJ290" s="31"/>
      <c r="LK290" s="31"/>
      <c r="LL290" s="31"/>
      <c r="LM290" s="31"/>
      <c r="LN290" s="31"/>
      <c r="LO290" s="31"/>
      <c r="LP290" s="31"/>
      <c r="LQ290" s="31"/>
      <c r="LR290" s="31"/>
      <c r="LS290" s="31"/>
      <c r="LT290" s="31"/>
      <c r="LU290" s="31"/>
      <c r="LV290" s="31"/>
      <c r="LW290" s="31"/>
      <c r="LX290" s="31"/>
      <c r="LY290" s="31"/>
      <c r="LZ290" s="31"/>
      <c r="MA290" s="31"/>
      <c r="MB290" s="31"/>
      <c r="MC290" s="31"/>
      <c r="MD290" s="31"/>
      <c r="ME290" s="31"/>
      <c r="MF290" s="31"/>
      <c r="MG290" s="31"/>
      <c r="MH290" s="31"/>
      <c r="MI290" s="31"/>
      <c r="MJ290" s="31"/>
      <c r="MK290" s="31"/>
      <c r="ML290" s="31"/>
      <c r="MM290" s="31"/>
      <c r="MN290" s="31"/>
      <c r="MO290" s="31"/>
      <c r="MP290" s="31"/>
      <c r="MQ290" s="31"/>
      <c r="MR290" s="31"/>
      <c r="MS290" s="31"/>
      <c r="MT290" s="31"/>
      <c r="MU290" s="31"/>
      <c r="MV290" s="31"/>
      <c r="MW290" s="31"/>
      <c r="MX290" s="31"/>
      <c r="MY290" s="31"/>
      <c r="MZ290" s="31"/>
      <c r="NA290" s="31"/>
      <c r="NB290" s="31"/>
      <c r="NC290" s="31"/>
      <c r="ND290" s="31"/>
      <c r="NE290" s="31"/>
      <c r="NF290" s="31"/>
      <c r="NG290" s="31"/>
      <c r="NH290" s="31"/>
      <c r="NI290" s="31"/>
      <c r="NJ290" s="31"/>
      <c r="NK290" s="31"/>
      <c r="NL290" s="31"/>
      <c r="NM290" s="31"/>
      <c r="NN290" s="31"/>
      <c r="NO290" s="31"/>
      <c r="NP290" s="31"/>
      <c r="NQ290" s="31"/>
      <c r="NR290" s="31"/>
      <c r="NS290" s="31"/>
      <c r="NT290" s="31"/>
      <c r="NU290" s="31"/>
      <c r="NV290" s="31"/>
      <c r="NW290" s="31"/>
      <c r="NX290" s="31"/>
      <c r="NY290" s="31"/>
      <c r="NZ290" s="31"/>
      <c r="OA290" s="31"/>
      <c r="OB290" s="31"/>
      <c r="OC290" s="31"/>
      <c r="OD290" s="31"/>
      <c r="OE290" s="31"/>
      <c r="OF290" s="31"/>
      <c r="OG290" s="31"/>
      <c r="OH290" s="31"/>
      <c r="OI290" s="31"/>
      <c r="OJ290" s="31"/>
      <c r="OK290" s="31"/>
      <c r="OL290" s="31"/>
      <c r="OM290" s="31"/>
      <c r="ON290" s="31"/>
      <c r="OO290" s="31"/>
      <c r="OP290" s="31"/>
      <c r="OQ290" s="31"/>
      <c r="OR290" s="31"/>
      <c r="OS290" s="31"/>
      <c r="OT290" s="31"/>
      <c r="OU290" s="31"/>
      <c r="OV290" s="31"/>
      <c r="OW290" s="31"/>
      <c r="OX290" s="31"/>
      <c r="OY290" s="31"/>
      <c r="OZ290" s="31"/>
      <c r="PA290" s="31"/>
      <c r="PB290" s="31"/>
      <c r="PC290" s="31"/>
      <c r="PD290" s="31"/>
      <c r="PE290" s="31"/>
      <c r="PF290" s="31"/>
      <c r="PG290" s="31"/>
      <c r="PH290" s="31"/>
      <c r="PI290" s="31"/>
      <c r="PJ290" s="31"/>
      <c r="PK290" s="31"/>
      <c r="PL290" s="31"/>
      <c r="PM290" s="31"/>
      <c r="PN290" s="31"/>
      <c r="PO290" s="31"/>
      <c r="PP290" s="31"/>
      <c r="PQ290" s="31"/>
      <c r="PR290" s="31"/>
      <c r="PS290" s="31"/>
      <c r="PT290" s="31"/>
      <c r="PU290" s="31"/>
      <c r="PV290" s="31"/>
      <c r="PW290" s="31"/>
      <c r="PX290" s="31"/>
      <c r="PY290" s="31"/>
      <c r="PZ290" s="31"/>
      <c r="QA290" s="31"/>
      <c r="QB290" s="31"/>
      <c r="QC290" s="31"/>
      <c r="QD290" s="31"/>
      <c r="QE290" s="31"/>
      <c r="QF290" s="31"/>
      <c r="QG290" s="31"/>
      <c r="QH290" s="31"/>
      <c r="QI290" s="31"/>
      <c r="QJ290" s="31"/>
      <c r="QK290" s="31"/>
      <c r="QL290" s="31"/>
      <c r="QM290" s="31"/>
      <c r="QN290" s="31"/>
      <c r="QO290" s="31"/>
      <c r="QP290" s="31"/>
      <c r="QQ290" s="31"/>
      <c r="QR290" s="31"/>
      <c r="QS290" s="31"/>
      <c r="QT290" s="31"/>
      <c r="QU290" s="31"/>
      <c r="QV290" s="31"/>
      <c r="QW290" s="31"/>
      <c r="QX290" s="31"/>
      <c r="QY290" s="31"/>
      <c r="QZ290" s="31"/>
      <c r="RA290" s="31"/>
      <c r="RB290" s="31"/>
      <c r="RC290" s="31"/>
      <c r="RD290" s="31"/>
      <c r="RE290" s="31"/>
      <c r="RF290" s="31"/>
      <c r="RG290" s="31"/>
      <c r="RH290" s="31"/>
      <c r="RI290" s="31"/>
      <c r="RJ290" s="31"/>
      <c r="RK290" s="31"/>
      <c r="RL290" s="31"/>
      <c r="RM290" s="31"/>
      <c r="RN290" s="31"/>
      <c r="RO290" s="31"/>
      <c r="RP290" s="31"/>
      <c r="RQ290" s="31"/>
      <c r="RR290" s="31"/>
      <c r="RS290" s="31"/>
      <c r="RT290" s="31"/>
      <c r="RU290" s="31"/>
      <c r="RV290" s="31"/>
      <c r="RW290" s="31"/>
      <c r="RX290" s="31"/>
      <c r="RY290" s="31"/>
      <c r="RZ290" s="31"/>
      <c r="SA290" s="31"/>
      <c r="SB290" s="31"/>
      <c r="SC290" s="31"/>
      <c r="SD290" s="31"/>
      <c r="SE290" s="31"/>
      <c r="SF290" s="31"/>
      <c r="SG290" s="31"/>
      <c r="SH290" s="31"/>
      <c r="SI290" s="31"/>
      <c r="SJ290" s="31"/>
      <c r="SK290" s="31"/>
      <c r="SL290" s="31"/>
      <c r="SM290" s="31"/>
      <c r="SN290" s="31"/>
      <c r="SO290" s="31"/>
      <c r="SP290" s="31"/>
      <c r="SQ290" s="31"/>
      <c r="SR290" s="31"/>
      <c r="SS290" s="31"/>
      <c r="ST290" s="31"/>
      <c r="SU290" s="31"/>
      <c r="SV290" s="31"/>
      <c r="SW290" s="31"/>
      <c r="SX290" s="31"/>
      <c r="SY290" s="31"/>
      <c r="SZ290" s="31"/>
      <c r="TA290" s="31"/>
      <c r="TB290" s="31"/>
      <c r="TC290" s="31"/>
      <c r="TD290" s="31"/>
      <c r="TE290" s="31"/>
      <c r="TF290" s="31"/>
      <c r="TG290" s="31"/>
      <c r="TH290" s="31"/>
      <c r="TI290" s="31"/>
      <c r="TJ290" s="31"/>
      <c r="TK290" s="31"/>
      <c r="TL290" s="31"/>
      <c r="TM290" s="31"/>
      <c r="TN290" s="31"/>
      <c r="TO290" s="31"/>
      <c r="TP290" s="31"/>
      <c r="TQ290" s="31"/>
      <c r="TR290" s="31"/>
      <c r="TS290" s="31"/>
      <c r="TT290" s="31"/>
      <c r="TU290" s="31"/>
      <c r="TV290" s="31"/>
      <c r="TW290" s="31"/>
      <c r="TX290" s="31"/>
      <c r="TY290" s="31"/>
      <c r="TZ290" s="31"/>
      <c r="UA290" s="31"/>
      <c r="UB290" s="31"/>
      <c r="UC290" s="31"/>
      <c r="UD290" s="31"/>
      <c r="UE290" s="31"/>
      <c r="UF290" s="31"/>
      <c r="UG290" s="31"/>
      <c r="UH290" s="31"/>
      <c r="UI290" s="31"/>
      <c r="UJ290" s="31"/>
      <c r="UK290" s="31"/>
      <c r="UL290" s="31"/>
      <c r="UM290" s="31"/>
      <c r="UN290" s="31"/>
      <c r="UO290" s="31"/>
      <c r="UP290" s="31"/>
      <c r="UQ290" s="31"/>
      <c r="UR290" s="31"/>
      <c r="US290" s="31"/>
      <c r="UT290" s="31"/>
      <c r="UU290" s="31"/>
      <c r="UV290" s="31"/>
      <c r="UW290" s="31"/>
      <c r="UX290" s="31"/>
      <c r="UY290" s="31"/>
      <c r="UZ290" s="31"/>
      <c r="VA290" s="31"/>
      <c r="VB290" s="31"/>
      <c r="VC290" s="31"/>
      <c r="VD290" s="31"/>
      <c r="VE290" s="31"/>
      <c r="VF290" s="31"/>
      <c r="VG290" s="31"/>
      <c r="VH290" s="31"/>
      <c r="VI290" s="31"/>
      <c r="VJ290" s="31"/>
      <c r="VK290" s="31"/>
      <c r="VL290" s="31"/>
      <c r="VM290" s="31"/>
      <c r="VN290" s="31"/>
      <c r="VO290" s="31"/>
      <c r="VP290" s="31"/>
      <c r="VQ290" s="31"/>
      <c r="VR290" s="31"/>
      <c r="VS290" s="31"/>
      <c r="VT290" s="31"/>
      <c r="VU290" s="31"/>
      <c r="VV290" s="31"/>
      <c r="VW290" s="31"/>
      <c r="VX290" s="31"/>
      <c r="VY290" s="31"/>
      <c r="VZ290" s="31"/>
      <c r="WA290" s="31"/>
      <c r="WB290" s="31"/>
      <c r="WC290" s="31"/>
      <c r="WD290" s="31"/>
      <c r="WE290" s="31"/>
      <c r="WF290" s="31"/>
      <c r="WG290" s="31"/>
      <c r="WH290" s="31"/>
      <c r="WI290" s="31"/>
      <c r="WJ290" s="31"/>
      <c r="WK290" s="31"/>
      <c r="WL290" s="31"/>
      <c r="WM290" s="31"/>
      <c r="WN290" s="31"/>
      <c r="WO290" s="31"/>
      <c r="WP290" s="31"/>
      <c r="WQ290" s="31"/>
      <c r="WR290" s="31"/>
      <c r="WS290" s="31"/>
      <c r="WT290" s="31"/>
      <c r="WU290" s="31"/>
      <c r="WV290" s="31"/>
      <c r="WW290" s="31"/>
      <c r="WX290" s="31"/>
      <c r="WY290" s="31"/>
      <c r="WZ290" s="31"/>
      <c r="XA290" s="31"/>
      <c r="XB290" s="31"/>
      <c r="XC290" s="31"/>
      <c r="XD290" s="31"/>
      <c r="XE290" s="31"/>
      <c r="XF290" s="31"/>
      <c r="XG290" s="31"/>
      <c r="XH290" s="31"/>
      <c r="XI290" s="31"/>
      <c r="XJ290" s="31"/>
      <c r="XK290" s="31"/>
      <c r="XL290" s="31"/>
      <c r="XM290" s="31"/>
      <c r="XN290" s="31"/>
      <c r="XO290" s="31"/>
      <c r="XP290" s="31"/>
      <c r="XQ290" s="31"/>
      <c r="XR290" s="31"/>
      <c r="XS290" s="31"/>
      <c r="XT290" s="31"/>
      <c r="XU290" s="31"/>
      <c r="XV290" s="31"/>
      <c r="XW290" s="31"/>
      <c r="XX290" s="31"/>
      <c r="XY290" s="31"/>
      <c r="XZ290" s="31"/>
      <c r="YA290" s="31"/>
      <c r="YB290" s="31"/>
      <c r="YC290" s="31"/>
      <c r="YD290" s="31"/>
      <c r="YE290" s="31"/>
      <c r="YF290" s="31"/>
      <c r="YG290" s="31"/>
      <c r="YH290" s="31"/>
      <c r="YI290" s="31"/>
      <c r="YJ290" s="31"/>
      <c r="YK290" s="31"/>
      <c r="YL290" s="31"/>
      <c r="YM290" s="31"/>
      <c r="YN290" s="31"/>
      <c r="YO290" s="31"/>
      <c r="YP290" s="31"/>
      <c r="YQ290" s="31"/>
      <c r="YR290" s="31"/>
      <c r="YS290" s="31"/>
      <c r="YT290" s="31"/>
      <c r="YU290" s="31"/>
      <c r="YV290" s="31"/>
      <c r="YW290" s="31"/>
      <c r="YX290" s="31"/>
      <c r="YY290" s="31"/>
      <c r="YZ290" s="31"/>
      <c r="ZA290" s="31"/>
      <c r="ZB290" s="31"/>
      <c r="ZC290" s="31"/>
      <c r="ZD290" s="31"/>
      <c r="ZE290" s="31"/>
      <c r="ZF290" s="31"/>
      <c r="ZG290" s="31"/>
      <c r="ZH290" s="31"/>
      <c r="ZI290" s="31"/>
      <c r="ZJ290" s="31"/>
      <c r="ZK290" s="31"/>
      <c r="ZL290" s="31"/>
      <c r="ZM290" s="31"/>
      <c r="ZN290" s="31"/>
      <c r="ZO290" s="31"/>
      <c r="ZP290" s="31"/>
      <c r="ZQ290" s="31"/>
      <c r="ZR290" s="31"/>
      <c r="ZS290" s="31"/>
      <c r="ZT290" s="31"/>
      <c r="ZU290" s="31"/>
      <c r="ZV290" s="31"/>
      <c r="ZW290" s="31"/>
      <c r="ZX290" s="31"/>
      <c r="ZY290" s="31"/>
      <c r="ZZ290" s="31"/>
      <c r="AAA290" s="31"/>
      <c r="AAB290" s="31"/>
      <c r="AAC290" s="31"/>
      <c r="AAD290" s="31"/>
      <c r="AAE290" s="31"/>
      <c r="AAF290" s="31"/>
      <c r="AAG290" s="31"/>
      <c r="AAH290" s="31"/>
      <c r="AAI290" s="31"/>
      <c r="AAJ290" s="31"/>
      <c r="AAK290" s="31"/>
      <c r="AAL290" s="31"/>
      <c r="AAM290" s="31"/>
      <c r="AAN290" s="31"/>
      <c r="AAO290" s="31"/>
      <c r="AAP290" s="31"/>
      <c r="AAQ290" s="31"/>
      <c r="AAR290" s="31"/>
      <c r="AAS290" s="31"/>
      <c r="AAT290" s="31"/>
      <c r="AAU290" s="31"/>
      <c r="AAV290" s="31"/>
      <c r="AAW290" s="31"/>
      <c r="AAX290" s="31"/>
      <c r="AAY290" s="31"/>
      <c r="AAZ290" s="31"/>
      <c r="ABA290" s="31"/>
      <c r="ABB290" s="31"/>
      <c r="ABC290" s="31"/>
      <c r="ABD290" s="31"/>
      <c r="ABE290" s="31"/>
      <c r="ABF290" s="31"/>
      <c r="ABG290" s="31"/>
      <c r="ABH290" s="31"/>
      <c r="ABI290" s="31"/>
      <c r="ABJ290" s="31"/>
      <c r="ABK290" s="31"/>
      <c r="ABL290" s="31"/>
      <c r="ABM290" s="31"/>
      <c r="ABN290" s="31"/>
      <c r="ABO290" s="31"/>
      <c r="ABP290" s="31"/>
      <c r="ABQ290" s="31"/>
      <c r="ABR290" s="31"/>
      <c r="ABS290" s="31"/>
      <c r="ABT290" s="31"/>
      <c r="ABU290" s="31"/>
      <c r="ABV290" s="31"/>
      <c r="ABW290" s="31"/>
      <c r="ABX290" s="31"/>
      <c r="ABY290" s="31"/>
      <c r="ABZ290" s="31"/>
      <c r="ACA290" s="31"/>
      <c r="ACB290" s="31"/>
      <c r="ACC290" s="31"/>
      <c r="ACD290" s="31"/>
      <c r="ACE290" s="31"/>
      <c r="ACF290" s="31"/>
      <c r="ACG290" s="31"/>
      <c r="ACH290" s="31"/>
      <c r="ACI290" s="31"/>
      <c r="ACJ290" s="31"/>
      <c r="ACK290" s="31"/>
      <c r="ACL290" s="31"/>
      <c r="ACM290" s="31"/>
      <c r="ACN290" s="31"/>
      <c r="ACO290" s="31"/>
      <c r="ACP290" s="31"/>
      <c r="ACQ290" s="31"/>
      <c r="ACR290" s="31"/>
      <c r="ACS290" s="31"/>
      <c r="ACT290" s="31"/>
      <c r="ACU290" s="31"/>
      <c r="ACV290" s="31"/>
      <c r="ACW290" s="31"/>
      <c r="ACX290" s="31"/>
      <c r="ACY290" s="31"/>
      <c r="ACZ290" s="31"/>
      <c r="ADA290" s="31"/>
      <c r="ADB290" s="31"/>
      <c r="ADC290" s="31"/>
      <c r="ADD290" s="31"/>
      <c r="ADE290" s="31"/>
      <c r="ADF290" s="31"/>
      <c r="ADG290" s="31"/>
      <c r="ADH290" s="31"/>
      <c r="ADI290" s="31"/>
      <c r="ADJ290" s="31"/>
      <c r="ADK290" s="31"/>
      <c r="ADL290" s="31"/>
      <c r="ADM290" s="31"/>
      <c r="ADN290" s="31"/>
      <c r="ADO290" s="31"/>
      <c r="ADP290" s="31"/>
      <c r="ADQ290" s="31"/>
      <c r="ADR290" s="31"/>
      <c r="ADS290" s="31"/>
      <c r="ADT290" s="31"/>
      <c r="ADU290" s="31"/>
      <c r="ADV290" s="31"/>
      <c r="ADW290" s="31"/>
      <c r="ADX290" s="31"/>
      <c r="ADY290" s="31"/>
      <c r="ADZ290" s="31"/>
      <c r="AEA290" s="31"/>
      <c r="AEB290" s="31"/>
      <c r="AEC290" s="31"/>
      <c r="AED290" s="31"/>
      <c r="AEE290" s="31"/>
      <c r="AEF290" s="31"/>
      <c r="AEG290" s="31"/>
      <c r="AEH290" s="31"/>
      <c r="AEI290" s="31"/>
      <c r="AEJ290" s="31"/>
      <c r="AEK290" s="31"/>
      <c r="AEL290" s="31"/>
      <c r="AEM290" s="31"/>
      <c r="AEN290" s="31"/>
      <c r="AEO290" s="31"/>
      <c r="AEP290" s="31"/>
      <c r="AEQ290" s="31"/>
      <c r="AER290" s="31"/>
      <c r="AES290" s="31"/>
      <c r="AET290" s="31"/>
      <c r="AEU290" s="31"/>
      <c r="AEV290" s="31"/>
      <c r="AEW290" s="31"/>
      <c r="AEX290" s="31"/>
      <c r="AEY290" s="31"/>
      <c r="AEZ290" s="31"/>
      <c r="AFA290" s="31"/>
      <c r="AFB290" s="31"/>
      <c r="AFC290" s="31"/>
      <c r="AFD290" s="31"/>
      <c r="AFE290" s="31"/>
      <c r="AFF290" s="31"/>
      <c r="AFG290" s="31"/>
      <c r="AFH290" s="31"/>
      <c r="AFI290" s="31"/>
      <c r="AFJ290" s="31"/>
      <c r="AFK290" s="31"/>
      <c r="AFL290" s="31"/>
      <c r="AFM290" s="31"/>
      <c r="AFN290" s="31"/>
      <c r="AFO290" s="31"/>
      <c r="AFP290" s="31"/>
      <c r="AFQ290" s="31"/>
      <c r="AFR290" s="31"/>
      <c r="AFS290" s="31"/>
      <c r="AFT290" s="31"/>
      <c r="AFU290" s="31"/>
      <c r="AFV290" s="31"/>
      <c r="AFW290" s="31"/>
      <c r="AFX290" s="31"/>
      <c r="AFY290" s="31"/>
      <c r="AFZ290" s="31"/>
      <c r="AGA290" s="31"/>
      <c r="AGB290" s="31"/>
      <c r="AGC290" s="31"/>
      <c r="AGD290" s="31"/>
      <c r="AGE290" s="31"/>
      <c r="AGF290" s="31"/>
      <c r="AGG290" s="31"/>
      <c r="AGH290" s="31"/>
      <c r="AGI290" s="31"/>
      <c r="AGJ290" s="31"/>
      <c r="AGK290" s="31"/>
      <c r="AGL290" s="31"/>
      <c r="AGM290" s="31"/>
      <c r="AGN290" s="31"/>
      <c r="AGO290" s="31"/>
      <c r="AGP290" s="31"/>
      <c r="AGQ290" s="31"/>
      <c r="AGR290" s="31"/>
      <c r="AGS290" s="31"/>
      <c r="AGT290" s="31"/>
      <c r="AGU290" s="31"/>
      <c r="AGV290" s="31"/>
      <c r="AGW290" s="31"/>
      <c r="AGX290" s="31"/>
      <c r="AGY290" s="31"/>
      <c r="AGZ290" s="31"/>
      <c r="AHA290" s="31"/>
      <c r="AHB290" s="31"/>
      <c r="AHC290" s="31"/>
      <c r="AHD290" s="31"/>
      <c r="AHE290" s="31"/>
      <c r="AHF290" s="31"/>
      <c r="AHG290" s="31"/>
      <c r="AHH290" s="31"/>
      <c r="AHI290" s="31"/>
      <c r="AHJ290" s="31"/>
      <c r="AHK290" s="31"/>
      <c r="AHL290" s="31"/>
      <c r="AHM290" s="31"/>
      <c r="AHN290" s="31"/>
      <c r="AHO290" s="31"/>
      <c r="AHP290" s="31"/>
      <c r="AHQ290" s="31"/>
      <c r="AHR290" s="31"/>
      <c r="AHS290" s="31"/>
      <c r="AHT290" s="31"/>
      <c r="AHU290" s="31"/>
      <c r="AHV290" s="31"/>
      <c r="AHW290" s="31"/>
      <c r="AHX290" s="31"/>
      <c r="AHY290" s="31"/>
      <c r="AHZ290" s="31"/>
      <c r="AIA290" s="31"/>
      <c r="AIB290" s="31"/>
      <c r="AIC290" s="31"/>
      <c r="AID290" s="31"/>
      <c r="AIE290" s="31"/>
      <c r="AIF290" s="31"/>
      <c r="AIG290" s="31"/>
      <c r="AIH290" s="31"/>
      <c r="AII290" s="31"/>
      <c r="AIJ290" s="31"/>
      <c r="AIK290" s="31"/>
      <c r="AIL290" s="31"/>
      <c r="AIM290" s="31"/>
      <c r="AIN290" s="31"/>
      <c r="AIO290" s="31"/>
      <c r="AIP290" s="31"/>
      <c r="AIQ290" s="31"/>
      <c r="AIR290" s="31"/>
      <c r="AIS290" s="31"/>
      <c r="AIT290" s="31"/>
      <c r="AIU290" s="31"/>
      <c r="AIV290" s="31"/>
      <c r="AIW290" s="31"/>
      <c r="AIX290" s="31"/>
      <c r="AIY290" s="31"/>
      <c r="AIZ290" s="31"/>
      <c r="AJA290" s="31"/>
      <c r="AJB290" s="31"/>
      <c r="AJC290" s="31"/>
      <c r="AJD290" s="31"/>
      <c r="AJE290" s="31"/>
      <c r="AJF290" s="31"/>
      <c r="AJG290" s="31"/>
      <c r="AJH290" s="31"/>
      <c r="AJI290" s="31"/>
      <c r="AJJ290" s="31"/>
      <c r="AJK290" s="31"/>
      <c r="AJL290" s="31"/>
      <c r="AJM290" s="31"/>
      <c r="AJN290" s="31"/>
      <c r="AJO290" s="31"/>
      <c r="AJP290" s="31"/>
      <c r="AJQ290" s="31"/>
      <c r="AJR290" s="31"/>
      <c r="AJS290" s="31"/>
      <c r="AJT290" s="31"/>
      <c r="AJU290" s="31"/>
      <c r="AJV290" s="31"/>
      <c r="AJW290" s="31"/>
      <c r="AJX290" s="31"/>
      <c r="AJY290" s="31"/>
      <c r="AJZ290" s="31"/>
      <c r="AKA290" s="31"/>
      <c r="AKB290" s="31"/>
      <c r="AKC290" s="31"/>
      <c r="AKD290" s="31"/>
      <c r="AKE290" s="31"/>
      <c r="AKF290" s="31"/>
      <c r="AKG290" s="31"/>
      <c r="AKH290" s="31"/>
      <c r="AKI290" s="31"/>
      <c r="AKJ290" s="31"/>
      <c r="AKK290" s="31"/>
      <c r="AKL290" s="31"/>
      <c r="AKM290" s="31"/>
      <c r="AKN290" s="31"/>
      <c r="AKO290" s="31"/>
      <c r="AKP290" s="31"/>
      <c r="AKQ290" s="31"/>
      <c r="AKR290" s="31"/>
      <c r="AKS290" s="31"/>
      <c r="AKT290" s="31"/>
      <c r="AKU290" s="31"/>
      <c r="AKV290" s="31"/>
      <c r="AKW290" s="31"/>
      <c r="AKX290" s="31"/>
      <c r="AKY290" s="31"/>
      <c r="AKZ290" s="31"/>
      <c r="ALA290" s="31"/>
      <c r="ALB290" s="31"/>
      <c r="ALC290" s="31"/>
      <c r="ALD290" s="31"/>
      <c r="ALE290" s="31"/>
      <c r="ALF290" s="31"/>
      <c r="ALG290" s="31"/>
      <c r="ALH290" s="31"/>
      <c r="ALI290" s="31"/>
      <c r="ALJ290" s="31"/>
      <c r="ALK290" s="31"/>
      <c r="ALL290" s="31"/>
      <c r="ALM290" s="31"/>
      <c r="ALN290" s="31"/>
      <c r="ALO290" s="31"/>
      <c r="ALP290" s="31"/>
      <c r="ALQ290" s="31"/>
      <c r="ALR290" s="31"/>
      <c r="ALS290" s="31"/>
      <c r="ALT290" s="31"/>
      <c r="ALU290" s="31"/>
      <c r="ALV290" s="31"/>
      <c r="ALW290" s="31"/>
      <c r="ALX290" s="31"/>
      <c r="ALY290" s="31"/>
      <c r="ALZ290" s="31"/>
      <c r="AMA290" s="31"/>
      <c r="AMB290" s="31"/>
      <c r="AMC290" s="31"/>
      <c r="AMD290" s="31"/>
      <c r="AME290" s="31"/>
      <c r="AMF290" s="31"/>
      <c r="AMG290" s="31"/>
      <c r="AMH290" s="31"/>
      <c r="AMI290" s="31"/>
      <c r="AMJ290" s="31"/>
      <c r="AMK290" s="31"/>
      <c r="AML290" s="31"/>
      <c r="AMM290" s="31"/>
      <c r="AMN290" s="31"/>
      <c r="AMO290" s="31"/>
      <c r="AMP290" s="31"/>
      <c r="AMQ290" s="31"/>
      <c r="AMR290" s="31"/>
      <c r="AMS290" s="31"/>
      <c r="AMT290" s="31"/>
      <c r="AMU290" s="31"/>
      <c r="AMV290" s="31"/>
      <c r="AMW290" s="31"/>
      <c r="AMX290" s="31"/>
      <c r="AMY290" s="31"/>
      <c r="AMZ290" s="31"/>
      <c r="ANA290" s="31"/>
    </row>
    <row r="291" spans="3:1044" s="6" customFormat="1" ht="15" customHeight="1" x14ac:dyDescent="0.25">
      <c r="C291" s="6" t="str">
        <f t="shared" si="145"/>
        <v>Sanden</v>
      </c>
      <c r="D291" s="6" t="str">
        <f t="shared" si="146"/>
        <v>GS3-45HPA-US &amp; SAN-43SSAQA  (43 gal)</v>
      </c>
      <c r="E291" s="72">
        <f t="shared" si="147"/>
        <v>43</v>
      </c>
      <c r="F291" s="20" t="str">
        <f t="shared" si="148"/>
        <v>Sanden40</v>
      </c>
      <c r="G291" s="74">
        <v>0</v>
      </c>
      <c r="H291" s="72">
        <v>1</v>
      </c>
      <c r="I291" s="73">
        <f t="shared" si="130"/>
        <v>0</v>
      </c>
      <c r="J291" s="129">
        <f t="shared" si="131"/>
        <v>2.87</v>
      </c>
      <c r="K291" s="149">
        <f t="shared" si="143"/>
        <v>0</v>
      </c>
      <c r="L291" s="111" t="s">
        <v>196</v>
      </c>
      <c r="M291" s="39">
        <v>3</v>
      </c>
      <c r="N291" s="95">
        <f t="shared" si="144"/>
        <v>22</v>
      </c>
      <c r="O291" s="12" t="s">
        <v>100</v>
      </c>
      <c r="P291" s="81">
        <v>1</v>
      </c>
      <c r="Q291" s="82">
        <f t="shared" si="168"/>
        <v>220116</v>
      </c>
      <c r="R291" s="77" t="str">
        <f t="shared" si="151"/>
        <v>GS3-45HPA-US &amp; SAN-43SSAQA  (43 gal)</v>
      </c>
      <c r="S291" s="114" t="s">
        <v>210</v>
      </c>
      <c r="T291" s="14">
        <v>43</v>
      </c>
      <c r="U291" s="37" t="s">
        <v>166</v>
      </c>
      <c r="V291" s="100" t="s">
        <v>166</v>
      </c>
      <c r="W291" s="105" t="str">
        <f t="shared" si="161"/>
        <v>Sanden40</v>
      </c>
      <c r="X291" s="148">
        <v>0</v>
      </c>
      <c r="Y291" s="49" t="s">
        <v>41</v>
      </c>
      <c r="Z291" s="61">
        <v>4</v>
      </c>
      <c r="AA291" s="62">
        <f>[1]ESTAR_to_AWHS!L67</f>
        <v>2.87</v>
      </c>
      <c r="AB291" s="63">
        <v>42804</v>
      </c>
      <c r="AC291" s="58"/>
      <c r="AD291" s="160" t="str">
        <f t="shared" si="149"/>
        <v>2,     Sanden,   "GS3-45HPA-US &amp; SAN-43SSAQA  (43 gal)"</v>
      </c>
      <c r="AE291" s="161" t="str">
        <f>O291</f>
        <v>Sanden</v>
      </c>
      <c r="AF291" s="31" t="s">
        <v>678</v>
      </c>
      <c r="AG291" s="160" t="str">
        <f t="shared" si="150"/>
        <v xml:space="preserve">          case  Sanden   :   "SandenGS3_SAN43SSAQA"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  <c r="IW291" s="31"/>
      <c r="IX291" s="31"/>
      <c r="IY291" s="31"/>
      <c r="IZ291" s="31"/>
      <c r="JA291" s="31"/>
      <c r="JB291" s="31"/>
      <c r="JC291" s="31"/>
      <c r="JD291" s="31"/>
      <c r="JE291" s="31"/>
      <c r="JF291" s="31"/>
      <c r="JG291" s="31"/>
      <c r="JH291" s="31"/>
      <c r="JI291" s="31"/>
      <c r="JJ291" s="31"/>
      <c r="JK291" s="31"/>
      <c r="JL291" s="31"/>
      <c r="JM291" s="31"/>
      <c r="JN291" s="31"/>
      <c r="JO291" s="31"/>
      <c r="JP291" s="31"/>
      <c r="JQ291" s="31"/>
      <c r="JR291" s="31"/>
      <c r="JS291" s="31"/>
      <c r="JT291" s="31"/>
      <c r="JU291" s="31"/>
      <c r="JV291" s="31"/>
      <c r="JW291" s="31"/>
      <c r="JX291" s="31"/>
      <c r="JY291" s="31"/>
      <c r="JZ291" s="31"/>
      <c r="KA291" s="31"/>
      <c r="KB291" s="31"/>
      <c r="KC291" s="31"/>
      <c r="KD291" s="31"/>
      <c r="KE291" s="31"/>
      <c r="KF291" s="31"/>
      <c r="KG291" s="31"/>
      <c r="KH291" s="31"/>
      <c r="KI291" s="31"/>
      <c r="KJ291" s="31"/>
      <c r="KK291" s="31"/>
      <c r="KL291" s="31"/>
      <c r="KM291" s="31"/>
      <c r="KN291" s="31"/>
      <c r="KO291" s="31"/>
      <c r="KP291" s="31"/>
      <c r="KQ291" s="31"/>
      <c r="KR291" s="31"/>
      <c r="KS291" s="31"/>
      <c r="KT291" s="31"/>
      <c r="KU291" s="31"/>
      <c r="KV291" s="31"/>
      <c r="KW291" s="31"/>
      <c r="KX291" s="31"/>
      <c r="KY291" s="31"/>
      <c r="KZ291" s="31"/>
      <c r="LA291" s="31"/>
      <c r="LB291" s="31"/>
      <c r="LC291" s="31"/>
      <c r="LD291" s="31"/>
      <c r="LE291" s="31"/>
      <c r="LF291" s="31"/>
      <c r="LG291" s="31"/>
      <c r="LH291" s="31"/>
      <c r="LI291" s="31"/>
      <c r="LJ291" s="31"/>
      <c r="LK291" s="31"/>
      <c r="LL291" s="31"/>
      <c r="LM291" s="31"/>
      <c r="LN291" s="31"/>
      <c r="LO291" s="31"/>
      <c r="LP291" s="31"/>
      <c r="LQ291" s="31"/>
      <c r="LR291" s="31"/>
      <c r="LS291" s="31"/>
      <c r="LT291" s="31"/>
      <c r="LU291" s="31"/>
      <c r="LV291" s="31"/>
      <c r="LW291" s="31"/>
      <c r="LX291" s="31"/>
      <c r="LY291" s="31"/>
      <c r="LZ291" s="31"/>
      <c r="MA291" s="31"/>
      <c r="MB291" s="31"/>
      <c r="MC291" s="31"/>
      <c r="MD291" s="31"/>
      <c r="ME291" s="31"/>
      <c r="MF291" s="31"/>
      <c r="MG291" s="31"/>
      <c r="MH291" s="31"/>
      <c r="MI291" s="31"/>
      <c r="MJ291" s="31"/>
      <c r="MK291" s="31"/>
      <c r="ML291" s="31"/>
      <c r="MM291" s="31"/>
      <c r="MN291" s="31"/>
      <c r="MO291" s="31"/>
      <c r="MP291" s="31"/>
      <c r="MQ291" s="31"/>
      <c r="MR291" s="31"/>
      <c r="MS291" s="31"/>
      <c r="MT291" s="31"/>
      <c r="MU291" s="31"/>
      <c r="MV291" s="31"/>
      <c r="MW291" s="31"/>
      <c r="MX291" s="31"/>
      <c r="MY291" s="31"/>
      <c r="MZ291" s="31"/>
      <c r="NA291" s="31"/>
      <c r="NB291" s="31"/>
      <c r="NC291" s="31"/>
      <c r="ND291" s="31"/>
      <c r="NE291" s="31"/>
      <c r="NF291" s="31"/>
      <c r="NG291" s="31"/>
      <c r="NH291" s="31"/>
      <c r="NI291" s="31"/>
      <c r="NJ291" s="31"/>
      <c r="NK291" s="31"/>
      <c r="NL291" s="31"/>
      <c r="NM291" s="31"/>
      <c r="NN291" s="31"/>
      <c r="NO291" s="31"/>
      <c r="NP291" s="31"/>
      <c r="NQ291" s="31"/>
      <c r="NR291" s="31"/>
      <c r="NS291" s="31"/>
      <c r="NT291" s="31"/>
      <c r="NU291" s="31"/>
      <c r="NV291" s="31"/>
      <c r="NW291" s="31"/>
      <c r="NX291" s="31"/>
      <c r="NY291" s="31"/>
      <c r="NZ291" s="31"/>
      <c r="OA291" s="31"/>
      <c r="OB291" s="31"/>
      <c r="OC291" s="31"/>
      <c r="OD291" s="31"/>
      <c r="OE291" s="31"/>
      <c r="OF291" s="31"/>
      <c r="OG291" s="31"/>
      <c r="OH291" s="31"/>
      <c r="OI291" s="31"/>
      <c r="OJ291" s="31"/>
      <c r="OK291" s="31"/>
      <c r="OL291" s="31"/>
      <c r="OM291" s="31"/>
      <c r="ON291" s="31"/>
      <c r="OO291" s="31"/>
      <c r="OP291" s="31"/>
      <c r="OQ291" s="31"/>
      <c r="OR291" s="31"/>
      <c r="OS291" s="31"/>
      <c r="OT291" s="31"/>
      <c r="OU291" s="31"/>
      <c r="OV291" s="31"/>
      <c r="OW291" s="31"/>
      <c r="OX291" s="31"/>
      <c r="OY291" s="31"/>
      <c r="OZ291" s="31"/>
      <c r="PA291" s="31"/>
      <c r="PB291" s="31"/>
      <c r="PC291" s="31"/>
      <c r="PD291" s="31"/>
      <c r="PE291" s="31"/>
      <c r="PF291" s="31"/>
      <c r="PG291" s="31"/>
      <c r="PH291" s="31"/>
      <c r="PI291" s="31"/>
      <c r="PJ291" s="31"/>
      <c r="PK291" s="31"/>
      <c r="PL291" s="31"/>
      <c r="PM291" s="31"/>
      <c r="PN291" s="31"/>
      <c r="PO291" s="31"/>
      <c r="PP291" s="31"/>
      <c r="PQ291" s="31"/>
      <c r="PR291" s="31"/>
      <c r="PS291" s="31"/>
      <c r="PT291" s="31"/>
      <c r="PU291" s="31"/>
      <c r="PV291" s="31"/>
      <c r="PW291" s="31"/>
      <c r="PX291" s="31"/>
      <c r="PY291" s="31"/>
      <c r="PZ291" s="31"/>
      <c r="QA291" s="31"/>
      <c r="QB291" s="31"/>
      <c r="QC291" s="31"/>
      <c r="QD291" s="31"/>
      <c r="QE291" s="31"/>
      <c r="QF291" s="31"/>
      <c r="QG291" s="31"/>
      <c r="QH291" s="31"/>
      <c r="QI291" s="31"/>
      <c r="QJ291" s="31"/>
      <c r="QK291" s="31"/>
      <c r="QL291" s="31"/>
      <c r="QM291" s="31"/>
      <c r="QN291" s="31"/>
      <c r="QO291" s="31"/>
      <c r="QP291" s="31"/>
      <c r="QQ291" s="31"/>
      <c r="QR291" s="31"/>
      <c r="QS291" s="31"/>
      <c r="QT291" s="31"/>
      <c r="QU291" s="31"/>
      <c r="QV291" s="31"/>
      <c r="QW291" s="31"/>
      <c r="QX291" s="31"/>
      <c r="QY291" s="31"/>
      <c r="QZ291" s="31"/>
      <c r="RA291" s="31"/>
      <c r="RB291" s="31"/>
      <c r="RC291" s="31"/>
      <c r="RD291" s="31"/>
      <c r="RE291" s="31"/>
      <c r="RF291" s="31"/>
      <c r="RG291" s="31"/>
      <c r="RH291" s="31"/>
      <c r="RI291" s="31"/>
      <c r="RJ291" s="31"/>
      <c r="RK291" s="31"/>
      <c r="RL291" s="31"/>
      <c r="RM291" s="31"/>
      <c r="RN291" s="31"/>
      <c r="RO291" s="31"/>
      <c r="RP291" s="31"/>
      <c r="RQ291" s="31"/>
      <c r="RR291" s="31"/>
      <c r="RS291" s="31"/>
      <c r="RT291" s="31"/>
      <c r="RU291" s="31"/>
      <c r="RV291" s="31"/>
      <c r="RW291" s="31"/>
      <c r="RX291" s="31"/>
      <c r="RY291" s="31"/>
      <c r="RZ291" s="31"/>
      <c r="SA291" s="31"/>
      <c r="SB291" s="31"/>
      <c r="SC291" s="31"/>
      <c r="SD291" s="31"/>
      <c r="SE291" s="31"/>
      <c r="SF291" s="31"/>
      <c r="SG291" s="31"/>
      <c r="SH291" s="31"/>
      <c r="SI291" s="31"/>
      <c r="SJ291" s="31"/>
      <c r="SK291" s="31"/>
      <c r="SL291" s="31"/>
      <c r="SM291" s="31"/>
      <c r="SN291" s="31"/>
      <c r="SO291" s="31"/>
      <c r="SP291" s="31"/>
      <c r="SQ291" s="31"/>
      <c r="SR291" s="31"/>
      <c r="SS291" s="31"/>
      <c r="ST291" s="31"/>
      <c r="SU291" s="31"/>
      <c r="SV291" s="31"/>
      <c r="SW291" s="31"/>
      <c r="SX291" s="31"/>
      <c r="SY291" s="31"/>
      <c r="SZ291" s="31"/>
      <c r="TA291" s="31"/>
      <c r="TB291" s="31"/>
      <c r="TC291" s="31"/>
      <c r="TD291" s="31"/>
      <c r="TE291" s="31"/>
      <c r="TF291" s="31"/>
      <c r="TG291" s="31"/>
      <c r="TH291" s="31"/>
      <c r="TI291" s="31"/>
      <c r="TJ291" s="31"/>
      <c r="TK291" s="31"/>
      <c r="TL291" s="31"/>
      <c r="TM291" s="31"/>
      <c r="TN291" s="31"/>
      <c r="TO291" s="31"/>
      <c r="TP291" s="31"/>
      <c r="TQ291" s="31"/>
      <c r="TR291" s="31"/>
      <c r="TS291" s="31"/>
      <c r="TT291" s="31"/>
      <c r="TU291" s="31"/>
      <c r="TV291" s="31"/>
      <c r="TW291" s="31"/>
      <c r="TX291" s="31"/>
      <c r="TY291" s="31"/>
      <c r="TZ291" s="31"/>
      <c r="UA291" s="31"/>
      <c r="UB291" s="31"/>
      <c r="UC291" s="31"/>
      <c r="UD291" s="31"/>
      <c r="UE291" s="31"/>
      <c r="UF291" s="31"/>
      <c r="UG291" s="31"/>
      <c r="UH291" s="31"/>
      <c r="UI291" s="31"/>
      <c r="UJ291" s="31"/>
      <c r="UK291" s="31"/>
      <c r="UL291" s="31"/>
      <c r="UM291" s="31"/>
      <c r="UN291" s="31"/>
      <c r="UO291" s="31"/>
      <c r="UP291" s="31"/>
      <c r="UQ291" s="31"/>
      <c r="UR291" s="31"/>
      <c r="US291" s="31"/>
      <c r="UT291" s="31"/>
      <c r="UU291" s="31"/>
      <c r="UV291" s="31"/>
      <c r="UW291" s="31"/>
      <c r="UX291" s="31"/>
      <c r="UY291" s="31"/>
      <c r="UZ291" s="31"/>
      <c r="VA291" s="31"/>
      <c r="VB291" s="31"/>
      <c r="VC291" s="31"/>
      <c r="VD291" s="31"/>
      <c r="VE291" s="31"/>
      <c r="VF291" s="31"/>
      <c r="VG291" s="31"/>
      <c r="VH291" s="31"/>
      <c r="VI291" s="31"/>
      <c r="VJ291" s="31"/>
      <c r="VK291" s="31"/>
      <c r="VL291" s="31"/>
      <c r="VM291" s="31"/>
      <c r="VN291" s="31"/>
      <c r="VO291" s="31"/>
      <c r="VP291" s="31"/>
      <c r="VQ291" s="31"/>
      <c r="VR291" s="31"/>
      <c r="VS291" s="31"/>
      <c r="VT291" s="31"/>
      <c r="VU291" s="31"/>
      <c r="VV291" s="31"/>
      <c r="VW291" s="31"/>
      <c r="VX291" s="31"/>
      <c r="VY291" s="31"/>
      <c r="VZ291" s="31"/>
      <c r="WA291" s="31"/>
      <c r="WB291" s="31"/>
      <c r="WC291" s="31"/>
      <c r="WD291" s="31"/>
      <c r="WE291" s="31"/>
      <c r="WF291" s="31"/>
      <c r="WG291" s="31"/>
      <c r="WH291" s="31"/>
      <c r="WI291" s="31"/>
      <c r="WJ291" s="31"/>
      <c r="WK291" s="31"/>
      <c r="WL291" s="31"/>
      <c r="WM291" s="31"/>
      <c r="WN291" s="31"/>
      <c r="WO291" s="31"/>
      <c r="WP291" s="31"/>
      <c r="WQ291" s="31"/>
      <c r="WR291" s="31"/>
      <c r="WS291" s="31"/>
      <c r="WT291" s="31"/>
      <c r="WU291" s="31"/>
      <c r="WV291" s="31"/>
      <c r="WW291" s="31"/>
      <c r="WX291" s="31"/>
      <c r="WY291" s="31"/>
      <c r="WZ291" s="31"/>
      <c r="XA291" s="31"/>
      <c r="XB291" s="31"/>
      <c r="XC291" s="31"/>
      <c r="XD291" s="31"/>
      <c r="XE291" s="31"/>
      <c r="XF291" s="31"/>
      <c r="XG291" s="31"/>
      <c r="XH291" s="31"/>
      <c r="XI291" s="31"/>
      <c r="XJ291" s="31"/>
      <c r="XK291" s="31"/>
      <c r="XL291" s="31"/>
      <c r="XM291" s="31"/>
      <c r="XN291" s="31"/>
      <c r="XO291" s="31"/>
      <c r="XP291" s="31"/>
      <c r="XQ291" s="31"/>
      <c r="XR291" s="31"/>
      <c r="XS291" s="31"/>
      <c r="XT291" s="31"/>
      <c r="XU291" s="31"/>
      <c r="XV291" s="31"/>
      <c r="XW291" s="31"/>
      <c r="XX291" s="31"/>
      <c r="XY291" s="31"/>
      <c r="XZ291" s="31"/>
      <c r="YA291" s="31"/>
      <c r="YB291" s="31"/>
      <c r="YC291" s="31"/>
      <c r="YD291" s="31"/>
      <c r="YE291" s="31"/>
      <c r="YF291" s="31"/>
      <c r="YG291" s="31"/>
      <c r="YH291" s="31"/>
      <c r="YI291" s="31"/>
      <c r="YJ291" s="31"/>
      <c r="YK291" s="31"/>
      <c r="YL291" s="31"/>
      <c r="YM291" s="31"/>
      <c r="YN291" s="31"/>
      <c r="YO291" s="31"/>
      <c r="YP291" s="31"/>
      <c r="YQ291" s="31"/>
      <c r="YR291" s="31"/>
      <c r="YS291" s="31"/>
      <c r="YT291" s="31"/>
      <c r="YU291" s="31"/>
      <c r="YV291" s="31"/>
      <c r="YW291" s="31"/>
      <c r="YX291" s="31"/>
      <c r="YY291" s="31"/>
      <c r="YZ291" s="31"/>
      <c r="ZA291" s="31"/>
      <c r="ZB291" s="31"/>
      <c r="ZC291" s="31"/>
      <c r="ZD291" s="31"/>
      <c r="ZE291" s="31"/>
      <c r="ZF291" s="31"/>
      <c r="ZG291" s="31"/>
      <c r="ZH291" s="31"/>
      <c r="ZI291" s="31"/>
      <c r="ZJ291" s="31"/>
      <c r="ZK291" s="31"/>
      <c r="ZL291" s="31"/>
      <c r="ZM291" s="31"/>
      <c r="ZN291" s="31"/>
      <c r="ZO291" s="31"/>
      <c r="ZP291" s="31"/>
      <c r="ZQ291" s="31"/>
      <c r="ZR291" s="31"/>
      <c r="ZS291" s="31"/>
      <c r="ZT291" s="31"/>
      <c r="ZU291" s="31"/>
      <c r="ZV291" s="31"/>
      <c r="ZW291" s="31"/>
      <c r="ZX291" s="31"/>
      <c r="ZY291" s="31"/>
      <c r="ZZ291" s="31"/>
      <c r="AAA291" s="31"/>
      <c r="AAB291" s="31"/>
      <c r="AAC291" s="31"/>
      <c r="AAD291" s="31"/>
      <c r="AAE291" s="31"/>
      <c r="AAF291" s="31"/>
      <c r="AAG291" s="31"/>
      <c r="AAH291" s="31"/>
      <c r="AAI291" s="31"/>
      <c r="AAJ291" s="31"/>
      <c r="AAK291" s="31"/>
      <c r="AAL291" s="31"/>
      <c r="AAM291" s="31"/>
      <c r="AAN291" s="31"/>
      <c r="AAO291" s="31"/>
      <c r="AAP291" s="31"/>
      <c r="AAQ291" s="31"/>
      <c r="AAR291" s="31"/>
      <c r="AAS291" s="31"/>
      <c r="AAT291" s="31"/>
      <c r="AAU291" s="31"/>
      <c r="AAV291" s="31"/>
      <c r="AAW291" s="31"/>
      <c r="AAX291" s="31"/>
      <c r="AAY291" s="31"/>
      <c r="AAZ291" s="31"/>
      <c r="ABA291" s="31"/>
      <c r="ABB291" s="31"/>
      <c r="ABC291" s="31"/>
      <c r="ABD291" s="31"/>
      <c r="ABE291" s="31"/>
      <c r="ABF291" s="31"/>
      <c r="ABG291" s="31"/>
      <c r="ABH291" s="31"/>
      <c r="ABI291" s="31"/>
      <c r="ABJ291" s="31"/>
      <c r="ABK291" s="31"/>
      <c r="ABL291" s="31"/>
      <c r="ABM291" s="31"/>
      <c r="ABN291" s="31"/>
      <c r="ABO291" s="31"/>
      <c r="ABP291" s="31"/>
      <c r="ABQ291" s="31"/>
      <c r="ABR291" s="31"/>
      <c r="ABS291" s="31"/>
      <c r="ABT291" s="31"/>
      <c r="ABU291" s="31"/>
      <c r="ABV291" s="31"/>
      <c r="ABW291" s="31"/>
      <c r="ABX291" s="31"/>
      <c r="ABY291" s="31"/>
      <c r="ABZ291" s="31"/>
      <c r="ACA291" s="31"/>
      <c r="ACB291" s="31"/>
      <c r="ACC291" s="31"/>
      <c r="ACD291" s="31"/>
      <c r="ACE291" s="31"/>
      <c r="ACF291" s="31"/>
      <c r="ACG291" s="31"/>
      <c r="ACH291" s="31"/>
      <c r="ACI291" s="31"/>
      <c r="ACJ291" s="31"/>
      <c r="ACK291" s="31"/>
      <c r="ACL291" s="31"/>
      <c r="ACM291" s="31"/>
      <c r="ACN291" s="31"/>
      <c r="ACO291" s="31"/>
      <c r="ACP291" s="31"/>
      <c r="ACQ291" s="31"/>
      <c r="ACR291" s="31"/>
      <c r="ACS291" s="31"/>
      <c r="ACT291" s="31"/>
      <c r="ACU291" s="31"/>
      <c r="ACV291" s="31"/>
      <c r="ACW291" s="31"/>
      <c r="ACX291" s="31"/>
      <c r="ACY291" s="31"/>
      <c r="ACZ291" s="31"/>
      <c r="ADA291" s="31"/>
      <c r="ADB291" s="31"/>
      <c r="ADC291" s="31"/>
      <c r="ADD291" s="31"/>
      <c r="ADE291" s="31"/>
      <c r="ADF291" s="31"/>
      <c r="ADG291" s="31"/>
      <c r="ADH291" s="31"/>
      <c r="ADI291" s="31"/>
      <c r="ADJ291" s="31"/>
      <c r="ADK291" s="31"/>
      <c r="ADL291" s="31"/>
      <c r="ADM291" s="31"/>
      <c r="ADN291" s="31"/>
      <c r="ADO291" s="31"/>
      <c r="ADP291" s="31"/>
      <c r="ADQ291" s="31"/>
      <c r="ADR291" s="31"/>
      <c r="ADS291" s="31"/>
      <c r="ADT291" s="31"/>
      <c r="ADU291" s="31"/>
      <c r="ADV291" s="31"/>
      <c r="ADW291" s="31"/>
      <c r="ADX291" s="31"/>
      <c r="ADY291" s="31"/>
      <c r="ADZ291" s="31"/>
      <c r="AEA291" s="31"/>
      <c r="AEB291" s="31"/>
      <c r="AEC291" s="31"/>
      <c r="AED291" s="31"/>
      <c r="AEE291" s="31"/>
      <c r="AEF291" s="31"/>
      <c r="AEG291" s="31"/>
      <c r="AEH291" s="31"/>
      <c r="AEI291" s="31"/>
      <c r="AEJ291" s="31"/>
      <c r="AEK291" s="31"/>
      <c r="AEL291" s="31"/>
      <c r="AEM291" s="31"/>
      <c r="AEN291" s="31"/>
      <c r="AEO291" s="31"/>
      <c r="AEP291" s="31"/>
      <c r="AEQ291" s="31"/>
      <c r="AER291" s="31"/>
      <c r="AES291" s="31"/>
      <c r="AET291" s="31"/>
      <c r="AEU291" s="31"/>
      <c r="AEV291" s="31"/>
      <c r="AEW291" s="31"/>
      <c r="AEX291" s="31"/>
      <c r="AEY291" s="31"/>
      <c r="AEZ291" s="31"/>
      <c r="AFA291" s="31"/>
      <c r="AFB291" s="31"/>
      <c r="AFC291" s="31"/>
      <c r="AFD291" s="31"/>
      <c r="AFE291" s="31"/>
      <c r="AFF291" s="31"/>
      <c r="AFG291" s="31"/>
      <c r="AFH291" s="31"/>
      <c r="AFI291" s="31"/>
      <c r="AFJ291" s="31"/>
      <c r="AFK291" s="31"/>
      <c r="AFL291" s="31"/>
      <c r="AFM291" s="31"/>
      <c r="AFN291" s="31"/>
      <c r="AFO291" s="31"/>
      <c r="AFP291" s="31"/>
      <c r="AFQ291" s="31"/>
      <c r="AFR291" s="31"/>
      <c r="AFS291" s="31"/>
      <c r="AFT291" s="31"/>
      <c r="AFU291" s="31"/>
      <c r="AFV291" s="31"/>
      <c r="AFW291" s="31"/>
      <c r="AFX291" s="31"/>
      <c r="AFY291" s="31"/>
      <c r="AFZ291" s="31"/>
      <c r="AGA291" s="31"/>
      <c r="AGB291" s="31"/>
      <c r="AGC291" s="31"/>
      <c r="AGD291" s="31"/>
      <c r="AGE291" s="31"/>
      <c r="AGF291" s="31"/>
      <c r="AGG291" s="31"/>
      <c r="AGH291" s="31"/>
      <c r="AGI291" s="31"/>
      <c r="AGJ291" s="31"/>
      <c r="AGK291" s="31"/>
      <c r="AGL291" s="31"/>
      <c r="AGM291" s="31"/>
      <c r="AGN291" s="31"/>
      <c r="AGO291" s="31"/>
      <c r="AGP291" s="31"/>
      <c r="AGQ291" s="31"/>
      <c r="AGR291" s="31"/>
      <c r="AGS291" s="31"/>
      <c r="AGT291" s="31"/>
      <c r="AGU291" s="31"/>
      <c r="AGV291" s="31"/>
      <c r="AGW291" s="31"/>
      <c r="AGX291" s="31"/>
      <c r="AGY291" s="31"/>
      <c r="AGZ291" s="31"/>
      <c r="AHA291" s="31"/>
      <c r="AHB291" s="31"/>
      <c r="AHC291" s="31"/>
      <c r="AHD291" s="31"/>
      <c r="AHE291" s="31"/>
      <c r="AHF291" s="31"/>
      <c r="AHG291" s="31"/>
      <c r="AHH291" s="31"/>
      <c r="AHI291" s="31"/>
      <c r="AHJ291" s="31"/>
      <c r="AHK291" s="31"/>
      <c r="AHL291" s="31"/>
      <c r="AHM291" s="31"/>
      <c r="AHN291" s="31"/>
      <c r="AHO291" s="31"/>
      <c r="AHP291" s="31"/>
      <c r="AHQ291" s="31"/>
      <c r="AHR291" s="31"/>
      <c r="AHS291" s="31"/>
      <c r="AHT291" s="31"/>
      <c r="AHU291" s="31"/>
      <c r="AHV291" s="31"/>
      <c r="AHW291" s="31"/>
      <c r="AHX291" s="31"/>
      <c r="AHY291" s="31"/>
      <c r="AHZ291" s="31"/>
      <c r="AIA291" s="31"/>
      <c r="AIB291" s="31"/>
      <c r="AIC291" s="31"/>
      <c r="AID291" s="31"/>
      <c r="AIE291" s="31"/>
      <c r="AIF291" s="31"/>
      <c r="AIG291" s="31"/>
      <c r="AIH291" s="31"/>
      <c r="AII291" s="31"/>
      <c r="AIJ291" s="31"/>
      <c r="AIK291" s="31"/>
      <c r="AIL291" s="31"/>
      <c r="AIM291" s="31"/>
      <c r="AIN291" s="31"/>
      <c r="AIO291" s="31"/>
      <c r="AIP291" s="31"/>
      <c r="AIQ291" s="31"/>
      <c r="AIR291" s="31"/>
      <c r="AIS291" s="31"/>
      <c r="AIT291" s="31"/>
      <c r="AIU291" s="31"/>
      <c r="AIV291" s="31"/>
      <c r="AIW291" s="31"/>
      <c r="AIX291" s="31"/>
      <c r="AIY291" s="31"/>
      <c r="AIZ291" s="31"/>
      <c r="AJA291" s="31"/>
      <c r="AJB291" s="31"/>
      <c r="AJC291" s="31"/>
      <c r="AJD291" s="31"/>
      <c r="AJE291" s="31"/>
      <c r="AJF291" s="31"/>
      <c r="AJG291" s="31"/>
      <c r="AJH291" s="31"/>
      <c r="AJI291" s="31"/>
      <c r="AJJ291" s="31"/>
      <c r="AJK291" s="31"/>
      <c r="AJL291" s="31"/>
      <c r="AJM291" s="31"/>
      <c r="AJN291" s="31"/>
      <c r="AJO291" s="31"/>
      <c r="AJP291" s="31"/>
      <c r="AJQ291" s="31"/>
      <c r="AJR291" s="31"/>
      <c r="AJS291" s="31"/>
      <c r="AJT291" s="31"/>
      <c r="AJU291" s="31"/>
      <c r="AJV291" s="31"/>
      <c r="AJW291" s="31"/>
      <c r="AJX291" s="31"/>
      <c r="AJY291" s="31"/>
      <c r="AJZ291" s="31"/>
      <c r="AKA291" s="31"/>
      <c r="AKB291" s="31"/>
      <c r="AKC291" s="31"/>
      <c r="AKD291" s="31"/>
      <c r="AKE291" s="31"/>
      <c r="AKF291" s="31"/>
      <c r="AKG291" s="31"/>
      <c r="AKH291" s="31"/>
      <c r="AKI291" s="31"/>
      <c r="AKJ291" s="31"/>
      <c r="AKK291" s="31"/>
      <c r="AKL291" s="31"/>
      <c r="AKM291" s="31"/>
      <c r="AKN291" s="31"/>
      <c r="AKO291" s="31"/>
      <c r="AKP291" s="31"/>
      <c r="AKQ291" s="31"/>
      <c r="AKR291" s="31"/>
      <c r="AKS291" s="31"/>
      <c r="AKT291" s="31"/>
      <c r="AKU291" s="31"/>
      <c r="AKV291" s="31"/>
      <c r="AKW291" s="31"/>
      <c r="AKX291" s="31"/>
      <c r="AKY291" s="31"/>
      <c r="AKZ291" s="31"/>
      <c r="ALA291" s="31"/>
      <c r="ALB291" s="31"/>
      <c r="ALC291" s="31"/>
      <c r="ALD291" s="31"/>
      <c r="ALE291" s="31"/>
      <c r="ALF291" s="31"/>
      <c r="ALG291" s="31"/>
      <c r="ALH291" s="31"/>
      <c r="ALI291" s="31"/>
      <c r="ALJ291" s="31"/>
      <c r="ALK291" s="31"/>
      <c r="ALL291" s="31"/>
      <c r="ALM291" s="31"/>
      <c r="ALN291" s="31"/>
      <c r="ALO291" s="31"/>
      <c r="ALP291" s="31"/>
      <c r="ALQ291" s="31"/>
      <c r="ALR291" s="31"/>
      <c r="ALS291" s="31"/>
      <c r="ALT291" s="31"/>
      <c r="ALU291" s="31"/>
      <c r="ALV291" s="31"/>
      <c r="ALW291" s="31"/>
      <c r="ALX291" s="31"/>
      <c r="ALY291" s="31"/>
      <c r="ALZ291" s="31"/>
      <c r="AMA291" s="31"/>
      <c r="AMB291" s="31"/>
      <c r="AMC291" s="31"/>
      <c r="AMD291" s="31"/>
      <c r="AME291" s="31"/>
      <c r="AMF291" s="31"/>
      <c r="AMG291" s="31"/>
      <c r="AMH291" s="31"/>
      <c r="AMI291" s="31"/>
      <c r="AMJ291" s="31"/>
      <c r="AMK291" s="31"/>
      <c r="AML291" s="31"/>
      <c r="AMM291" s="31"/>
      <c r="AMN291" s="31"/>
      <c r="AMO291" s="31"/>
      <c r="AMP291" s="31"/>
      <c r="AMQ291" s="31"/>
      <c r="AMR291" s="31"/>
      <c r="AMS291" s="31"/>
      <c r="AMT291" s="31"/>
      <c r="AMU291" s="31"/>
      <c r="AMV291" s="31"/>
      <c r="AMW291" s="31"/>
      <c r="AMX291" s="31"/>
      <c r="AMY291" s="31"/>
      <c r="AMZ291" s="31"/>
      <c r="ANA291" s="31"/>
    </row>
    <row r="292" spans="3:1044" s="6" customFormat="1" ht="15" customHeight="1" x14ac:dyDescent="0.25">
      <c r="C292" s="6" t="str">
        <f t="shared" si="145"/>
        <v>Sanden</v>
      </c>
      <c r="D292" s="6" t="str">
        <f t="shared" si="146"/>
        <v>GS3-45HPA-US &amp; GAUS-160QTA  (43 gal)</v>
      </c>
      <c r="E292" s="72">
        <f t="shared" si="147"/>
        <v>43</v>
      </c>
      <c r="F292" s="20" t="str">
        <f t="shared" si="148"/>
        <v>Sanden40</v>
      </c>
      <c r="G292" s="74">
        <v>0</v>
      </c>
      <c r="H292" s="72">
        <v>1</v>
      </c>
      <c r="I292" s="73">
        <f t="shared" si="130"/>
        <v>0</v>
      </c>
      <c r="J292" s="129">
        <f t="shared" si="131"/>
        <v>2.87</v>
      </c>
      <c r="K292" s="149">
        <f t="shared" si="143"/>
        <v>0</v>
      </c>
      <c r="L292" s="111" t="s">
        <v>196</v>
      </c>
      <c r="M292" s="39">
        <v>3</v>
      </c>
      <c r="N292" s="95">
        <f t="shared" si="144"/>
        <v>22</v>
      </c>
      <c r="O292" s="12" t="s">
        <v>100</v>
      </c>
      <c r="P292" s="82">
        <f>P291+1</f>
        <v>2</v>
      </c>
      <c r="Q292" s="82">
        <f t="shared" si="168"/>
        <v>220216</v>
      </c>
      <c r="R292" s="77" t="str">
        <f t="shared" si="151"/>
        <v>GS3-45HPA-US &amp; GAUS-160QTA  (43 gal)</v>
      </c>
      <c r="S292" s="114" t="s">
        <v>211</v>
      </c>
      <c r="T292" s="14">
        <v>43</v>
      </c>
      <c r="U292" s="37" t="s">
        <v>166</v>
      </c>
      <c r="V292" s="100" t="s">
        <v>166</v>
      </c>
      <c r="W292" s="105" t="str">
        <f t="shared" si="161"/>
        <v>Sanden40</v>
      </c>
      <c r="X292" s="148">
        <v>0</v>
      </c>
      <c r="Y292" s="49" t="str">
        <f>[1]ESTAR_to_AWHS!K68</f>
        <v>--</v>
      </c>
      <c r="Z292" s="61">
        <f>[1]ESTAR_to_AWHS!I68</f>
        <v>3</v>
      </c>
      <c r="AA292" s="62">
        <f>[1]ESTAR_to_AWHS!L68</f>
        <v>2.87</v>
      </c>
      <c r="AB292" s="63">
        <v>42804</v>
      </c>
      <c r="AC292" s="58"/>
      <c r="AD292" s="160" t="str">
        <f t="shared" si="149"/>
        <v>2,     Sanden,   "GS3-45HPA-US &amp; GAUS-160QTA  (43 gal)"</v>
      </c>
      <c r="AE292" s="162" t="str">
        <f t="shared" si="166"/>
        <v>Sanden</v>
      </c>
      <c r="AF292" s="31" t="s">
        <v>676</v>
      </c>
      <c r="AG292" s="160" t="str">
        <f t="shared" si="150"/>
        <v xml:space="preserve">          case  Sanden   :   "SandenGS3_GAUS160QTA"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  <c r="IW292" s="31"/>
      <c r="IX292" s="31"/>
      <c r="IY292" s="31"/>
      <c r="IZ292" s="31"/>
      <c r="JA292" s="31"/>
      <c r="JB292" s="31"/>
      <c r="JC292" s="31"/>
      <c r="JD292" s="31"/>
      <c r="JE292" s="31"/>
      <c r="JF292" s="31"/>
      <c r="JG292" s="31"/>
      <c r="JH292" s="31"/>
      <c r="JI292" s="31"/>
      <c r="JJ292" s="31"/>
      <c r="JK292" s="31"/>
      <c r="JL292" s="31"/>
      <c r="JM292" s="31"/>
      <c r="JN292" s="31"/>
      <c r="JO292" s="31"/>
      <c r="JP292" s="31"/>
      <c r="JQ292" s="31"/>
      <c r="JR292" s="31"/>
      <c r="JS292" s="31"/>
      <c r="JT292" s="31"/>
      <c r="JU292" s="31"/>
      <c r="JV292" s="31"/>
      <c r="JW292" s="31"/>
      <c r="JX292" s="31"/>
      <c r="JY292" s="31"/>
      <c r="JZ292" s="31"/>
      <c r="KA292" s="31"/>
      <c r="KB292" s="31"/>
      <c r="KC292" s="31"/>
      <c r="KD292" s="31"/>
      <c r="KE292" s="31"/>
      <c r="KF292" s="31"/>
      <c r="KG292" s="31"/>
      <c r="KH292" s="31"/>
      <c r="KI292" s="31"/>
      <c r="KJ292" s="31"/>
      <c r="KK292" s="31"/>
      <c r="KL292" s="31"/>
      <c r="KM292" s="31"/>
      <c r="KN292" s="31"/>
      <c r="KO292" s="31"/>
      <c r="KP292" s="31"/>
      <c r="KQ292" s="31"/>
      <c r="KR292" s="31"/>
      <c r="KS292" s="31"/>
      <c r="KT292" s="31"/>
      <c r="KU292" s="31"/>
      <c r="KV292" s="31"/>
      <c r="KW292" s="31"/>
      <c r="KX292" s="31"/>
      <c r="KY292" s="31"/>
      <c r="KZ292" s="31"/>
      <c r="LA292" s="31"/>
      <c r="LB292" s="31"/>
      <c r="LC292" s="31"/>
      <c r="LD292" s="31"/>
      <c r="LE292" s="31"/>
      <c r="LF292" s="31"/>
      <c r="LG292" s="31"/>
      <c r="LH292" s="31"/>
      <c r="LI292" s="31"/>
      <c r="LJ292" s="31"/>
      <c r="LK292" s="31"/>
      <c r="LL292" s="31"/>
      <c r="LM292" s="31"/>
      <c r="LN292" s="31"/>
      <c r="LO292" s="31"/>
      <c r="LP292" s="31"/>
      <c r="LQ292" s="31"/>
      <c r="LR292" s="31"/>
      <c r="LS292" s="31"/>
      <c r="LT292" s="31"/>
      <c r="LU292" s="31"/>
      <c r="LV292" s="31"/>
      <c r="LW292" s="31"/>
      <c r="LX292" s="31"/>
      <c r="LY292" s="31"/>
      <c r="LZ292" s="31"/>
      <c r="MA292" s="31"/>
      <c r="MB292" s="31"/>
      <c r="MC292" s="31"/>
      <c r="MD292" s="31"/>
      <c r="ME292" s="31"/>
      <c r="MF292" s="31"/>
      <c r="MG292" s="31"/>
      <c r="MH292" s="31"/>
      <c r="MI292" s="31"/>
      <c r="MJ292" s="31"/>
      <c r="MK292" s="31"/>
      <c r="ML292" s="31"/>
      <c r="MM292" s="31"/>
      <c r="MN292" s="31"/>
      <c r="MO292" s="31"/>
      <c r="MP292" s="31"/>
      <c r="MQ292" s="31"/>
      <c r="MR292" s="31"/>
      <c r="MS292" s="31"/>
      <c r="MT292" s="31"/>
      <c r="MU292" s="31"/>
      <c r="MV292" s="31"/>
      <c r="MW292" s="31"/>
      <c r="MX292" s="31"/>
      <c r="MY292" s="31"/>
      <c r="MZ292" s="31"/>
      <c r="NA292" s="31"/>
      <c r="NB292" s="31"/>
      <c r="NC292" s="31"/>
      <c r="ND292" s="31"/>
      <c r="NE292" s="31"/>
      <c r="NF292" s="31"/>
      <c r="NG292" s="31"/>
      <c r="NH292" s="31"/>
      <c r="NI292" s="31"/>
      <c r="NJ292" s="31"/>
      <c r="NK292" s="31"/>
      <c r="NL292" s="31"/>
      <c r="NM292" s="31"/>
      <c r="NN292" s="31"/>
      <c r="NO292" s="31"/>
      <c r="NP292" s="31"/>
      <c r="NQ292" s="31"/>
      <c r="NR292" s="31"/>
      <c r="NS292" s="31"/>
      <c r="NT292" s="31"/>
      <c r="NU292" s="31"/>
      <c r="NV292" s="31"/>
      <c r="NW292" s="31"/>
      <c r="NX292" s="31"/>
      <c r="NY292" s="31"/>
      <c r="NZ292" s="31"/>
      <c r="OA292" s="31"/>
      <c r="OB292" s="31"/>
      <c r="OC292" s="31"/>
      <c r="OD292" s="31"/>
      <c r="OE292" s="31"/>
      <c r="OF292" s="31"/>
      <c r="OG292" s="31"/>
      <c r="OH292" s="31"/>
      <c r="OI292" s="31"/>
      <c r="OJ292" s="31"/>
      <c r="OK292" s="31"/>
      <c r="OL292" s="31"/>
      <c r="OM292" s="31"/>
      <c r="ON292" s="31"/>
      <c r="OO292" s="31"/>
      <c r="OP292" s="31"/>
      <c r="OQ292" s="31"/>
      <c r="OR292" s="31"/>
      <c r="OS292" s="31"/>
      <c r="OT292" s="31"/>
      <c r="OU292" s="31"/>
      <c r="OV292" s="31"/>
      <c r="OW292" s="31"/>
      <c r="OX292" s="31"/>
      <c r="OY292" s="31"/>
      <c r="OZ292" s="31"/>
      <c r="PA292" s="31"/>
      <c r="PB292" s="31"/>
      <c r="PC292" s="31"/>
      <c r="PD292" s="31"/>
      <c r="PE292" s="31"/>
      <c r="PF292" s="31"/>
      <c r="PG292" s="31"/>
      <c r="PH292" s="31"/>
      <c r="PI292" s="31"/>
      <c r="PJ292" s="31"/>
      <c r="PK292" s="31"/>
      <c r="PL292" s="31"/>
      <c r="PM292" s="31"/>
      <c r="PN292" s="31"/>
      <c r="PO292" s="31"/>
      <c r="PP292" s="31"/>
      <c r="PQ292" s="31"/>
      <c r="PR292" s="31"/>
      <c r="PS292" s="31"/>
      <c r="PT292" s="31"/>
      <c r="PU292" s="31"/>
      <c r="PV292" s="31"/>
      <c r="PW292" s="31"/>
      <c r="PX292" s="31"/>
      <c r="PY292" s="31"/>
      <c r="PZ292" s="31"/>
      <c r="QA292" s="31"/>
      <c r="QB292" s="31"/>
      <c r="QC292" s="31"/>
      <c r="QD292" s="31"/>
      <c r="QE292" s="31"/>
      <c r="QF292" s="31"/>
      <c r="QG292" s="31"/>
      <c r="QH292" s="31"/>
      <c r="QI292" s="31"/>
      <c r="QJ292" s="31"/>
      <c r="QK292" s="31"/>
      <c r="QL292" s="31"/>
      <c r="QM292" s="31"/>
      <c r="QN292" s="31"/>
      <c r="QO292" s="31"/>
      <c r="QP292" s="31"/>
      <c r="QQ292" s="31"/>
      <c r="QR292" s="31"/>
      <c r="QS292" s="31"/>
      <c r="QT292" s="31"/>
      <c r="QU292" s="31"/>
      <c r="QV292" s="31"/>
      <c r="QW292" s="31"/>
      <c r="QX292" s="31"/>
      <c r="QY292" s="31"/>
      <c r="QZ292" s="31"/>
      <c r="RA292" s="31"/>
      <c r="RB292" s="31"/>
      <c r="RC292" s="31"/>
      <c r="RD292" s="31"/>
      <c r="RE292" s="31"/>
      <c r="RF292" s="31"/>
      <c r="RG292" s="31"/>
      <c r="RH292" s="31"/>
      <c r="RI292" s="31"/>
      <c r="RJ292" s="31"/>
      <c r="RK292" s="31"/>
      <c r="RL292" s="31"/>
      <c r="RM292" s="31"/>
      <c r="RN292" s="31"/>
      <c r="RO292" s="31"/>
      <c r="RP292" s="31"/>
      <c r="RQ292" s="31"/>
      <c r="RR292" s="31"/>
      <c r="RS292" s="31"/>
      <c r="RT292" s="31"/>
      <c r="RU292" s="31"/>
      <c r="RV292" s="31"/>
      <c r="RW292" s="31"/>
      <c r="RX292" s="31"/>
      <c r="RY292" s="31"/>
      <c r="RZ292" s="31"/>
      <c r="SA292" s="31"/>
      <c r="SB292" s="31"/>
      <c r="SC292" s="31"/>
      <c r="SD292" s="31"/>
      <c r="SE292" s="31"/>
      <c r="SF292" s="31"/>
      <c r="SG292" s="31"/>
      <c r="SH292" s="31"/>
      <c r="SI292" s="31"/>
      <c r="SJ292" s="31"/>
      <c r="SK292" s="31"/>
      <c r="SL292" s="31"/>
      <c r="SM292" s="31"/>
      <c r="SN292" s="31"/>
      <c r="SO292" s="31"/>
      <c r="SP292" s="31"/>
      <c r="SQ292" s="31"/>
      <c r="SR292" s="31"/>
      <c r="SS292" s="31"/>
      <c r="ST292" s="31"/>
      <c r="SU292" s="31"/>
      <c r="SV292" s="31"/>
      <c r="SW292" s="31"/>
      <c r="SX292" s="31"/>
      <c r="SY292" s="31"/>
      <c r="SZ292" s="31"/>
      <c r="TA292" s="31"/>
      <c r="TB292" s="31"/>
      <c r="TC292" s="31"/>
      <c r="TD292" s="31"/>
      <c r="TE292" s="31"/>
      <c r="TF292" s="31"/>
      <c r="TG292" s="31"/>
      <c r="TH292" s="31"/>
      <c r="TI292" s="31"/>
      <c r="TJ292" s="31"/>
      <c r="TK292" s="31"/>
      <c r="TL292" s="31"/>
      <c r="TM292" s="31"/>
      <c r="TN292" s="31"/>
      <c r="TO292" s="31"/>
      <c r="TP292" s="31"/>
      <c r="TQ292" s="31"/>
      <c r="TR292" s="31"/>
      <c r="TS292" s="31"/>
      <c r="TT292" s="31"/>
      <c r="TU292" s="31"/>
      <c r="TV292" s="31"/>
      <c r="TW292" s="31"/>
      <c r="TX292" s="31"/>
      <c r="TY292" s="31"/>
      <c r="TZ292" s="31"/>
      <c r="UA292" s="31"/>
      <c r="UB292" s="31"/>
      <c r="UC292" s="31"/>
      <c r="UD292" s="31"/>
      <c r="UE292" s="31"/>
      <c r="UF292" s="31"/>
      <c r="UG292" s="31"/>
      <c r="UH292" s="31"/>
      <c r="UI292" s="31"/>
      <c r="UJ292" s="31"/>
      <c r="UK292" s="31"/>
      <c r="UL292" s="31"/>
      <c r="UM292" s="31"/>
      <c r="UN292" s="31"/>
      <c r="UO292" s="31"/>
      <c r="UP292" s="31"/>
      <c r="UQ292" s="31"/>
      <c r="UR292" s="31"/>
      <c r="US292" s="31"/>
      <c r="UT292" s="31"/>
      <c r="UU292" s="31"/>
      <c r="UV292" s="31"/>
      <c r="UW292" s="31"/>
      <c r="UX292" s="31"/>
      <c r="UY292" s="31"/>
      <c r="UZ292" s="31"/>
      <c r="VA292" s="31"/>
      <c r="VB292" s="31"/>
      <c r="VC292" s="31"/>
      <c r="VD292" s="31"/>
      <c r="VE292" s="31"/>
      <c r="VF292" s="31"/>
      <c r="VG292" s="31"/>
      <c r="VH292" s="31"/>
      <c r="VI292" s="31"/>
      <c r="VJ292" s="31"/>
      <c r="VK292" s="31"/>
      <c r="VL292" s="31"/>
      <c r="VM292" s="31"/>
      <c r="VN292" s="31"/>
      <c r="VO292" s="31"/>
      <c r="VP292" s="31"/>
      <c r="VQ292" s="31"/>
      <c r="VR292" s="31"/>
      <c r="VS292" s="31"/>
      <c r="VT292" s="31"/>
      <c r="VU292" s="31"/>
      <c r="VV292" s="31"/>
      <c r="VW292" s="31"/>
      <c r="VX292" s="31"/>
      <c r="VY292" s="31"/>
      <c r="VZ292" s="31"/>
      <c r="WA292" s="31"/>
      <c r="WB292" s="31"/>
      <c r="WC292" s="31"/>
      <c r="WD292" s="31"/>
      <c r="WE292" s="31"/>
      <c r="WF292" s="31"/>
      <c r="WG292" s="31"/>
      <c r="WH292" s="31"/>
      <c r="WI292" s="31"/>
      <c r="WJ292" s="31"/>
      <c r="WK292" s="31"/>
      <c r="WL292" s="31"/>
      <c r="WM292" s="31"/>
      <c r="WN292" s="31"/>
      <c r="WO292" s="31"/>
      <c r="WP292" s="31"/>
      <c r="WQ292" s="31"/>
      <c r="WR292" s="31"/>
      <c r="WS292" s="31"/>
      <c r="WT292" s="31"/>
      <c r="WU292" s="31"/>
      <c r="WV292" s="31"/>
      <c r="WW292" s="31"/>
      <c r="WX292" s="31"/>
      <c r="WY292" s="31"/>
      <c r="WZ292" s="31"/>
      <c r="XA292" s="31"/>
      <c r="XB292" s="31"/>
      <c r="XC292" s="31"/>
      <c r="XD292" s="31"/>
      <c r="XE292" s="31"/>
      <c r="XF292" s="31"/>
      <c r="XG292" s="31"/>
      <c r="XH292" s="31"/>
      <c r="XI292" s="31"/>
      <c r="XJ292" s="31"/>
      <c r="XK292" s="31"/>
      <c r="XL292" s="31"/>
      <c r="XM292" s="31"/>
      <c r="XN292" s="31"/>
      <c r="XO292" s="31"/>
      <c r="XP292" s="31"/>
      <c r="XQ292" s="31"/>
      <c r="XR292" s="31"/>
      <c r="XS292" s="31"/>
      <c r="XT292" s="31"/>
      <c r="XU292" s="31"/>
      <c r="XV292" s="31"/>
      <c r="XW292" s="31"/>
      <c r="XX292" s="31"/>
      <c r="XY292" s="31"/>
      <c r="XZ292" s="31"/>
      <c r="YA292" s="31"/>
      <c r="YB292" s="31"/>
      <c r="YC292" s="31"/>
      <c r="YD292" s="31"/>
      <c r="YE292" s="31"/>
      <c r="YF292" s="31"/>
      <c r="YG292" s="31"/>
      <c r="YH292" s="31"/>
      <c r="YI292" s="31"/>
      <c r="YJ292" s="31"/>
      <c r="YK292" s="31"/>
      <c r="YL292" s="31"/>
      <c r="YM292" s="31"/>
      <c r="YN292" s="31"/>
      <c r="YO292" s="31"/>
      <c r="YP292" s="31"/>
      <c r="YQ292" s="31"/>
      <c r="YR292" s="31"/>
      <c r="YS292" s="31"/>
      <c r="YT292" s="31"/>
      <c r="YU292" s="31"/>
      <c r="YV292" s="31"/>
      <c r="YW292" s="31"/>
      <c r="YX292" s="31"/>
      <c r="YY292" s="31"/>
      <c r="YZ292" s="31"/>
      <c r="ZA292" s="31"/>
      <c r="ZB292" s="31"/>
      <c r="ZC292" s="31"/>
      <c r="ZD292" s="31"/>
      <c r="ZE292" s="31"/>
      <c r="ZF292" s="31"/>
      <c r="ZG292" s="31"/>
      <c r="ZH292" s="31"/>
      <c r="ZI292" s="31"/>
      <c r="ZJ292" s="31"/>
      <c r="ZK292" s="31"/>
      <c r="ZL292" s="31"/>
      <c r="ZM292" s="31"/>
      <c r="ZN292" s="31"/>
      <c r="ZO292" s="31"/>
      <c r="ZP292" s="31"/>
      <c r="ZQ292" s="31"/>
      <c r="ZR292" s="31"/>
      <c r="ZS292" s="31"/>
      <c r="ZT292" s="31"/>
      <c r="ZU292" s="31"/>
      <c r="ZV292" s="31"/>
      <c r="ZW292" s="31"/>
      <c r="ZX292" s="31"/>
      <c r="ZY292" s="31"/>
      <c r="ZZ292" s="31"/>
      <c r="AAA292" s="31"/>
      <c r="AAB292" s="31"/>
      <c r="AAC292" s="31"/>
      <c r="AAD292" s="31"/>
      <c r="AAE292" s="31"/>
      <c r="AAF292" s="31"/>
      <c r="AAG292" s="31"/>
      <c r="AAH292" s="31"/>
      <c r="AAI292" s="31"/>
      <c r="AAJ292" s="31"/>
      <c r="AAK292" s="31"/>
      <c r="AAL292" s="31"/>
      <c r="AAM292" s="31"/>
      <c r="AAN292" s="31"/>
      <c r="AAO292" s="31"/>
      <c r="AAP292" s="31"/>
      <c r="AAQ292" s="31"/>
      <c r="AAR292" s="31"/>
      <c r="AAS292" s="31"/>
      <c r="AAT292" s="31"/>
      <c r="AAU292" s="31"/>
      <c r="AAV292" s="31"/>
      <c r="AAW292" s="31"/>
      <c r="AAX292" s="31"/>
      <c r="AAY292" s="31"/>
      <c r="AAZ292" s="31"/>
      <c r="ABA292" s="31"/>
      <c r="ABB292" s="31"/>
      <c r="ABC292" s="31"/>
      <c r="ABD292" s="31"/>
      <c r="ABE292" s="31"/>
      <c r="ABF292" s="31"/>
      <c r="ABG292" s="31"/>
      <c r="ABH292" s="31"/>
      <c r="ABI292" s="31"/>
      <c r="ABJ292" s="31"/>
      <c r="ABK292" s="31"/>
      <c r="ABL292" s="31"/>
      <c r="ABM292" s="31"/>
      <c r="ABN292" s="31"/>
      <c r="ABO292" s="31"/>
      <c r="ABP292" s="31"/>
      <c r="ABQ292" s="31"/>
      <c r="ABR292" s="31"/>
      <c r="ABS292" s="31"/>
      <c r="ABT292" s="31"/>
      <c r="ABU292" s="31"/>
      <c r="ABV292" s="31"/>
      <c r="ABW292" s="31"/>
      <c r="ABX292" s="31"/>
      <c r="ABY292" s="31"/>
      <c r="ABZ292" s="31"/>
      <c r="ACA292" s="31"/>
      <c r="ACB292" s="31"/>
      <c r="ACC292" s="31"/>
      <c r="ACD292" s="31"/>
      <c r="ACE292" s="31"/>
      <c r="ACF292" s="31"/>
      <c r="ACG292" s="31"/>
      <c r="ACH292" s="31"/>
      <c r="ACI292" s="31"/>
      <c r="ACJ292" s="31"/>
      <c r="ACK292" s="31"/>
      <c r="ACL292" s="31"/>
      <c r="ACM292" s="31"/>
      <c r="ACN292" s="31"/>
      <c r="ACO292" s="31"/>
      <c r="ACP292" s="31"/>
      <c r="ACQ292" s="31"/>
      <c r="ACR292" s="31"/>
      <c r="ACS292" s="31"/>
      <c r="ACT292" s="31"/>
      <c r="ACU292" s="31"/>
      <c r="ACV292" s="31"/>
      <c r="ACW292" s="31"/>
      <c r="ACX292" s="31"/>
      <c r="ACY292" s="31"/>
      <c r="ACZ292" s="31"/>
      <c r="ADA292" s="31"/>
      <c r="ADB292" s="31"/>
      <c r="ADC292" s="31"/>
      <c r="ADD292" s="31"/>
      <c r="ADE292" s="31"/>
      <c r="ADF292" s="31"/>
      <c r="ADG292" s="31"/>
      <c r="ADH292" s="31"/>
      <c r="ADI292" s="31"/>
      <c r="ADJ292" s="31"/>
      <c r="ADK292" s="31"/>
      <c r="ADL292" s="31"/>
      <c r="ADM292" s="31"/>
      <c r="ADN292" s="31"/>
      <c r="ADO292" s="31"/>
      <c r="ADP292" s="31"/>
      <c r="ADQ292" s="31"/>
      <c r="ADR292" s="31"/>
      <c r="ADS292" s="31"/>
      <c r="ADT292" s="31"/>
      <c r="ADU292" s="31"/>
      <c r="ADV292" s="31"/>
      <c r="ADW292" s="31"/>
      <c r="ADX292" s="31"/>
      <c r="ADY292" s="31"/>
      <c r="ADZ292" s="31"/>
      <c r="AEA292" s="31"/>
      <c r="AEB292" s="31"/>
      <c r="AEC292" s="31"/>
      <c r="AED292" s="31"/>
      <c r="AEE292" s="31"/>
      <c r="AEF292" s="31"/>
      <c r="AEG292" s="31"/>
      <c r="AEH292" s="31"/>
      <c r="AEI292" s="31"/>
      <c r="AEJ292" s="31"/>
      <c r="AEK292" s="31"/>
      <c r="AEL292" s="31"/>
      <c r="AEM292" s="31"/>
      <c r="AEN292" s="31"/>
      <c r="AEO292" s="31"/>
      <c r="AEP292" s="31"/>
      <c r="AEQ292" s="31"/>
      <c r="AER292" s="31"/>
      <c r="AES292" s="31"/>
      <c r="AET292" s="31"/>
      <c r="AEU292" s="31"/>
      <c r="AEV292" s="31"/>
      <c r="AEW292" s="31"/>
      <c r="AEX292" s="31"/>
      <c r="AEY292" s="31"/>
      <c r="AEZ292" s="31"/>
      <c r="AFA292" s="31"/>
      <c r="AFB292" s="31"/>
      <c r="AFC292" s="31"/>
      <c r="AFD292" s="31"/>
      <c r="AFE292" s="31"/>
      <c r="AFF292" s="31"/>
      <c r="AFG292" s="31"/>
      <c r="AFH292" s="31"/>
      <c r="AFI292" s="31"/>
      <c r="AFJ292" s="31"/>
      <c r="AFK292" s="31"/>
      <c r="AFL292" s="31"/>
      <c r="AFM292" s="31"/>
      <c r="AFN292" s="31"/>
      <c r="AFO292" s="31"/>
      <c r="AFP292" s="31"/>
      <c r="AFQ292" s="31"/>
      <c r="AFR292" s="31"/>
      <c r="AFS292" s="31"/>
      <c r="AFT292" s="31"/>
      <c r="AFU292" s="31"/>
      <c r="AFV292" s="31"/>
      <c r="AFW292" s="31"/>
      <c r="AFX292" s="31"/>
      <c r="AFY292" s="31"/>
      <c r="AFZ292" s="31"/>
      <c r="AGA292" s="31"/>
      <c r="AGB292" s="31"/>
      <c r="AGC292" s="31"/>
      <c r="AGD292" s="31"/>
      <c r="AGE292" s="31"/>
      <c r="AGF292" s="31"/>
      <c r="AGG292" s="31"/>
      <c r="AGH292" s="31"/>
      <c r="AGI292" s="31"/>
      <c r="AGJ292" s="31"/>
      <c r="AGK292" s="31"/>
      <c r="AGL292" s="31"/>
      <c r="AGM292" s="31"/>
      <c r="AGN292" s="31"/>
      <c r="AGO292" s="31"/>
      <c r="AGP292" s="31"/>
      <c r="AGQ292" s="31"/>
      <c r="AGR292" s="31"/>
      <c r="AGS292" s="31"/>
      <c r="AGT292" s="31"/>
      <c r="AGU292" s="31"/>
      <c r="AGV292" s="31"/>
      <c r="AGW292" s="31"/>
      <c r="AGX292" s="31"/>
      <c r="AGY292" s="31"/>
      <c r="AGZ292" s="31"/>
      <c r="AHA292" s="31"/>
      <c r="AHB292" s="31"/>
      <c r="AHC292" s="31"/>
      <c r="AHD292" s="31"/>
      <c r="AHE292" s="31"/>
      <c r="AHF292" s="31"/>
      <c r="AHG292" s="31"/>
      <c r="AHH292" s="31"/>
      <c r="AHI292" s="31"/>
      <c r="AHJ292" s="31"/>
      <c r="AHK292" s="31"/>
      <c r="AHL292" s="31"/>
      <c r="AHM292" s="31"/>
      <c r="AHN292" s="31"/>
      <c r="AHO292" s="31"/>
      <c r="AHP292" s="31"/>
      <c r="AHQ292" s="31"/>
      <c r="AHR292" s="31"/>
      <c r="AHS292" s="31"/>
      <c r="AHT292" s="31"/>
      <c r="AHU292" s="31"/>
      <c r="AHV292" s="31"/>
      <c r="AHW292" s="31"/>
      <c r="AHX292" s="31"/>
      <c r="AHY292" s="31"/>
      <c r="AHZ292" s="31"/>
      <c r="AIA292" s="31"/>
      <c r="AIB292" s="31"/>
      <c r="AIC292" s="31"/>
      <c r="AID292" s="31"/>
      <c r="AIE292" s="31"/>
      <c r="AIF292" s="31"/>
      <c r="AIG292" s="31"/>
      <c r="AIH292" s="31"/>
      <c r="AII292" s="31"/>
      <c r="AIJ292" s="31"/>
      <c r="AIK292" s="31"/>
      <c r="AIL292" s="31"/>
      <c r="AIM292" s="31"/>
      <c r="AIN292" s="31"/>
      <c r="AIO292" s="31"/>
      <c r="AIP292" s="31"/>
      <c r="AIQ292" s="31"/>
      <c r="AIR292" s="31"/>
      <c r="AIS292" s="31"/>
      <c r="AIT292" s="31"/>
      <c r="AIU292" s="31"/>
      <c r="AIV292" s="31"/>
      <c r="AIW292" s="31"/>
      <c r="AIX292" s="31"/>
      <c r="AIY292" s="31"/>
      <c r="AIZ292" s="31"/>
      <c r="AJA292" s="31"/>
      <c r="AJB292" s="31"/>
      <c r="AJC292" s="31"/>
      <c r="AJD292" s="31"/>
      <c r="AJE292" s="31"/>
      <c r="AJF292" s="31"/>
      <c r="AJG292" s="31"/>
      <c r="AJH292" s="31"/>
      <c r="AJI292" s="31"/>
      <c r="AJJ292" s="31"/>
      <c r="AJK292" s="31"/>
      <c r="AJL292" s="31"/>
      <c r="AJM292" s="31"/>
      <c r="AJN292" s="31"/>
      <c r="AJO292" s="31"/>
      <c r="AJP292" s="31"/>
      <c r="AJQ292" s="31"/>
      <c r="AJR292" s="31"/>
      <c r="AJS292" s="31"/>
      <c r="AJT292" s="31"/>
      <c r="AJU292" s="31"/>
      <c r="AJV292" s="31"/>
      <c r="AJW292" s="31"/>
      <c r="AJX292" s="31"/>
      <c r="AJY292" s="31"/>
      <c r="AJZ292" s="31"/>
      <c r="AKA292" s="31"/>
      <c r="AKB292" s="31"/>
      <c r="AKC292" s="31"/>
      <c r="AKD292" s="31"/>
      <c r="AKE292" s="31"/>
      <c r="AKF292" s="31"/>
      <c r="AKG292" s="31"/>
      <c r="AKH292" s="31"/>
      <c r="AKI292" s="31"/>
      <c r="AKJ292" s="31"/>
      <c r="AKK292" s="31"/>
      <c r="AKL292" s="31"/>
      <c r="AKM292" s="31"/>
      <c r="AKN292" s="31"/>
      <c r="AKO292" s="31"/>
      <c r="AKP292" s="31"/>
      <c r="AKQ292" s="31"/>
      <c r="AKR292" s="31"/>
      <c r="AKS292" s="31"/>
      <c r="AKT292" s="31"/>
      <c r="AKU292" s="31"/>
      <c r="AKV292" s="31"/>
      <c r="AKW292" s="31"/>
      <c r="AKX292" s="31"/>
      <c r="AKY292" s="31"/>
      <c r="AKZ292" s="31"/>
      <c r="ALA292" s="31"/>
      <c r="ALB292" s="31"/>
      <c r="ALC292" s="31"/>
      <c r="ALD292" s="31"/>
      <c r="ALE292" s="31"/>
      <c r="ALF292" s="31"/>
      <c r="ALG292" s="31"/>
      <c r="ALH292" s="31"/>
      <c r="ALI292" s="31"/>
      <c r="ALJ292" s="31"/>
      <c r="ALK292" s="31"/>
      <c r="ALL292" s="31"/>
      <c r="ALM292" s="31"/>
      <c r="ALN292" s="31"/>
      <c r="ALO292" s="31"/>
      <c r="ALP292" s="31"/>
      <c r="ALQ292" s="31"/>
      <c r="ALR292" s="31"/>
      <c r="ALS292" s="31"/>
      <c r="ALT292" s="31"/>
      <c r="ALU292" s="31"/>
      <c r="ALV292" s="31"/>
      <c r="ALW292" s="31"/>
      <c r="ALX292" s="31"/>
      <c r="ALY292" s="31"/>
      <c r="ALZ292" s="31"/>
      <c r="AMA292" s="31"/>
      <c r="AMB292" s="31"/>
      <c r="AMC292" s="31"/>
      <c r="AMD292" s="31"/>
      <c r="AME292" s="31"/>
      <c r="AMF292" s="31"/>
      <c r="AMG292" s="31"/>
      <c r="AMH292" s="31"/>
      <c r="AMI292" s="31"/>
      <c r="AMJ292" s="31"/>
      <c r="AMK292" s="31"/>
      <c r="AML292" s="31"/>
      <c r="AMM292" s="31"/>
      <c r="AMN292" s="31"/>
      <c r="AMO292" s="31"/>
      <c r="AMP292" s="31"/>
      <c r="AMQ292" s="31"/>
      <c r="AMR292" s="31"/>
      <c r="AMS292" s="31"/>
      <c r="AMT292" s="31"/>
      <c r="AMU292" s="31"/>
      <c r="AMV292" s="31"/>
      <c r="AMW292" s="31"/>
      <c r="AMX292" s="31"/>
      <c r="AMY292" s="31"/>
      <c r="AMZ292" s="31"/>
      <c r="ANA292" s="31"/>
    </row>
    <row r="293" spans="3:1044" s="6" customFormat="1" ht="15" customHeight="1" x14ac:dyDescent="0.25">
      <c r="C293" s="6" t="str">
        <f t="shared" si="145"/>
        <v>Sanden</v>
      </c>
      <c r="D293" s="6" t="str">
        <f t="shared" si="146"/>
        <v>GS3-45HPA-US &amp; SAN-83SSAQA  (83 gal)</v>
      </c>
      <c r="E293" s="72">
        <f t="shared" si="147"/>
        <v>83</v>
      </c>
      <c r="F293" s="20" t="str">
        <f t="shared" si="148"/>
        <v>Sanden80</v>
      </c>
      <c r="G293" s="133">
        <v>0</v>
      </c>
      <c r="H293" s="130">
        <v>1</v>
      </c>
      <c r="I293" s="73">
        <f t="shared" si="130"/>
        <v>0</v>
      </c>
      <c r="J293" s="132">
        <v>3.3</v>
      </c>
      <c r="K293" s="149">
        <f t="shared" si="143"/>
        <v>0</v>
      </c>
      <c r="L293" s="111" t="s">
        <v>196</v>
      </c>
      <c r="M293" s="39">
        <v>3</v>
      </c>
      <c r="N293" s="95">
        <f t="shared" si="144"/>
        <v>22</v>
      </c>
      <c r="O293" s="12" t="s">
        <v>100</v>
      </c>
      <c r="P293" s="82">
        <f t="shared" ref="P293:P296" si="169">P292+1</f>
        <v>3</v>
      </c>
      <c r="Q293" s="82">
        <f t="shared" si="168"/>
        <v>220317</v>
      </c>
      <c r="R293" s="77" t="str">
        <f t="shared" si="151"/>
        <v>GS3-45HPA-US &amp; SAN-83SSAQA  (83 gal)</v>
      </c>
      <c r="S293" s="114" t="s">
        <v>212</v>
      </c>
      <c r="T293" s="14">
        <v>83</v>
      </c>
      <c r="U293" s="37" t="s">
        <v>167</v>
      </c>
      <c r="V293" s="100" t="s">
        <v>167</v>
      </c>
      <c r="W293" s="105" t="str">
        <f t="shared" si="161"/>
        <v>Sanden80</v>
      </c>
      <c r="X293" s="148">
        <v>0</v>
      </c>
      <c r="Y293" s="49"/>
      <c r="Z293" s="61"/>
      <c r="AA293" s="62"/>
      <c r="AB293" s="63"/>
      <c r="AC293" s="58"/>
      <c r="AD293" s="160" t="str">
        <f t="shared" si="149"/>
        <v>2,     Sanden,   "GS3-45HPA-US &amp; SAN-83SSAQA  (83 gal)"</v>
      </c>
      <c r="AE293" s="162" t="str">
        <f t="shared" si="166"/>
        <v>Sanden</v>
      </c>
      <c r="AF293" s="31" t="s">
        <v>679</v>
      </c>
      <c r="AG293" s="160" t="str">
        <f t="shared" si="150"/>
        <v xml:space="preserve">          case  Sanden   :   "SandenGS3_SAN83SSAQA"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  <c r="IW293" s="31"/>
      <c r="IX293" s="31"/>
      <c r="IY293" s="31"/>
      <c r="IZ293" s="31"/>
      <c r="JA293" s="31"/>
      <c r="JB293" s="31"/>
      <c r="JC293" s="31"/>
      <c r="JD293" s="31"/>
      <c r="JE293" s="31"/>
      <c r="JF293" s="31"/>
      <c r="JG293" s="31"/>
      <c r="JH293" s="31"/>
      <c r="JI293" s="31"/>
      <c r="JJ293" s="31"/>
      <c r="JK293" s="31"/>
      <c r="JL293" s="31"/>
      <c r="JM293" s="31"/>
      <c r="JN293" s="31"/>
      <c r="JO293" s="31"/>
      <c r="JP293" s="31"/>
      <c r="JQ293" s="31"/>
      <c r="JR293" s="31"/>
      <c r="JS293" s="31"/>
      <c r="JT293" s="31"/>
      <c r="JU293" s="31"/>
      <c r="JV293" s="31"/>
      <c r="JW293" s="31"/>
      <c r="JX293" s="31"/>
      <c r="JY293" s="31"/>
      <c r="JZ293" s="31"/>
      <c r="KA293" s="31"/>
      <c r="KB293" s="31"/>
      <c r="KC293" s="31"/>
      <c r="KD293" s="31"/>
      <c r="KE293" s="31"/>
      <c r="KF293" s="31"/>
      <c r="KG293" s="31"/>
      <c r="KH293" s="31"/>
      <c r="KI293" s="31"/>
      <c r="KJ293" s="31"/>
      <c r="KK293" s="31"/>
      <c r="KL293" s="31"/>
      <c r="KM293" s="31"/>
      <c r="KN293" s="31"/>
      <c r="KO293" s="31"/>
      <c r="KP293" s="31"/>
      <c r="KQ293" s="31"/>
      <c r="KR293" s="31"/>
      <c r="KS293" s="31"/>
      <c r="KT293" s="31"/>
      <c r="KU293" s="31"/>
      <c r="KV293" s="31"/>
      <c r="KW293" s="31"/>
      <c r="KX293" s="31"/>
      <c r="KY293" s="31"/>
      <c r="KZ293" s="31"/>
      <c r="LA293" s="31"/>
      <c r="LB293" s="31"/>
      <c r="LC293" s="31"/>
      <c r="LD293" s="31"/>
      <c r="LE293" s="31"/>
      <c r="LF293" s="31"/>
      <c r="LG293" s="31"/>
      <c r="LH293" s="31"/>
      <c r="LI293" s="31"/>
      <c r="LJ293" s="31"/>
      <c r="LK293" s="31"/>
      <c r="LL293" s="31"/>
      <c r="LM293" s="31"/>
      <c r="LN293" s="31"/>
      <c r="LO293" s="31"/>
      <c r="LP293" s="31"/>
      <c r="LQ293" s="31"/>
      <c r="LR293" s="31"/>
      <c r="LS293" s="31"/>
      <c r="LT293" s="31"/>
      <c r="LU293" s="31"/>
      <c r="LV293" s="31"/>
      <c r="LW293" s="31"/>
      <c r="LX293" s="31"/>
      <c r="LY293" s="31"/>
      <c r="LZ293" s="31"/>
      <c r="MA293" s="31"/>
      <c r="MB293" s="31"/>
      <c r="MC293" s="31"/>
      <c r="MD293" s="31"/>
      <c r="ME293" s="31"/>
      <c r="MF293" s="31"/>
      <c r="MG293" s="31"/>
      <c r="MH293" s="31"/>
      <c r="MI293" s="31"/>
      <c r="MJ293" s="31"/>
      <c r="MK293" s="31"/>
      <c r="ML293" s="31"/>
      <c r="MM293" s="31"/>
      <c r="MN293" s="31"/>
      <c r="MO293" s="31"/>
      <c r="MP293" s="31"/>
      <c r="MQ293" s="31"/>
      <c r="MR293" s="31"/>
      <c r="MS293" s="31"/>
      <c r="MT293" s="31"/>
      <c r="MU293" s="31"/>
      <c r="MV293" s="31"/>
      <c r="MW293" s="31"/>
      <c r="MX293" s="31"/>
      <c r="MY293" s="31"/>
      <c r="MZ293" s="31"/>
      <c r="NA293" s="31"/>
      <c r="NB293" s="31"/>
      <c r="NC293" s="31"/>
      <c r="ND293" s="31"/>
      <c r="NE293" s="31"/>
      <c r="NF293" s="31"/>
      <c r="NG293" s="31"/>
      <c r="NH293" s="31"/>
      <c r="NI293" s="31"/>
      <c r="NJ293" s="31"/>
      <c r="NK293" s="31"/>
      <c r="NL293" s="31"/>
      <c r="NM293" s="31"/>
      <c r="NN293" s="31"/>
      <c r="NO293" s="31"/>
      <c r="NP293" s="31"/>
      <c r="NQ293" s="31"/>
      <c r="NR293" s="31"/>
      <c r="NS293" s="31"/>
      <c r="NT293" s="31"/>
      <c r="NU293" s="31"/>
      <c r="NV293" s="31"/>
      <c r="NW293" s="31"/>
      <c r="NX293" s="31"/>
      <c r="NY293" s="31"/>
      <c r="NZ293" s="31"/>
      <c r="OA293" s="31"/>
      <c r="OB293" s="31"/>
      <c r="OC293" s="31"/>
      <c r="OD293" s="31"/>
      <c r="OE293" s="31"/>
      <c r="OF293" s="31"/>
      <c r="OG293" s="31"/>
      <c r="OH293" s="31"/>
      <c r="OI293" s="31"/>
      <c r="OJ293" s="31"/>
      <c r="OK293" s="31"/>
      <c r="OL293" s="31"/>
      <c r="OM293" s="31"/>
      <c r="ON293" s="31"/>
      <c r="OO293" s="31"/>
      <c r="OP293" s="31"/>
      <c r="OQ293" s="31"/>
      <c r="OR293" s="31"/>
      <c r="OS293" s="31"/>
      <c r="OT293" s="31"/>
      <c r="OU293" s="31"/>
      <c r="OV293" s="31"/>
      <c r="OW293" s="31"/>
      <c r="OX293" s="31"/>
      <c r="OY293" s="31"/>
      <c r="OZ293" s="31"/>
      <c r="PA293" s="31"/>
      <c r="PB293" s="31"/>
      <c r="PC293" s="31"/>
      <c r="PD293" s="31"/>
      <c r="PE293" s="31"/>
      <c r="PF293" s="31"/>
      <c r="PG293" s="31"/>
      <c r="PH293" s="31"/>
      <c r="PI293" s="31"/>
      <c r="PJ293" s="31"/>
      <c r="PK293" s="31"/>
      <c r="PL293" s="31"/>
      <c r="PM293" s="31"/>
      <c r="PN293" s="31"/>
      <c r="PO293" s="31"/>
      <c r="PP293" s="31"/>
      <c r="PQ293" s="31"/>
      <c r="PR293" s="31"/>
      <c r="PS293" s="31"/>
      <c r="PT293" s="31"/>
      <c r="PU293" s="31"/>
      <c r="PV293" s="31"/>
      <c r="PW293" s="31"/>
      <c r="PX293" s="31"/>
      <c r="PY293" s="31"/>
      <c r="PZ293" s="31"/>
      <c r="QA293" s="31"/>
      <c r="QB293" s="31"/>
      <c r="QC293" s="31"/>
      <c r="QD293" s="31"/>
      <c r="QE293" s="31"/>
      <c r="QF293" s="31"/>
      <c r="QG293" s="31"/>
      <c r="QH293" s="31"/>
      <c r="QI293" s="31"/>
      <c r="QJ293" s="31"/>
      <c r="QK293" s="31"/>
      <c r="QL293" s="31"/>
      <c r="QM293" s="31"/>
      <c r="QN293" s="31"/>
      <c r="QO293" s="31"/>
      <c r="QP293" s="31"/>
      <c r="QQ293" s="31"/>
      <c r="QR293" s="31"/>
      <c r="QS293" s="31"/>
      <c r="QT293" s="31"/>
      <c r="QU293" s="31"/>
      <c r="QV293" s="31"/>
      <c r="QW293" s="31"/>
      <c r="QX293" s="31"/>
      <c r="QY293" s="31"/>
      <c r="QZ293" s="31"/>
      <c r="RA293" s="31"/>
      <c r="RB293" s="31"/>
      <c r="RC293" s="31"/>
      <c r="RD293" s="31"/>
      <c r="RE293" s="31"/>
      <c r="RF293" s="31"/>
      <c r="RG293" s="31"/>
      <c r="RH293" s="31"/>
      <c r="RI293" s="31"/>
      <c r="RJ293" s="31"/>
      <c r="RK293" s="31"/>
      <c r="RL293" s="31"/>
      <c r="RM293" s="31"/>
      <c r="RN293" s="31"/>
      <c r="RO293" s="31"/>
      <c r="RP293" s="31"/>
      <c r="RQ293" s="31"/>
      <c r="RR293" s="31"/>
      <c r="RS293" s="31"/>
      <c r="RT293" s="31"/>
      <c r="RU293" s="31"/>
      <c r="RV293" s="31"/>
      <c r="RW293" s="31"/>
      <c r="RX293" s="31"/>
      <c r="RY293" s="31"/>
      <c r="RZ293" s="31"/>
      <c r="SA293" s="31"/>
      <c r="SB293" s="31"/>
      <c r="SC293" s="31"/>
      <c r="SD293" s="31"/>
      <c r="SE293" s="31"/>
      <c r="SF293" s="31"/>
      <c r="SG293" s="31"/>
      <c r="SH293" s="31"/>
      <c r="SI293" s="31"/>
      <c r="SJ293" s="31"/>
      <c r="SK293" s="31"/>
      <c r="SL293" s="31"/>
      <c r="SM293" s="31"/>
      <c r="SN293" s="31"/>
      <c r="SO293" s="31"/>
      <c r="SP293" s="31"/>
      <c r="SQ293" s="31"/>
      <c r="SR293" s="31"/>
      <c r="SS293" s="31"/>
      <c r="ST293" s="31"/>
      <c r="SU293" s="31"/>
      <c r="SV293" s="31"/>
      <c r="SW293" s="31"/>
      <c r="SX293" s="31"/>
      <c r="SY293" s="31"/>
      <c r="SZ293" s="31"/>
      <c r="TA293" s="31"/>
      <c r="TB293" s="31"/>
      <c r="TC293" s="31"/>
      <c r="TD293" s="31"/>
      <c r="TE293" s="31"/>
      <c r="TF293" s="31"/>
      <c r="TG293" s="31"/>
      <c r="TH293" s="31"/>
      <c r="TI293" s="31"/>
      <c r="TJ293" s="31"/>
      <c r="TK293" s="31"/>
      <c r="TL293" s="31"/>
      <c r="TM293" s="31"/>
      <c r="TN293" s="31"/>
      <c r="TO293" s="31"/>
      <c r="TP293" s="31"/>
      <c r="TQ293" s="31"/>
      <c r="TR293" s="31"/>
      <c r="TS293" s="31"/>
      <c r="TT293" s="31"/>
      <c r="TU293" s="31"/>
      <c r="TV293" s="31"/>
      <c r="TW293" s="31"/>
      <c r="TX293" s="31"/>
      <c r="TY293" s="31"/>
      <c r="TZ293" s="31"/>
      <c r="UA293" s="31"/>
      <c r="UB293" s="31"/>
      <c r="UC293" s="31"/>
      <c r="UD293" s="31"/>
      <c r="UE293" s="31"/>
      <c r="UF293" s="31"/>
      <c r="UG293" s="31"/>
      <c r="UH293" s="31"/>
      <c r="UI293" s="31"/>
      <c r="UJ293" s="31"/>
      <c r="UK293" s="31"/>
      <c r="UL293" s="31"/>
      <c r="UM293" s="31"/>
      <c r="UN293" s="31"/>
      <c r="UO293" s="31"/>
      <c r="UP293" s="31"/>
      <c r="UQ293" s="31"/>
      <c r="UR293" s="31"/>
      <c r="US293" s="31"/>
      <c r="UT293" s="31"/>
      <c r="UU293" s="31"/>
      <c r="UV293" s="31"/>
      <c r="UW293" s="31"/>
      <c r="UX293" s="31"/>
      <c r="UY293" s="31"/>
      <c r="UZ293" s="31"/>
      <c r="VA293" s="31"/>
      <c r="VB293" s="31"/>
      <c r="VC293" s="31"/>
      <c r="VD293" s="31"/>
      <c r="VE293" s="31"/>
      <c r="VF293" s="31"/>
      <c r="VG293" s="31"/>
      <c r="VH293" s="31"/>
      <c r="VI293" s="31"/>
      <c r="VJ293" s="31"/>
      <c r="VK293" s="31"/>
      <c r="VL293" s="31"/>
      <c r="VM293" s="31"/>
      <c r="VN293" s="31"/>
      <c r="VO293" s="31"/>
      <c r="VP293" s="31"/>
      <c r="VQ293" s="31"/>
      <c r="VR293" s="31"/>
      <c r="VS293" s="31"/>
      <c r="VT293" s="31"/>
      <c r="VU293" s="31"/>
      <c r="VV293" s="31"/>
      <c r="VW293" s="31"/>
      <c r="VX293" s="31"/>
      <c r="VY293" s="31"/>
      <c r="VZ293" s="31"/>
      <c r="WA293" s="31"/>
      <c r="WB293" s="31"/>
      <c r="WC293" s="31"/>
      <c r="WD293" s="31"/>
      <c r="WE293" s="31"/>
      <c r="WF293" s="31"/>
      <c r="WG293" s="31"/>
      <c r="WH293" s="31"/>
      <c r="WI293" s="31"/>
      <c r="WJ293" s="31"/>
      <c r="WK293" s="31"/>
      <c r="WL293" s="31"/>
      <c r="WM293" s="31"/>
      <c r="WN293" s="31"/>
      <c r="WO293" s="31"/>
      <c r="WP293" s="31"/>
      <c r="WQ293" s="31"/>
      <c r="WR293" s="31"/>
      <c r="WS293" s="31"/>
      <c r="WT293" s="31"/>
      <c r="WU293" s="31"/>
      <c r="WV293" s="31"/>
      <c r="WW293" s="31"/>
      <c r="WX293" s="31"/>
      <c r="WY293" s="31"/>
      <c r="WZ293" s="31"/>
      <c r="XA293" s="31"/>
      <c r="XB293" s="31"/>
      <c r="XC293" s="31"/>
      <c r="XD293" s="31"/>
      <c r="XE293" s="31"/>
      <c r="XF293" s="31"/>
      <c r="XG293" s="31"/>
      <c r="XH293" s="31"/>
      <c r="XI293" s="31"/>
      <c r="XJ293" s="31"/>
      <c r="XK293" s="31"/>
      <c r="XL293" s="31"/>
      <c r="XM293" s="31"/>
      <c r="XN293" s="31"/>
      <c r="XO293" s="31"/>
      <c r="XP293" s="31"/>
      <c r="XQ293" s="31"/>
      <c r="XR293" s="31"/>
      <c r="XS293" s="31"/>
      <c r="XT293" s="31"/>
      <c r="XU293" s="31"/>
      <c r="XV293" s="31"/>
      <c r="XW293" s="31"/>
      <c r="XX293" s="31"/>
      <c r="XY293" s="31"/>
      <c r="XZ293" s="31"/>
      <c r="YA293" s="31"/>
      <c r="YB293" s="31"/>
      <c r="YC293" s="31"/>
      <c r="YD293" s="31"/>
      <c r="YE293" s="31"/>
      <c r="YF293" s="31"/>
      <c r="YG293" s="31"/>
      <c r="YH293" s="31"/>
      <c r="YI293" s="31"/>
      <c r="YJ293" s="31"/>
      <c r="YK293" s="31"/>
      <c r="YL293" s="31"/>
      <c r="YM293" s="31"/>
      <c r="YN293" s="31"/>
      <c r="YO293" s="31"/>
      <c r="YP293" s="31"/>
      <c r="YQ293" s="31"/>
      <c r="YR293" s="31"/>
      <c r="YS293" s="31"/>
      <c r="YT293" s="31"/>
      <c r="YU293" s="31"/>
      <c r="YV293" s="31"/>
      <c r="YW293" s="31"/>
      <c r="YX293" s="31"/>
      <c r="YY293" s="31"/>
      <c r="YZ293" s="31"/>
      <c r="ZA293" s="31"/>
      <c r="ZB293" s="31"/>
      <c r="ZC293" s="31"/>
      <c r="ZD293" s="31"/>
      <c r="ZE293" s="31"/>
      <c r="ZF293" s="31"/>
      <c r="ZG293" s="31"/>
      <c r="ZH293" s="31"/>
      <c r="ZI293" s="31"/>
      <c r="ZJ293" s="31"/>
      <c r="ZK293" s="31"/>
      <c r="ZL293" s="31"/>
      <c r="ZM293" s="31"/>
      <c r="ZN293" s="31"/>
      <c r="ZO293" s="31"/>
      <c r="ZP293" s="31"/>
      <c r="ZQ293" s="31"/>
      <c r="ZR293" s="31"/>
      <c r="ZS293" s="31"/>
      <c r="ZT293" s="31"/>
      <c r="ZU293" s="31"/>
      <c r="ZV293" s="31"/>
      <c r="ZW293" s="31"/>
      <c r="ZX293" s="31"/>
      <c r="ZY293" s="31"/>
      <c r="ZZ293" s="31"/>
      <c r="AAA293" s="31"/>
      <c r="AAB293" s="31"/>
      <c r="AAC293" s="31"/>
      <c r="AAD293" s="31"/>
      <c r="AAE293" s="31"/>
      <c r="AAF293" s="31"/>
      <c r="AAG293" s="31"/>
      <c r="AAH293" s="31"/>
      <c r="AAI293" s="31"/>
      <c r="AAJ293" s="31"/>
      <c r="AAK293" s="31"/>
      <c r="AAL293" s="31"/>
      <c r="AAM293" s="31"/>
      <c r="AAN293" s="31"/>
      <c r="AAO293" s="31"/>
      <c r="AAP293" s="31"/>
      <c r="AAQ293" s="31"/>
      <c r="AAR293" s="31"/>
      <c r="AAS293" s="31"/>
      <c r="AAT293" s="31"/>
      <c r="AAU293" s="31"/>
      <c r="AAV293" s="31"/>
      <c r="AAW293" s="31"/>
      <c r="AAX293" s="31"/>
      <c r="AAY293" s="31"/>
      <c r="AAZ293" s="31"/>
      <c r="ABA293" s="31"/>
      <c r="ABB293" s="31"/>
      <c r="ABC293" s="31"/>
      <c r="ABD293" s="31"/>
      <c r="ABE293" s="31"/>
      <c r="ABF293" s="31"/>
      <c r="ABG293" s="31"/>
      <c r="ABH293" s="31"/>
      <c r="ABI293" s="31"/>
      <c r="ABJ293" s="31"/>
      <c r="ABK293" s="31"/>
      <c r="ABL293" s="31"/>
      <c r="ABM293" s="31"/>
      <c r="ABN293" s="31"/>
      <c r="ABO293" s="31"/>
      <c r="ABP293" s="31"/>
      <c r="ABQ293" s="31"/>
      <c r="ABR293" s="31"/>
      <c r="ABS293" s="31"/>
      <c r="ABT293" s="31"/>
      <c r="ABU293" s="31"/>
      <c r="ABV293" s="31"/>
      <c r="ABW293" s="31"/>
      <c r="ABX293" s="31"/>
      <c r="ABY293" s="31"/>
      <c r="ABZ293" s="31"/>
      <c r="ACA293" s="31"/>
      <c r="ACB293" s="31"/>
      <c r="ACC293" s="31"/>
      <c r="ACD293" s="31"/>
      <c r="ACE293" s="31"/>
      <c r="ACF293" s="31"/>
      <c r="ACG293" s="31"/>
      <c r="ACH293" s="31"/>
      <c r="ACI293" s="31"/>
      <c r="ACJ293" s="31"/>
      <c r="ACK293" s="31"/>
      <c r="ACL293" s="31"/>
      <c r="ACM293" s="31"/>
      <c r="ACN293" s="31"/>
      <c r="ACO293" s="31"/>
      <c r="ACP293" s="31"/>
      <c r="ACQ293" s="31"/>
      <c r="ACR293" s="31"/>
      <c r="ACS293" s="31"/>
      <c r="ACT293" s="31"/>
      <c r="ACU293" s="31"/>
      <c r="ACV293" s="31"/>
      <c r="ACW293" s="31"/>
      <c r="ACX293" s="31"/>
      <c r="ACY293" s="31"/>
      <c r="ACZ293" s="31"/>
      <c r="ADA293" s="31"/>
      <c r="ADB293" s="31"/>
      <c r="ADC293" s="31"/>
      <c r="ADD293" s="31"/>
      <c r="ADE293" s="31"/>
      <c r="ADF293" s="31"/>
      <c r="ADG293" s="31"/>
      <c r="ADH293" s="31"/>
      <c r="ADI293" s="31"/>
      <c r="ADJ293" s="31"/>
      <c r="ADK293" s="31"/>
      <c r="ADL293" s="31"/>
      <c r="ADM293" s="31"/>
      <c r="ADN293" s="31"/>
      <c r="ADO293" s="31"/>
      <c r="ADP293" s="31"/>
      <c r="ADQ293" s="31"/>
      <c r="ADR293" s="31"/>
      <c r="ADS293" s="31"/>
      <c r="ADT293" s="31"/>
      <c r="ADU293" s="31"/>
      <c r="ADV293" s="31"/>
      <c r="ADW293" s="31"/>
      <c r="ADX293" s="31"/>
      <c r="ADY293" s="31"/>
      <c r="ADZ293" s="31"/>
      <c r="AEA293" s="31"/>
      <c r="AEB293" s="31"/>
      <c r="AEC293" s="31"/>
      <c r="AED293" s="31"/>
      <c r="AEE293" s="31"/>
      <c r="AEF293" s="31"/>
      <c r="AEG293" s="31"/>
      <c r="AEH293" s="31"/>
      <c r="AEI293" s="31"/>
      <c r="AEJ293" s="31"/>
      <c r="AEK293" s="31"/>
      <c r="AEL293" s="31"/>
      <c r="AEM293" s="31"/>
      <c r="AEN293" s="31"/>
      <c r="AEO293" s="31"/>
      <c r="AEP293" s="31"/>
      <c r="AEQ293" s="31"/>
      <c r="AER293" s="31"/>
      <c r="AES293" s="31"/>
      <c r="AET293" s="31"/>
      <c r="AEU293" s="31"/>
      <c r="AEV293" s="31"/>
      <c r="AEW293" s="31"/>
      <c r="AEX293" s="31"/>
      <c r="AEY293" s="31"/>
      <c r="AEZ293" s="31"/>
      <c r="AFA293" s="31"/>
      <c r="AFB293" s="31"/>
      <c r="AFC293" s="31"/>
      <c r="AFD293" s="31"/>
      <c r="AFE293" s="31"/>
      <c r="AFF293" s="31"/>
      <c r="AFG293" s="31"/>
      <c r="AFH293" s="31"/>
      <c r="AFI293" s="31"/>
      <c r="AFJ293" s="31"/>
      <c r="AFK293" s="31"/>
      <c r="AFL293" s="31"/>
      <c r="AFM293" s="31"/>
      <c r="AFN293" s="31"/>
      <c r="AFO293" s="31"/>
      <c r="AFP293" s="31"/>
      <c r="AFQ293" s="31"/>
      <c r="AFR293" s="31"/>
      <c r="AFS293" s="31"/>
      <c r="AFT293" s="31"/>
      <c r="AFU293" s="31"/>
      <c r="AFV293" s="31"/>
      <c r="AFW293" s="31"/>
      <c r="AFX293" s="31"/>
      <c r="AFY293" s="31"/>
      <c r="AFZ293" s="31"/>
      <c r="AGA293" s="31"/>
      <c r="AGB293" s="31"/>
      <c r="AGC293" s="31"/>
      <c r="AGD293" s="31"/>
      <c r="AGE293" s="31"/>
      <c r="AGF293" s="31"/>
      <c r="AGG293" s="31"/>
      <c r="AGH293" s="31"/>
      <c r="AGI293" s="31"/>
      <c r="AGJ293" s="31"/>
      <c r="AGK293" s="31"/>
      <c r="AGL293" s="31"/>
      <c r="AGM293" s="31"/>
      <c r="AGN293" s="31"/>
      <c r="AGO293" s="31"/>
      <c r="AGP293" s="31"/>
      <c r="AGQ293" s="31"/>
      <c r="AGR293" s="31"/>
      <c r="AGS293" s="31"/>
      <c r="AGT293" s="31"/>
      <c r="AGU293" s="31"/>
      <c r="AGV293" s="31"/>
      <c r="AGW293" s="31"/>
      <c r="AGX293" s="31"/>
      <c r="AGY293" s="31"/>
      <c r="AGZ293" s="31"/>
      <c r="AHA293" s="31"/>
      <c r="AHB293" s="31"/>
      <c r="AHC293" s="31"/>
      <c r="AHD293" s="31"/>
      <c r="AHE293" s="31"/>
      <c r="AHF293" s="31"/>
      <c r="AHG293" s="31"/>
      <c r="AHH293" s="31"/>
      <c r="AHI293" s="31"/>
      <c r="AHJ293" s="31"/>
      <c r="AHK293" s="31"/>
      <c r="AHL293" s="31"/>
      <c r="AHM293" s="31"/>
      <c r="AHN293" s="31"/>
      <c r="AHO293" s="31"/>
      <c r="AHP293" s="31"/>
      <c r="AHQ293" s="31"/>
      <c r="AHR293" s="31"/>
      <c r="AHS293" s="31"/>
      <c r="AHT293" s="31"/>
      <c r="AHU293" s="31"/>
      <c r="AHV293" s="31"/>
      <c r="AHW293" s="31"/>
      <c r="AHX293" s="31"/>
      <c r="AHY293" s="31"/>
      <c r="AHZ293" s="31"/>
      <c r="AIA293" s="31"/>
      <c r="AIB293" s="31"/>
      <c r="AIC293" s="31"/>
      <c r="AID293" s="31"/>
      <c r="AIE293" s="31"/>
      <c r="AIF293" s="31"/>
      <c r="AIG293" s="31"/>
      <c r="AIH293" s="31"/>
      <c r="AII293" s="31"/>
      <c r="AIJ293" s="31"/>
      <c r="AIK293" s="31"/>
      <c r="AIL293" s="31"/>
      <c r="AIM293" s="31"/>
      <c r="AIN293" s="31"/>
      <c r="AIO293" s="31"/>
      <c r="AIP293" s="31"/>
      <c r="AIQ293" s="31"/>
      <c r="AIR293" s="31"/>
      <c r="AIS293" s="31"/>
      <c r="AIT293" s="31"/>
      <c r="AIU293" s="31"/>
      <c r="AIV293" s="31"/>
      <c r="AIW293" s="31"/>
      <c r="AIX293" s="31"/>
      <c r="AIY293" s="31"/>
      <c r="AIZ293" s="31"/>
      <c r="AJA293" s="31"/>
      <c r="AJB293" s="31"/>
      <c r="AJC293" s="31"/>
      <c r="AJD293" s="31"/>
      <c r="AJE293" s="31"/>
      <c r="AJF293" s="31"/>
      <c r="AJG293" s="31"/>
      <c r="AJH293" s="31"/>
      <c r="AJI293" s="31"/>
      <c r="AJJ293" s="31"/>
      <c r="AJK293" s="31"/>
      <c r="AJL293" s="31"/>
      <c r="AJM293" s="31"/>
      <c r="AJN293" s="31"/>
      <c r="AJO293" s="31"/>
      <c r="AJP293" s="31"/>
      <c r="AJQ293" s="31"/>
      <c r="AJR293" s="31"/>
      <c r="AJS293" s="31"/>
      <c r="AJT293" s="31"/>
      <c r="AJU293" s="31"/>
      <c r="AJV293" s="31"/>
      <c r="AJW293" s="31"/>
      <c r="AJX293" s="31"/>
      <c r="AJY293" s="31"/>
      <c r="AJZ293" s="31"/>
      <c r="AKA293" s="31"/>
      <c r="AKB293" s="31"/>
      <c r="AKC293" s="31"/>
      <c r="AKD293" s="31"/>
      <c r="AKE293" s="31"/>
      <c r="AKF293" s="31"/>
      <c r="AKG293" s="31"/>
      <c r="AKH293" s="31"/>
      <c r="AKI293" s="31"/>
      <c r="AKJ293" s="31"/>
      <c r="AKK293" s="31"/>
      <c r="AKL293" s="31"/>
      <c r="AKM293" s="31"/>
      <c r="AKN293" s="31"/>
      <c r="AKO293" s="31"/>
      <c r="AKP293" s="31"/>
      <c r="AKQ293" s="31"/>
      <c r="AKR293" s="31"/>
      <c r="AKS293" s="31"/>
      <c r="AKT293" s="31"/>
      <c r="AKU293" s="31"/>
      <c r="AKV293" s="31"/>
      <c r="AKW293" s="31"/>
      <c r="AKX293" s="31"/>
      <c r="AKY293" s="31"/>
      <c r="AKZ293" s="31"/>
      <c r="ALA293" s="31"/>
      <c r="ALB293" s="31"/>
      <c r="ALC293" s="31"/>
      <c r="ALD293" s="31"/>
      <c r="ALE293" s="31"/>
      <c r="ALF293" s="31"/>
      <c r="ALG293" s="31"/>
      <c r="ALH293" s="31"/>
      <c r="ALI293" s="31"/>
      <c r="ALJ293" s="31"/>
      <c r="ALK293" s="31"/>
      <c r="ALL293" s="31"/>
      <c r="ALM293" s="31"/>
      <c r="ALN293" s="31"/>
      <c r="ALO293" s="31"/>
      <c r="ALP293" s="31"/>
      <c r="ALQ293" s="31"/>
      <c r="ALR293" s="31"/>
      <c r="ALS293" s="31"/>
      <c r="ALT293" s="31"/>
      <c r="ALU293" s="31"/>
      <c r="ALV293" s="31"/>
      <c r="ALW293" s="31"/>
      <c r="ALX293" s="31"/>
      <c r="ALY293" s="31"/>
      <c r="ALZ293" s="31"/>
      <c r="AMA293" s="31"/>
      <c r="AMB293" s="31"/>
      <c r="AMC293" s="31"/>
      <c r="AMD293" s="31"/>
      <c r="AME293" s="31"/>
      <c r="AMF293" s="31"/>
      <c r="AMG293" s="31"/>
      <c r="AMH293" s="31"/>
      <c r="AMI293" s="31"/>
      <c r="AMJ293" s="31"/>
      <c r="AMK293" s="31"/>
      <c r="AML293" s="31"/>
      <c r="AMM293" s="31"/>
      <c r="AMN293" s="31"/>
      <c r="AMO293" s="31"/>
      <c r="AMP293" s="31"/>
      <c r="AMQ293" s="31"/>
      <c r="AMR293" s="31"/>
      <c r="AMS293" s="31"/>
      <c r="AMT293" s="31"/>
      <c r="AMU293" s="31"/>
      <c r="AMV293" s="31"/>
      <c r="AMW293" s="31"/>
      <c r="AMX293" s="31"/>
      <c r="AMY293" s="31"/>
      <c r="AMZ293" s="31"/>
      <c r="ANA293" s="31"/>
    </row>
    <row r="294" spans="3:1044" s="6" customFormat="1" ht="15" customHeight="1" x14ac:dyDescent="0.25">
      <c r="C294" s="6" t="str">
        <f t="shared" si="145"/>
        <v>Sanden</v>
      </c>
      <c r="D294" s="6" t="str">
        <f t="shared" si="146"/>
        <v>GS3-45HPA-US &amp; GAUS-315EQTD  (83 gal)</v>
      </c>
      <c r="E294" s="72">
        <f t="shared" si="147"/>
        <v>83</v>
      </c>
      <c r="F294" s="20" t="str">
        <f t="shared" si="148"/>
        <v>Sanden80</v>
      </c>
      <c r="G294" s="133">
        <v>0</v>
      </c>
      <c r="H294" s="130">
        <v>1</v>
      </c>
      <c r="I294" s="73">
        <f t="shared" si="130"/>
        <v>0</v>
      </c>
      <c r="J294" s="132">
        <v>3.3</v>
      </c>
      <c r="K294" s="149">
        <f t="shared" si="143"/>
        <v>0</v>
      </c>
      <c r="L294" s="111" t="s">
        <v>196</v>
      </c>
      <c r="M294" s="39">
        <v>3</v>
      </c>
      <c r="N294" s="95">
        <f t="shared" si="144"/>
        <v>22</v>
      </c>
      <c r="O294" s="12" t="s">
        <v>100</v>
      </c>
      <c r="P294" s="82">
        <f t="shared" si="169"/>
        <v>4</v>
      </c>
      <c r="Q294" s="82">
        <f t="shared" si="168"/>
        <v>220417</v>
      </c>
      <c r="R294" s="77" t="str">
        <f t="shared" si="151"/>
        <v>GS3-45HPA-US &amp; GAUS-315EQTD  (83 gal)</v>
      </c>
      <c r="S294" s="114" t="s">
        <v>213</v>
      </c>
      <c r="T294" s="14">
        <v>83</v>
      </c>
      <c r="U294" s="37" t="s">
        <v>167</v>
      </c>
      <c r="V294" s="100" t="s">
        <v>167</v>
      </c>
      <c r="W294" s="105" t="str">
        <f t="shared" ref="W294:W304" si="170">VLOOKUP( V294, $S$2:$U$43, 3, FALSE )</f>
        <v>Sanden80</v>
      </c>
      <c r="X294" s="148">
        <v>0</v>
      </c>
      <c r="Y294" s="49"/>
      <c r="Z294" s="61"/>
      <c r="AA294" s="62"/>
      <c r="AB294" s="63"/>
      <c r="AC294" s="58"/>
      <c r="AD294" s="160" t="str">
        <f t="shared" si="149"/>
        <v>2,     Sanden,   "GS3-45HPA-US &amp; GAUS-315EQTD  (83 gal)"</v>
      </c>
      <c r="AE294" s="162" t="str">
        <f t="shared" si="166"/>
        <v>Sanden</v>
      </c>
      <c r="AF294" s="31" t="s">
        <v>677</v>
      </c>
      <c r="AG294" s="160" t="str">
        <f t="shared" si="150"/>
        <v xml:space="preserve">          case  Sanden   :   "SandenGS3_GAUS315EQTD"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  <c r="IW294" s="31"/>
      <c r="IX294" s="31"/>
      <c r="IY294" s="31"/>
      <c r="IZ294" s="31"/>
      <c r="JA294" s="31"/>
      <c r="JB294" s="31"/>
      <c r="JC294" s="31"/>
      <c r="JD294" s="31"/>
      <c r="JE294" s="31"/>
      <c r="JF294" s="31"/>
      <c r="JG294" s="31"/>
      <c r="JH294" s="31"/>
      <c r="JI294" s="31"/>
      <c r="JJ294" s="31"/>
      <c r="JK294" s="31"/>
      <c r="JL294" s="31"/>
      <c r="JM294" s="31"/>
      <c r="JN294" s="31"/>
      <c r="JO294" s="31"/>
      <c r="JP294" s="31"/>
      <c r="JQ294" s="31"/>
      <c r="JR294" s="31"/>
      <c r="JS294" s="31"/>
      <c r="JT294" s="31"/>
      <c r="JU294" s="31"/>
      <c r="JV294" s="31"/>
      <c r="JW294" s="31"/>
      <c r="JX294" s="31"/>
      <c r="JY294" s="31"/>
      <c r="JZ294" s="31"/>
      <c r="KA294" s="31"/>
      <c r="KB294" s="31"/>
      <c r="KC294" s="31"/>
      <c r="KD294" s="31"/>
      <c r="KE294" s="31"/>
      <c r="KF294" s="31"/>
      <c r="KG294" s="31"/>
      <c r="KH294" s="31"/>
      <c r="KI294" s="31"/>
      <c r="KJ294" s="31"/>
      <c r="KK294" s="31"/>
      <c r="KL294" s="31"/>
      <c r="KM294" s="31"/>
      <c r="KN294" s="31"/>
      <c r="KO294" s="31"/>
      <c r="KP294" s="31"/>
      <c r="KQ294" s="31"/>
      <c r="KR294" s="31"/>
      <c r="KS294" s="31"/>
      <c r="KT294" s="31"/>
      <c r="KU294" s="31"/>
      <c r="KV294" s="31"/>
      <c r="KW294" s="31"/>
      <c r="KX294" s="31"/>
      <c r="KY294" s="31"/>
      <c r="KZ294" s="31"/>
      <c r="LA294" s="31"/>
      <c r="LB294" s="31"/>
      <c r="LC294" s="31"/>
      <c r="LD294" s="31"/>
      <c r="LE294" s="31"/>
      <c r="LF294" s="31"/>
      <c r="LG294" s="31"/>
      <c r="LH294" s="31"/>
      <c r="LI294" s="31"/>
      <c r="LJ294" s="31"/>
      <c r="LK294" s="31"/>
      <c r="LL294" s="31"/>
      <c r="LM294" s="31"/>
      <c r="LN294" s="31"/>
      <c r="LO294" s="31"/>
      <c r="LP294" s="31"/>
      <c r="LQ294" s="31"/>
      <c r="LR294" s="31"/>
      <c r="LS294" s="31"/>
      <c r="LT294" s="31"/>
      <c r="LU294" s="31"/>
      <c r="LV294" s="31"/>
      <c r="LW294" s="31"/>
      <c r="LX294" s="31"/>
      <c r="LY294" s="31"/>
      <c r="LZ294" s="31"/>
      <c r="MA294" s="31"/>
      <c r="MB294" s="31"/>
      <c r="MC294" s="31"/>
      <c r="MD294" s="31"/>
      <c r="ME294" s="31"/>
      <c r="MF294" s="31"/>
      <c r="MG294" s="31"/>
      <c r="MH294" s="31"/>
      <c r="MI294" s="31"/>
      <c r="MJ294" s="31"/>
      <c r="MK294" s="31"/>
      <c r="ML294" s="31"/>
      <c r="MM294" s="31"/>
      <c r="MN294" s="31"/>
      <c r="MO294" s="31"/>
      <c r="MP294" s="31"/>
      <c r="MQ294" s="31"/>
      <c r="MR294" s="31"/>
      <c r="MS294" s="31"/>
      <c r="MT294" s="31"/>
      <c r="MU294" s="31"/>
      <c r="MV294" s="31"/>
      <c r="MW294" s="31"/>
      <c r="MX294" s="31"/>
      <c r="MY294" s="31"/>
      <c r="MZ294" s="31"/>
      <c r="NA294" s="31"/>
      <c r="NB294" s="31"/>
      <c r="NC294" s="31"/>
      <c r="ND294" s="31"/>
      <c r="NE294" s="31"/>
      <c r="NF294" s="31"/>
      <c r="NG294" s="31"/>
      <c r="NH294" s="31"/>
      <c r="NI294" s="31"/>
      <c r="NJ294" s="31"/>
      <c r="NK294" s="31"/>
      <c r="NL294" s="31"/>
      <c r="NM294" s="31"/>
      <c r="NN294" s="31"/>
      <c r="NO294" s="31"/>
      <c r="NP294" s="31"/>
      <c r="NQ294" s="31"/>
      <c r="NR294" s="31"/>
      <c r="NS294" s="31"/>
      <c r="NT294" s="31"/>
      <c r="NU294" s="31"/>
      <c r="NV294" s="31"/>
      <c r="NW294" s="31"/>
      <c r="NX294" s="31"/>
      <c r="NY294" s="31"/>
      <c r="NZ294" s="31"/>
      <c r="OA294" s="31"/>
      <c r="OB294" s="31"/>
      <c r="OC294" s="31"/>
      <c r="OD294" s="31"/>
      <c r="OE294" s="31"/>
      <c r="OF294" s="31"/>
      <c r="OG294" s="31"/>
      <c r="OH294" s="31"/>
      <c r="OI294" s="31"/>
      <c r="OJ294" s="31"/>
      <c r="OK294" s="31"/>
      <c r="OL294" s="31"/>
      <c r="OM294" s="31"/>
      <c r="ON294" s="31"/>
      <c r="OO294" s="31"/>
      <c r="OP294" s="31"/>
      <c r="OQ294" s="31"/>
      <c r="OR294" s="31"/>
      <c r="OS294" s="31"/>
      <c r="OT294" s="31"/>
      <c r="OU294" s="31"/>
      <c r="OV294" s="31"/>
      <c r="OW294" s="31"/>
      <c r="OX294" s="31"/>
      <c r="OY294" s="31"/>
      <c r="OZ294" s="31"/>
      <c r="PA294" s="31"/>
      <c r="PB294" s="31"/>
      <c r="PC294" s="31"/>
      <c r="PD294" s="31"/>
      <c r="PE294" s="31"/>
      <c r="PF294" s="31"/>
      <c r="PG294" s="31"/>
      <c r="PH294" s="31"/>
      <c r="PI294" s="31"/>
      <c r="PJ294" s="31"/>
      <c r="PK294" s="31"/>
      <c r="PL294" s="31"/>
      <c r="PM294" s="31"/>
      <c r="PN294" s="31"/>
      <c r="PO294" s="31"/>
      <c r="PP294" s="31"/>
      <c r="PQ294" s="31"/>
      <c r="PR294" s="31"/>
      <c r="PS294" s="31"/>
      <c r="PT294" s="31"/>
      <c r="PU294" s="31"/>
      <c r="PV294" s="31"/>
      <c r="PW294" s="31"/>
      <c r="PX294" s="31"/>
      <c r="PY294" s="31"/>
      <c r="PZ294" s="31"/>
      <c r="QA294" s="31"/>
      <c r="QB294" s="31"/>
      <c r="QC294" s="31"/>
      <c r="QD294" s="31"/>
      <c r="QE294" s="31"/>
      <c r="QF294" s="31"/>
      <c r="QG294" s="31"/>
      <c r="QH294" s="31"/>
      <c r="QI294" s="31"/>
      <c r="QJ294" s="31"/>
      <c r="QK294" s="31"/>
      <c r="QL294" s="31"/>
      <c r="QM294" s="31"/>
      <c r="QN294" s="31"/>
      <c r="QO294" s="31"/>
      <c r="QP294" s="31"/>
      <c r="QQ294" s="31"/>
      <c r="QR294" s="31"/>
      <c r="QS294" s="31"/>
      <c r="QT294" s="31"/>
      <c r="QU294" s="31"/>
      <c r="QV294" s="31"/>
      <c r="QW294" s="31"/>
      <c r="QX294" s="31"/>
      <c r="QY294" s="31"/>
      <c r="QZ294" s="31"/>
      <c r="RA294" s="31"/>
      <c r="RB294" s="31"/>
      <c r="RC294" s="31"/>
      <c r="RD294" s="31"/>
      <c r="RE294" s="31"/>
      <c r="RF294" s="31"/>
      <c r="RG294" s="31"/>
      <c r="RH294" s="31"/>
      <c r="RI294" s="31"/>
      <c r="RJ294" s="31"/>
      <c r="RK294" s="31"/>
      <c r="RL294" s="31"/>
      <c r="RM294" s="31"/>
      <c r="RN294" s="31"/>
      <c r="RO294" s="31"/>
      <c r="RP294" s="31"/>
      <c r="RQ294" s="31"/>
      <c r="RR294" s="31"/>
      <c r="RS294" s="31"/>
      <c r="RT294" s="31"/>
      <c r="RU294" s="31"/>
      <c r="RV294" s="31"/>
      <c r="RW294" s="31"/>
      <c r="RX294" s="31"/>
      <c r="RY294" s="31"/>
      <c r="RZ294" s="31"/>
      <c r="SA294" s="31"/>
      <c r="SB294" s="31"/>
      <c r="SC294" s="31"/>
      <c r="SD294" s="31"/>
      <c r="SE294" s="31"/>
      <c r="SF294" s="31"/>
      <c r="SG294" s="31"/>
      <c r="SH294" s="31"/>
      <c r="SI294" s="31"/>
      <c r="SJ294" s="31"/>
      <c r="SK294" s="31"/>
      <c r="SL294" s="31"/>
      <c r="SM294" s="31"/>
      <c r="SN294" s="31"/>
      <c r="SO294" s="31"/>
      <c r="SP294" s="31"/>
      <c r="SQ294" s="31"/>
      <c r="SR294" s="31"/>
      <c r="SS294" s="31"/>
      <c r="ST294" s="31"/>
      <c r="SU294" s="31"/>
      <c r="SV294" s="31"/>
      <c r="SW294" s="31"/>
      <c r="SX294" s="31"/>
      <c r="SY294" s="31"/>
      <c r="SZ294" s="31"/>
      <c r="TA294" s="31"/>
      <c r="TB294" s="31"/>
      <c r="TC294" s="31"/>
      <c r="TD294" s="31"/>
      <c r="TE294" s="31"/>
      <c r="TF294" s="31"/>
      <c r="TG294" s="31"/>
      <c r="TH294" s="31"/>
      <c r="TI294" s="31"/>
      <c r="TJ294" s="31"/>
      <c r="TK294" s="31"/>
      <c r="TL294" s="31"/>
      <c r="TM294" s="31"/>
      <c r="TN294" s="31"/>
      <c r="TO294" s="31"/>
      <c r="TP294" s="31"/>
      <c r="TQ294" s="31"/>
      <c r="TR294" s="31"/>
      <c r="TS294" s="31"/>
      <c r="TT294" s="31"/>
      <c r="TU294" s="31"/>
      <c r="TV294" s="31"/>
      <c r="TW294" s="31"/>
      <c r="TX294" s="31"/>
      <c r="TY294" s="31"/>
      <c r="TZ294" s="31"/>
      <c r="UA294" s="31"/>
      <c r="UB294" s="31"/>
      <c r="UC294" s="31"/>
      <c r="UD294" s="31"/>
      <c r="UE294" s="31"/>
      <c r="UF294" s="31"/>
      <c r="UG294" s="31"/>
      <c r="UH294" s="31"/>
      <c r="UI294" s="31"/>
      <c r="UJ294" s="31"/>
      <c r="UK294" s="31"/>
      <c r="UL294" s="31"/>
      <c r="UM294" s="31"/>
      <c r="UN294" s="31"/>
      <c r="UO294" s="31"/>
      <c r="UP294" s="31"/>
      <c r="UQ294" s="31"/>
      <c r="UR294" s="31"/>
      <c r="US294" s="31"/>
      <c r="UT294" s="31"/>
      <c r="UU294" s="31"/>
      <c r="UV294" s="31"/>
      <c r="UW294" s="31"/>
      <c r="UX294" s="31"/>
      <c r="UY294" s="31"/>
      <c r="UZ294" s="31"/>
      <c r="VA294" s="31"/>
      <c r="VB294" s="31"/>
      <c r="VC294" s="31"/>
      <c r="VD294" s="31"/>
      <c r="VE294" s="31"/>
      <c r="VF294" s="31"/>
      <c r="VG294" s="31"/>
      <c r="VH294" s="31"/>
      <c r="VI294" s="31"/>
      <c r="VJ294" s="31"/>
      <c r="VK294" s="31"/>
      <c r="VL294" s="31"/>
      <c r="VM294" s="31"/>
      <c r="VN294" s="31"/>
      <c r="VO294" s="31"/>
      <c r="VP294" s="31"/>
      <c r="VQ294" s="31"/>
      <c r="VR294" s="31"/>
      <c r="VS294" s="31"/>
      <c r="VT294" s="31"/>
      <c r="VU294" s="31"/>
      <c r="VV294" s="31"/>
      <c r="VW294" s="31"/>
      <c r="VX294" s="31"/>
      <c r="VY294" s="31"/>
      <c r="VZ294" s="31"/>
      <c r="WA294" s="31"/>
      <c r="WB294" s="31"/>
      <c r="WC294" s="31"/>
      <c r="WD294" s="31"/>
      <c r="WE294" s="31"/>
      <c r="WF294" s="31"/>
      <c r="WG294" s="31"/>
      <c r="WH294" s="31"/>
      <c r="WI294" s="31"/>
      <c r="WJ294" s="31"/>
      <c r="WK294" s="31"/>
      <c r="WL294" s="31"/>
      <c r="WM294" s="31"/>
      <c r="WN294" s="31"/>
      <c r="WO294" s="31"/>
      <c r="WP294" s="31"/>
      <c r="WQ294" s="31"/>
      <c r="WR294" s="31"/>
      <c r="WS294" s="31"/>
      <c r="WT294" s="31"/>
      <c r="WU294" s="31"/>
      <c r="WV294" s="31"/>
      <c r="WW294" s="31"/>
      <c r="WX294" s="31"/>
      <c r="WY294" s="31"/>
      <c r="WZ294" s="31"/>
      <c r="XA294" s="31"/>
      <c r="XB294" s="31"/>
      <c r="XC294" s="31"/>
      <c r="XD294" s="31"/>
      <c r="XE294" s="31"/>
      <c r="XF294" s="31"/>
      <c r="XG294" s="31"/>
      <c r="XH294" s="31"/>
      <c r="XI294" s="31"/>
      <c r="XJ294" s="31"/>
      <c r="XK294" s="31"/>
      <c r="XL294" s="31"/>
      <c r="XM294" s="31"/>
      <c r="XN294" s="31"/>
      <c r="XO294" s="31"/>
      <c r="XP294" s="31"/>
      <c r="XQ294" s="31"/>
      <c r="XR294" s="31"/>
      <c r="XS294" s="31"/>
      <c r="XT294" s="31"/>
      <c r="XU294" s="31"/>
      <c r="XV294" s="31"/>
      <c r="XW294" s="31"/>
      <c r="XX294" s="31"/>
      <c r="XY294" s="31"/>
      <c r="XZ294" s="31"/>
      <c r="YA294" s="31"/>
      <c r="YB294" s="31"/>
      <c r="YC294" s="31"/>
      <c r="YD294" s="31"/>
      <c r="YE294" s="31"/>
      <c r="YF294" s="31"/>
      <c r="YG294" s="31"/>
      <c r="YH294" s="31"/>
      <c r="YI294" s="31"/>
      <c r="YJ294" s="31"/>
      <c r="YK294" s="31"/>
      <c r="YL294" s="31"/>
      <c r="YM294" s="31"/>
      <c r="YN294" s="31"/>
      <c r="YO294" s="31"/>
      <c r="YP294" s="31"/>
      <c r="YQ294" s="31"/>
      <c r="YR294" s="31"/>
      <c r="YS294" s="31"/>
      <c r="YT294" s="31"/>
      <c r="YU294" s="31"/>
      <c r="YV294" s="31"/>
      <c r="YW294" s="31"/>
      <c r="YX294" s="31"/>
      <c r="YY294" s="31"/>
      <c r="YZ294" s="31"/>
      <c r="ZA294" s="31"/>
      <c r="ZB294" s="31"/>
      <c r="ZC294" s="31"/>
      <c r="ZD294" s="31"/>
      <c r="ZE294" s="31"/>
      <c r="ZF294" s="31"/>
      <c r="ZG294" s="31"/>
      <c r="ZH294" s="31"/>
      <c r="ZI294" s="31"/>
      <c r="ZJ294" s="31"/>
      <c r="ZK294" s="31"/>
      <c r="ZL294" s="31"/>
      <c r="ZM294" s="31"/>
      <c r="ZN294" s="31"/>
      <c r="ZO294" s="31"/>
      <c r="ZP294" s="31"/>
      <c r="ZQ294" s="31"/>
      <c r="ZR294" s="31"/>
      <c r="ZS294" s="31"/>
      <c r="ZT294" s="31"/>
      <c r="ZU294" s="31"/>
      <c r="ZV294" s="31"/>
      <c r="ZW294" s="31"/>
      <c r="ZX294" s="31"/>
      <c r="ZY294" s="31"/>
      <c r="ZZ294" s="31"/>
      <c r="AAA294" s="31"/>
      <c r="AAB294" s="31"/>
      <c r="AAC294" s="31"/>
      <c r="AAD294" s="31"/>
      <c r="AAE294" s="31"/>
      <c r="AAF294" s="31"/>
      <c r="AAG294" s="31"/>
      <c r="AAH294" s="31"/>
      <c r="AAI294" s="31"/>
      <c r="AAJ294" s="31"/>
      <c r="AAK294" s="31"/>
      <c r="AAL294" s="31"/>
      <c r="AAM294" s="31"/>
      <c r="AAN294" s="31"/>
      <c r="AAO294" s="31"/>
      <c r="AAP294" s="31"/>
      <c r="AAQ294" s="31"/>
      <c r="AAR294" s="31"/>
      <c r="AAS294" s="31"/>
      <c r="AAT294" s="31"/>
      <c r="AAU294" s="31"/>
      <c r="AAV294" s="31"/>
      <c r="AAW294" s="31"/>
      <c r="AAX294" s="31"/>
      <c r="AAY294" s="31"/>
      <c r="AAZ294" s="31"/>
      <c r="ABA294" s="31"/>
      <c r="ABB294" s="31"/>
      <c r="ABC294" s="31"/>
      <c r="ABD294" s="31"/>
      <c r="ABE294" s="31"/>
      <c r="ABF294" s="31"/>
      <c r="ABG294" s="31"/>
      <c r="ABH294" s="31"/>
      <c r="ABI294" s="31"/>
      <c r="ABJ294" s="31"/>
      <c r="ABK294" s="31"/>
      <c r="ABL294" s="31"/>
      <c r="ABM294" s="31"/>
      <c r="ABN294" s="31"/>
      <c r="ABO294" s="31"/>
      <c r="ABP294" s="31"/>
      <c r="ABQ294" s="31"/>
      <c r="ABR294" s="31"/>
      <c r="ABS294" s="31"/>
      <c r="ABT294" s="31"/>
      <c r="ABU294" s="31"/>
      <c r="ABV294" s="31"/>
      <c r="ABW294" s="31"/>
      <c r="ABX294" s="31"/>
      <c r="ABY294" s="31"/>
      <c r="ABZ294" s="31"/>
      <c r="ACA294" s="31"/>
      <c r="ACB294" s="31"/>
      <c r="ACC294" s="31"/>
      <c r="ACD294" s="31"/>
      <c r="ACE294" s="31"/>
      <c r="ACF294" s="31"/>
      <c r="ACG294" s="31"/>
      <c r="ACH294" s="31"/>
      <c r="ACI294" s="31"/>
      <c r="ACJ294" s="31"/>
      <c r="ACK294" s="31"/>
      <c r="ACL294" s="31"/>
      <c r="ACM294" s="31"/>
      <c r="ACN294" s="31"/>
      <c r="ACO294" s="31"/>
      <c r="ACP294" s="31"/>
      <c r="ACQ294" s="31"/>
      <c r="ACR294" s="31"/>
      <c r="ACS294" s="31"/>
      <c r="ACT294" s="31"/>
      <c r="ACU294" s="31"/>
      <c r="ACV294" s="31"/>
      <c r="ACW294" s="31"/>
      <c r="ACX294" s="31"/>
      <c r="ACY294" s="31"/>
      <c r="ACZ294" s="31"/>
      <c r="ADA294" s="31"/>
      <c r="ADB294" s="31"/>
      <c r="ADC294" s="31"/>
      <c r="ADD294" s="31"/>
      <c r="ADE294" s="31"/>
      <c r="ADF294" s="31"/>
      <c r="ADG294" s="31"/>
      <c r="ADH294" s="31"/>
      <c r="ADI294" s="31"/>
      <c r="ADJ294" s="31"/>
      <c r="ADK294" s="31"/>
      <c r="ADL294" s="31"/>
      <c r="ADM294" s="31"/>
      <c r="ADN294" s="31"/>
      <c r="ADO294" s="31"/>
      <c r="ADP294" s="31"/>
      <c r="ADQ294" s="31"/>
      <c r="ADR294" s="31"/>
      <c r="ADS294" s="31"/>
      <c r="ADT294" s="31"/>
      <c r="ADU294" s="31"/>
      <c r="ADV294" s="31"/>
      <c r="ADW294" s="31"/>
      <c r="ADX294" s="31"/>
      <c r="ADY294" s="31"/>
      <c r="ADZ294" s="31"/>
      <c r="AEA294" s="31"/>
      <c r="AEB294" s="31"/>
      <c r="AEC294" s="31"/>
      <c r="AED294" s="31"/>
      <c r="AEE294" s="31"/>
      <c r="AEF294" s="31"/>
      <c r="AEG294" s="31"/>
      <c r="AEH294" s="31"/>
      <c r="AEI294" s="31"/>
      <c r="AEJ294" s="31"/>
      <c r="AEK294" s="31"/>
      <c r="AEL294" s="31"/>
      <c r="AEM294" s="31"/>
      <c r="AEN294" s="31"/>
      <c r="AEO294" s="31"/>
      <c r="AEP294" s="31"/>
      <c r="AEQ294" s="31"/>
      <c r="AER294" s="31"/>
      <c r="AES294" s="31"/>
      <c r="AET294" s="31"/>
      <c r="AEU294" s="31"/>
      <c r="AEV294" s="31"/>
      <c r="AEW294" s="31"/>
      <c r="AEX294" s="31"/>
      <c r="AEY294" s="31"/>
      <c r="AEZ294" s="31"/>
      <c r="AFA294" s="31"/>
      <c r="AFB294" s="31"/>
      <c r="AFC294" s="31"/>
      <c r="AFD294" s="31"/>
      <c r="AFE294" s="31"/>
      <c r="AFF294" s="31"/>
      <c r="AFG294" s="31"/>
      <c r="AFH294" s="31"/>
      <c r="AFI294" s="31"/>
      <c r="AFJ294" s="31"/>
      <c r="AFK294" s="31"/>
      <c r="AFL294" s="31"/>
      <c r="AFM294" s="31"/>
      <c r="AFN294" s="31"/>
      <c r="AFO294" s="31"/>
      <c r="AFP294" s="31"/>
      <c r="AFQ294" s="31"/>
      <c r="AFR294" s="31"/>
      <c r="AFS294" s="31"/>
      <c r="AFT294" s="31"/>
      <c r="AFU294" s="31"/>
      <c r="AFV294" s="31"/>
      <c r="AFW294" s="31"/>
      <c r="AFX294" s="31"/>
      <c r="AFY294" s="31"/>
      <c r="AFZ294" s="31"/>
      <c r="AGA294" s="31"/>
      <c r="AGB294" s="31"/>
      <c r="AGC294" s="31"/>
      <c r="AGD294" s="31"/>
      <c r="AGE294" s="31"/>
      <c r="AGF294" s="31"/>
      <c r="AGG294" s="31"/>
      <c r="AGH294" s="31"/>
      <c r="AGI294" s="31"/>
      <c r="AGJ294" s="31"/>
      <c r="AGK294" s="31"/>
      <c r="AGL294" s="31"/>
      <c r="AGM294" s="31"/>
      <c r="AGN294" s="31"/>
      <c r="AGO294" s="31"/>
      <c r="AGP294" s="31"/>
      <c r="AGQ294" s="31"/>
      <c r="AGR294" s="31"/>
      <c r="AGS294" s="31"/>
      <c r="AGT294" s="31"/>
      <c r="AGU294" s="31"/>
      <c r="AGV294" s="31"/>
      <c r="AGW294" s="31"/>
      <c r="AGX294" s="31"/>
      <c r="AGY294" s="31"/>
      <c r="AGZ294" s="31"/>
      <c r="AHA294" s="31"/>
      <c r="AHB294" s="31"/>
      <c r="AHC294" s="31"/>
      <c r="AHD294" s="31"/>
      <c r="AHE294" s="31"/>
      <c r="AHF294" s="31"/>
      <c r="AHG294" s="31"/>
      <c r="AHH294" s="31"/>
      <c r="AHI294" s="31"/>
      <c r="AHJ294" s="31"/>
      <c r="AHK294" s="31"/>
      <c r="AHL294" s="31"/>
      <c r="AHM294" s="31"/>
      <c r="AHN294" s="31"/>
      <c r="AHO294" s="31"/>
      <c r="AHP294" s="31"/>
      <c r="AHQ294" s="31"/>
      <c r="AHR294" s="31"/>
      <c r="AHS294" s="31"/>
      <c r="AHT294" s="31"/>
      <c r="AHU294" s="31"/>
      <c r="AHV294" s="31"/>
      <c r="AHW294" s="31"/>
      <c r="AHX294" s="31"/>
      <c r="AHY294" s="31"/>
      <c r="AHZ294" s="31"/>
      <c r="AIA294" s="31"/>
      <c r="AIB294" s="31"/>
      <c r="AIC294" s="31"/>
      <c r="AID294" s="31"/>
      <c r="AIE294" s="31"/>
      <c r="AIF294" s="31"/>
      <c r="AIG294" s="31"/>
      <c r="AIH294" s="31"/>
      <c r="AII294" s="31"/>
      <c r="AIJ294" s="31"/>
      <c r="AIK294" s="31"/>
      <c r="AIL294" s="31"/>
      <c r="AIM294" s="31"/>
      <c r="AIN294" s="31"/>
      <c r="AIO294" s="31"/>
      <c r="AIP294" s="31"/>
      <c r="AIQ294" s="31"/>
      <c r="AIR294" s="31"/>
      <c r="AIS294" s="31"/>
      <c r="AIT294" s="31"/>
      <c r="AIU294" s="31"/>
      <c r="AIV294" s="31"/>
      <c r="AIW294" s="31"/>
      <c r="AIX294" s="31"/>
      <c r="AIY294" s="31"/>
      <c r="AIZ294" s="31"/>
      <c r="AJA294" s="31"/>
      <c r="AJB294" s="31"/>
      <c r="AJC294" s="31"/>
      <c r="AJD294" s="31"/>
      <c r="AJE294" s="31"/>
      <c r="AJF294" s="31"/>
      <c r="AJG294" s="31"/>
      <c r="AJH294" s="31"/>
      <c r="AJI294" s="31"/>
      <c r="AJJ294" s="31"/>
      <c r="AJK294" s="31"/>
      <c r="AJL294" s="31"/>
      <c r="AJM294" s="31"/>
      <c r="AJN294" s="31"/>
      <c r="AJO294" s="31"/>
      <c r="AJP294" s="31"/>
      <c r="AJQ294" s="31"/>
      <c r="AJR294" s="31"/>
      <c r="AJS294" s="31"/>
      <c r="AJT294" s="31"/>
      <c r="AJU294" s="31"/>
      <c r="AJV294" s="31"/>
      <c r="AJW294" s="31"/>
      <c r="AJX294" s="31"/>
      <c r="AJY294" s="31"/>
      <c r="AJZ294" s="31"/>
      <c r="AKA294" s="31"/>
      <c r="AKB294" s="31"/>
      <c r="AKC294" s="31"/>
      <c r="AKD294" s="31"/>
      <c r="AKE294" s="31"/>
      <c r="AKF294" s="31"/>
      <c r="AKG294" s="31"/>
      <c r="AKH294" s="31"/>
      <c r="AKI294" s="31"/>
      <c r="AKJ294" s="31"/>
      <c r="AKK294" s="31"/>
      <c r="AKL294" s="31"/>
      <c r="AKM294" s="31"/>
      <c r="AKN294" s="31"/>
      <c r="AKO294" s="31"/>
      <c r="AKP294" s="31"/>
      <c r="AKQ294" s="31"/>
      <c r="AKR294" s="31"/>
      <c r="AKS294" s="31"/>
      <c r="AKT294" s="31"/>
      <c r="AKU294" s="31"/>
      <c r="AKV294" s="31"/>
      <c r="AKW294" s="31"/>
      <c r="AKX294" s="31"/>
      <c r="AKY294" s="31"/>
      <c r="AKZ294" s="31"/>
      <c r="ALA294" s="31"/>
      <c r="ALB294" s="31"/>
      <c r="ALC294" s="31"/>
      <c r="ALD294" s="31"/>
      <c r="ALE294" s="31"/>
      <c r="ALF294" s="31"/>
      <c r="ALG294" s="31"/>
      <c r="ALH294" s="31"/>
      <c r="ALI294" s="31"/>
      <c r="ALJ294" s="31"/>
      <c r="ALK294" s="31"/>
      <c r="ALL294" s="31"/>
      <c r="ALM294" s="31"/>
      <c r="ALN294" s="31"/>
      <c r="ALO294" s="31"/>
      <c r="ALP294" s="31"/>
      <c r="ALQ294" s="31"/>
      <c r="ALR294" s="31"/>
      <c r="ALS294" s="31"/>
      <c r="ALT294" s="31"/>
      <c r="ALU294" s="31"/>
      <c r="ALV294" s="31"/>
      <c r="ALW294" s="31"/>
      <c r="ALX294" s="31"/>
      <c r="ALY294" s="31"/>
      <c r="ALZ294" s="31"/>
      <c r="AMA294" s="31"/>
      <c r="AMB294" s="31"/>
      <c r="AMC294" s="31"/>
      <c r="AMD294" s="31"/>
      <c r="AME294" s="31"/>
      <c r="AMF294" s="31"/>
      <c r="AMG294" s="31"/>
      <c r="AMH294" s="31"/>
      <c r="AMI294" s="31"/>
      <c r="AMJ294" s="31"/>
      <c r="AMK294" s="31"/>
      <c r="AML294" s="31"/>
      <c r="AMM294" s="31"/>
      <c r="AMN294" s="31"/>
      <c r="AMO294" s="31"/>
      <c r="AMP294" s="31"/>
      <c r="AMQ294" s="31"/>
      <c r="AMR294" s="31"/>
      <c r="AMS294" s="31"/>
      <c r="AMT294" s="31"/>
      <c r="AMU294" s="31"/>
      <c r="AMV294" s="31"/>
      <c r="AMW294" s="31"/>
      <c r="AMX294" s="31"/>
      <c r="AMY294" s="31"/>
      <c r="AMZ294" s="31"/>
      <c r="ANA294" s="31"/>
    </row>
    <row r="295" spans="3:1044" s="6" customFormat="1" ht="15" customHeight="1" x14ac:dyDescent="0.25">
      <c r="C295" s="6" t="str">
        <f t="shared" si="145"/>
        <v>Sanden</v>
      </c>
      <c r="D295" s="6" t="str">
        <f t="shared" si="146"/>
        <v>GUS-45HPA-US &amp; SAN-83SSAQA  (83 gal)</v>
      </c>
      <c r="E295" s="72">
        <f t="shared" si="147"/>
        <v>83</v>
      </c>
      <c r="F295" s="20" t="str">
        <f t="shared" si="148"/>
        <v>Sanden80</v>
      </c>
      <c r="G295" s="130">
        <v>1</v>
      </c>
      <c r="H295" s="133">
        <v>0</v>
      </c>
      <c r="I295" s="131">
        <v>3.2</v>
      </c>
      <c r="J295" s="129">
        <f t="shared" si="131"/>
        <v>0</v>
      </c>
      <c r="K295" s="149">
        <f t="shared" si="143"/>
        <v>0</v>
      </c>
      <c r="L295" s="111" t="s">
        <v>196</v>
      </c>
      <c r="M295" s="39">
        <v>3</v>
      </c>
      <c r="N295" s="95">
        <f t="shared" si="144"/>
        <v>22</v>
      </c>
      <c r="O295" s="12" t="s">
        <v>100</v>
      </c>
      <c r="P295" s="82">
        <f t="shared" si="169"/>
        <v>5</v>
      </c>
      <c r="Q295" s="82">
        <f t="shared" si="168"/>
        <v>220517</v>
      </c>
      <c r="R295" s="77" t="str">
        <f t="shared" si="151"/>
        <v>GUS-45HPA-US &amp; SAN-83SSAQA  (83 gal)</v>
      </c>
      <c r="S295" s="114" t="s">
        <v>214</v>
      </c>
      <c r="T295" s="14">
        <v>83</v>
      </c>
      <c r="U295" s="37" t="s">
        <v>167</v>
      </c>
      <c r="V295" s="100" t="s">
        <v>167</v>
      </c>
      <c r="W295" s="105" t="str">
        <f t="shared" si="170"/>
        <v>Sanden80</v>
      </c>
      <c r="X295" s="148">
        <v>0</v>
      </c>
      <c r="Y295" s="49"/>
      <c r="Z295" s="61"/>
      <c r="AA295" s="62"/>
      <c r="AB295" s="63"/>
      <c r="AC295" s="58"/>
      <c r="AD295" s="160" t="str">
        <f t="shared" si="149"/>
        <v>2,     Sanden,   "GUS-45HPA-US &amp; SAN-83SSAQA  (83 gal)"</v>
      </c>
      <c r="AE295" s="162" t="str">
        <f t="shared" si="166"/>
        <v>Sanden</v>
      </c>
      <c r="AF295" s="31" t="s">
        <v>681</v>
      </c>
      <c r="AG295" s="160" t="str">
        <f t="shared" si="150"/>
        <v xml:space="preserve">          case  Sanden   :   "SandenGUS_SAN83SSAQA"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  <c r="IW295" s="31"/>
      <c r="IX295" s="31"/>
      <c r="IY295" s="31"/>
      <c r="IZ295" s="31"/>
      <c r="JA295" s="31"/>
      <c r="JB295" s="31"/>
      <c r="JC295" s="31"/>
      <c r="JD295" s="31"/>
      <c r="JE295" s="31"/>
      <c r="JF295" s="31"/>
      <c r="JG295" s="31"/>
      <c r="JH295" s="31"/>
      <c r="JI295" s="31"/>
      <c r="JJ295" s="31"/>
      <c r="JK295" s="31"/>
      <c r="JL295" s="31"/>
      <c r="JM295" s="31"/>
      <c r="JN295" s="31"/>
      <c r="JO295" s="31"/>
      <c r="JP295" s="31"/>
      <c r="JQ295" s="31"/>
      <c r="JR295" s="31"/>
      <c r="JS295" s="31"/>
      <c r="JT295" s="31"/>
      <c r="JU295" s="31"/>
      <c r="JV295" s="31"/>
      <c r="JW295" s="31"/>
      <c r="JX295" s="31"/>
      <c r="JY295" s="31"/>
      <c r="JZ295" s="31"/>
      <c r="KA295" s="31"/>
      <c r="KB295" s="31"/>
      <c r="KC295" s="31"/>
      <c r="KD295" s="31"/>
      <c r="KE295" s="31"/>
      <c r="KF295" s="31"/>
      <c r="KG295" s="31"/>
      <c r="KH295" s="31"/>
      <c r="KI295" s="31"/>
      <c r="KJ295" s="31"/>
      <c r="KK295" s="31"/>
      <c r="KL295" s="31"/>
      <c r="KM295" s="31"/>
      <c r="KN295" s="31"/>
      <c r="KO295" s="31"/>
      <c r="KP295" s="31"/>
      <c r="KQ295" s="31"/>
      <c r="KR295" s="31"/>
      <c r="KS295" s="31"/>
      <c r="KT295" s="31"/>
      <c r="KU295" s="31"/>
      <c r="KV295" s="31"/>
      <c r="KW295" s="31"/>
      <c r="KX295" s="31"/>
      <c r="KY295" s="31"/>
      <c r="KZ295" s="31"/>
      <c r="LA295" s="31"/>
      <c r="LB295" s="31"/>
      <c r="LC295" s="31"/>
      <c r="LD295" s="31"/>
      <c r="LE295" s="31"/>
      <c r="LF295" s="31"/>
      <c r="LG295" s="31"/>
      <c r="LH295" s="31"/>
      <c r="LI295" s="31"/>
      <c r="LJ295" s="31"/>
      <c r="LK295" s="31"/>
      <c r="LL295" s="31"/>
      <c r="LM295" s="31"/>
      <c r="LN295" s="31"/>
      <c r="LO295" s="31"/>
      <c r="LP295" s="31"/>
      <c r="LQ295" s="31"/>
      <c r="LR295" s="31"/>
      <c r="LS295" s="31"/>
      <c r="LT295" s="31"/>
      <c r="LU295" s="31"/>
      <c r="LV295" s="31"/>
      <c r="LW295" s="31"/>
      <c r="LX295" s="31"/>
      <c r="LY295" s="31"/>
      <c r="LZ295" s="31"/>
      <c r="MA295" s="31"/>
      <c r="MB295" s="31"/>
      <c r="MC295" s="31"/>
      <c r="MD295" s="31"/>
      <c r="ME295" s="31"/>
      <c r="MF295" s="31"/>
      <c r="MG295" s="31"/>
      <c r="MH295" s="31"/>
      <c r="MI295" s="31"/>
      <c r="MJ295" s="31"/>
      <c r="MK295" s="31"/>
      <c r="ML295" s="31"/>
      <c r="MM295" s="31"/>
      <c r="MN295" s="31"/>
      <c r="MO295" s="31"/>
      <c r="MP295" s="31"/>
      <c r="MQ295" s="31"/>
      <c r="MR295" s="31"/>
      <c r="MS295" s="31"/>
      <c r="MT295" s="31"/>
      <c r="MU295" s="31"/>
      <c r="MV295" s="31"/>
      <c r="MW295" s="31"/>
      <c r="MX295" s="31"/>
      <c r="MY295" s="31"/>
      <c r="MZ295" s="31"/>
      <c r="NA295" s="31"/>
      <c r="NB295" s="31"/>
      <c r="NC295" s="31"/>
      <c r="ND295" s="31"/>
      <c r="NE295" s="31"/>
      <c r="NF295" s="31"/>
      <c r="NG295" s="31"/>
      <c r="NH295" s="31"/>
      <c r="NI295" s="31"/>
      <c r="NJ295" s="31"/>
      <c r="NK295" s="31"/>
      <c r="NL295" s="31"/>
      <c r="NM295" s="31"/>
      <c r="NN295" s="31"/>
      <c r="NO295" s="31"/>
      <c r="NP295" s="31"/>
      <c r="NQ295" s="31"/>
      <c r="NR295" s="31"/>
      <c r="NS295" s="31"/>
      <c r="NT295" s="31"/>
      <c r="NU295" s="31"/>
      <c r="NV295" s="31"/>
      <c r="NW295" s="31"/>
      <c r="NX295" s="31"/>
      <c r="NY295" s="31"/>
      <c r="NZ295" s="31"/>
      <c r="OA295" s="31"/>
      <c r="OB295" s="31"/>
      <c r="OC295" s="31"/>
      <c r="OD295" s="31"/>
      <c r="OE295" s="31"/>
      <c r="OF295" s="31"/>
      <c r="OG295" s="31"/>
      <c r="OH295" s="31"/>
      <c r="OI295" s="31"/>
      <c r="OJ295" s="31"/>
      <c r="OK295" s="31"/>
      <c r="OL295" s="31"/>
      <c r="OM295" s="31"/>
      <c r="ON295" s="31"/>
      <c r="OO295" s="31"/>
      <c r="OP295" s="31"/>
      <c r="OQ295" s="31"/>
      <c r="OR295" s="31"/>
      <c r="OS295" s="31"/>
      <c r="OT295" s="31"/>
      <c r="OU295" s="31"/>
      <c r="OV295" s="31"/>
      <c r="OW295" s="31"/>
      <c r="OX295" s="31"/>
      <c r="OY295" s="31"/>
      <c r="OZ295" s="31"/>
      <c r="PA295" s="31"/>
      <c r="PB295" s="31"/>
      <c r="PC295" s="31"/>
      <c r="PD295" s="31"/>
      <c r="PE295" s="31"/>
      <c r="PF295" s="31"/>
      <c r="PG295" s="31"/>
      <c r="PH295" s="31"/>
      <c r="PI295" s="31"/>
      <c r="PJ295" s="31"/>
      <c r="PK295" s="31"/>
      <c r="PL295" s="31"/>
      <c r="PM295" s="31"/>
      <c r="PN295" s="31"/>
      <c r="PO295" s="31"/>
      <c r="PP295" s="31"/>
      <c r="PQ295" s="31"/>
      <c r="PR295" s="31"/>
      <c r="PS295" s="31"/>
      <c r="PT295" s="31"/>
      <c r="PU295" s="31"/>
      <c r="PV295" s="31"/>
      <c r="PW295" s="31"/>
      <c r="PX295" s="31"/>
      <c r="PY295" s="31"/>
      <c r="PZ295" s="31"/>
      <c r="QA295" s="31"/>
      <c r="QB295" s="31"/>
      <c r="QC295" s="31"/>
      <c r="QD295" s="31"/>
      <c r="QE295" s="31"/>
      <c r="QF295" s="31"/>
      <c r="QG295" s="31"/>
      <c r="QH295" s="31"/>
      <c r="QI295" s="31"/>
      <c r="QJ295" s="31"/>
      <c r="QK295" s="31"/>
      <c r="QL295" s="31"/>
      <c r="QM295" s="31"/>
      <c r="QN295" s="31"/>
      <c r="QO295" s="31"/>
      <c r="QP295" s="31"/>
      <c r="QQ295" s="31"/>
      <c r="QR295" s="31"/>
      <c r="QS295" s="31"/>
      <c r="QT295" s="31"/>
      <c r="QU295" s="31"/>
      <c r="QV295" s="31"/>
      <c r="QW295" s="31"/>
      <c r="QX295" s="31"/>
      <c r="QY295" s="31"/>
      <c r="QZ295" s="31"/>
      <c r="RA295" s="31"/>
      <c r="RB295" s="31"/>
      <c r="RC295" s="31"/>
      <c r="RD295" s="31"/>
      <c r="RE295" s="31"/>
      <c r="RF295" s="31"/>
      <c r="RG295" s="31"/>
      <c r="RH295" s="31"/>
      <c r="RI295" s="31"/>
      <c r="RJ295" s="31"/>
      <c r="RK295" s="31"/>
      <c r="RL295" s="31"/>
      <c r="RM295" s="31"/>
      <c r="RN295" s="31"/>
      <c r="RO295" s="31"/>
      <c r="RP295" s="31"/>
      <c r="RQ295" s="31"/>
      <c r="RR295" s="31"/>
      <c r="RS295" s="31"/>
      <c r="RT295" s="31"/>
      <c r="RU295" s="31"/>
      <c r="RV295" s="31"/>
      <c r="RW295" s="31"/>
      <c r="RX295" s="31"/>
      <c r="RY295" s="31"/>
      <c r="RZ295" s="31"/>
      <c r="SA295" s="31"/>
      <c r="SB295" s="31"/>
      <c r="SC295" s="31"/>
      <c r="SD295" s="31"/>
      <c r="SE295" s="31"/>
      <c r="SF295" s="31"/>
      <c r="SG295" s="31"/>
      <c r="SH295" s="31"/>
      <c r="SI295" s="31"/>
      <c r="SJ295" s="31"/>
      <c r="SK295" s="31"/>
      <c r="SL295" s="31"/>
      <c r="SM295" s="31"/>
      <c r="SN295" s="31"/>
      <c r="SO295" s="31"/>
      <c r="SP295" s="31"/>
      <c r="SQ295" s="31"/>
      <c r="SR295" s="31"/>
      <c r="SS295" s="31"/>
      <c r="ST295" s="31"/>
      <c r="SU295" s="31"/>
      <c r="SV295" s="31"/>
      <c r="SW295" s="31"/>
      <c r="SX295" s="31"/>
      <c r="SY295" s="31"/>
      <c r="SZ295" s="31"/>
      <c r="TA295" s="31"/>
      <c r="TB295" s="31"/>
      <c r="TC295" s="31"/>
      <c r="TD295" s="31"/>
      <c r="TE295" s="31"/>
      <c r="TF295" s="31"/>
      <c r="TG295" s="31"/>
      <c r="TH295" s="31"/>
      <c r="TI295" s="31"/>
      <c r="TJ295" s="31"/>
      <c r="TK295" s="31"/>
      <c r="TL295" s="31"/>
      <c r="TM295" s="31"/>
      <c r="TN295" s="31"/>
      <c r="TO295" s="31"/>
      <c r="TP295" s="31"/>
      <c r="TQ295" s="31"/>
      <c r="TR295" s="31"/>
      <c r="TS295" s="31"/>
      <c r="TT295" s="31"/>
      <c r="TU295" s="31"/>
      <c r="TV295" s="31"/>
      <c r="TW295" s="31"/>
      <c r="TX295" s="31"/>
      <c r="TY295" s="31"/>
      <c r="TZ295" s="31"/>
      <c r="UA295" s="31"/>
      <c r="UB295" s="31"/>
      <c r="UC295" s="31"/>
      <c r="UD295" s="31"/>
      <c r="UE295" s="31"/>
      <c r="UF295" s="31"/>
      <c r="UG295" s="31"/>
      <c r="UH295" s="31"/>
      <c r="UI295" s="31"/>
      <c r="UJ295" s="31"/>
      <c r="UK295" s="31"/>
      <c r="UL295" s="31"/>
      <c r="UM295" s="31"/>
      <c r="UN295" s="31"/>
      <c r="UO295" s="31"/>
      <c r="UP295" s="31"/>
      <c r="UQ295" s="31"/>
      <c r="UR295" s="31"/>
      <c r="US295" s="31"/>
      <c r="UT295" s="31"/>
      <c r="UU295" s="31"/>
      <c r="UV295" s="31"/>
      <c r="UW295" s="31"/>
      <c r="UX295" s="31"/>
      <c r="UY295" s="31"/>
      <c r="UZ295" s="31"/>
      <c r="VA295" s="31"/>
      <c r="VB295" s="31"/>
      <c r="VC295" s="31"/>
      <c r="VD295" s="31"/>
      <c r="VE295" s="31"/>
      <c r="VF295" s="31"/>
      <c r="VG295" s="31"/>
      <c r="VH295" s="31"/>
      <c r="VI295" s="31"/>
      <c r="VJ295" s="31"/>
      <c r="VK295" s="31"/>
      <c r="VL295" s="31"/>
      <c r="VM295" s="31"/>
      <c r="VN295" s="31"/>
      <c r="VO295" s="31"/>
      <c r="VP295" s="31"/>
      <c r="VQ295" s="31"/>
      <c r="VR295" s="31"/>
      <c r="VS295" s="31"/>
      <c r="VT295" s="31"/>
      <c r="VU295" s="31"/>
      <c r="VV295" s="31"/>
      <c r="VW295" s="31"/>
      <c r="VX295" s="31"/>
      <c r="VY295" s="31"/>
      <c r="VZ295" s="31"/>
      <c r="WA295" s="31"/>
      <c r="WB295" s="31"/>
      <c r="WC295" s="31"/>
      <c r="WD295" s="31"/>
      <c r="WE295" s="31"/>
      <c r="WF295" s="31"/>
      <c r="WG295" s="31"/>
      <c r="WH295" s="31"/>
      <c r="WI295" s="31"/>
      <c r="WJ295" s="31"/>
      <c r="WK295" s="31"/>
      <c r="WL295" s="31"/>
      <c r="WM295" s="31"/>
      <c r="WN295" s="31"/>
      <c r="WO295" s="31"/>
      <c r="WP295" s="31"/>
      <c r="WQ295" s="31"/>
      <c r="WR295" s="31"/>
      <c r="WS295" s="31"/>
      <c r="WT295" s="31"/>
      <c r="WU295" s="31"/>
      <c r="WV295" s="31"/>
      <c r="WW295" s="31"/>
      <c r="WX295" s="31"/>
      <c r="WY295" s="31"/>
      <c r="WZ295" s="31"/>
      <c r="XA295" s="31"/>
      <c r="XB295" s="31"/>
      <c r="XC295" s="31"/>
      <c r="XD295" s="31"/>
      <c r="XE295" s="31"/>
      <c r="XF295" s="31"/>
      <c r="XG295" s="31"/>
      <c r="XH295" s="31"/>
      <c r="XI295" s="31"/>
      <c r="XJ295" s="31"/>
      <c r="XK295" s="31"/>
      <c r="XL295" s="31"/>
      <c r="XM295" s="31"/>
      <c r="XN295" s="31"/>
      <c r="XO295" s="31"/>
      <c r="XP295" s="31"/>
      <c r="XQ295" s="31"/>
      <c r="XR295" s="31"/>
      <c r="XS295" s="31"/>
      <c r="XT295" s="31"/>
      <c r="XU295" s="31"/>
      <c r="XV295" s="31"/>
      <c r="XW295" s="31"/>
      <c r="XX295" s="31"/>
      <c r="XY295" s="31"/>
      <c r="XZ295" s="31"/>
      <c r="YA295" s="31"/>
      <c r="YB295" s="31"/>
      <c r="YC295" s="31"/>
      <c r="YD295" s="31"/>
      <c r="YE295" s="31"/>
      <c r="YF295" s="31"/>
      <c r="YG295" s="31"/>
      <c r="YH295" s="31"/>
      <c r="YI295" s="31"/>
      <c r="YJ295" s="31"/>
      <c r="YK295" s="31"/>
      <c r="YL295" s="31"/>
      <c r="YM295" s="31"/>
      <c r="YN295" s="31"/>
      <c r="YO295" s="31"/>
      <c r="YP295" s="31"/>
      <c r="YQ295" s="31"/>
      <c r="YR295" s="31"/>
      <c r="YS295" s="31"/>
      <c r="YT295" s="31"/>
      <c r="YU295" s="31"/>
      <c r="YV295" s="31"/>
      <c r="YW295" s="31"/>
      <c r="YX295" s="31"/>
      <c r="YY295" s="31"/>
      <c r="YZ295" s="31"/>
      <c r="ZA295" s="31"/>
      <c r="ZB295" s="31"/>
      <c r="ZC295" s="31"/>
      <c r="ZD295" s="31"/>
      <c r="ZE295" s="31"/>
      <c r="ZF295" s="31"/>
      <c r="ZG295" s="31"/>
      <c r="ZH295" s="31"/>
      <c r="ZI295" s="31"/>
      <c r="ZJ295" s="31"/>
      <c r="ZK295" s="31"/>
      <c r="ZL295" s="31"/>
      <c r="ZM295" s="31"/>
      <c r="ZN295" s="31"/>
      <c r="ZO295" s="31"/>
      <c r="ZP295" s="31"/>
      <c r="ZQ295" s="31"/>
      <c r="ZR295" s="31"/>
      <c r="ZS295" s="31"/>
      <c r="ZT295" s="31"/>
      <c r="ZU295" s="31"/>
      <c r="ZV295" s="31"/>
      <c r="ZW295" s="31"/>
      <c r="ZX295" s="31"/>
      <c r="ZY295" s="31"/>
      <c r="ZZ295" s="31"/>
      <c r="AAA295" s="31"/>
      <c r="AAB295" s="31"/>
      <c r="AAC295" s="31"/>
      <c r="AAD295" s="31"/>
      <c r="AAE295" s="31"/>
      <c r="AAF295" s="31"/>
      <c r="AAG295" s="31"/>
      <c r="AAH295" s="31"/>
      <c r="AAI295" s="31"/>
      <c r="AAJ295" s="31"/>
      <c r="AAK295" s="31"/>
      <c r="AAL295" s="31"/>
      <c r="AAM295" s="31"/>
      <c r="AAN295" s="31"/>
      <c r="AAO295" s="31"/>
      <c r="AAP295" s="31"/>
      <c r="AAQ295" s="31"/>
      <c r="AAR295" s="31"/>
      <c r="AAS295" s="31"/>
      <c r="AAT295" s="31"/>
      <c r="AAU295" s="31"/>
      <c r="AAV295" s="31"/>
      <c r="AAW295" s="31"/>
      <c r="AAX295" s="31"/>
      <c r="AAY295" s="31"/>
      <c r="AAZ295" s="31"/>
      <c r="ABA295" s="31"/>
      <c r="ABB295" s="31"/>
      <c r="ABC295" s="31"/>
      <c r="ABD295" s="31"/>
      <c r="ABE295" s="31"/>
      <c r="ABF295" s="31"/>
      <c r="ABG295" s="31"/>
      <c r="ABH295" s="31"/>
      <c r="ABI295" s="31"/>
      <c r="ABJ295" s="31"/>
      <c r="ABK295" s="31"/>
      <c r="ABL295" s="31"/>
      <c r="ABM295" s="31"/>
      <c r="ABN295" s="31"/>
      <c r="ABO295" s="31"/>
      <c r="ABP295" s="31"/>
      <c r="ABQ295" s="31"/>
      <c r="ABR295" s="31"/>
      <c r="ABS295" s="31"/>
      <c r="ABT295" s="31"/>
      <c r="ABU295" s="31"/>
      <c r="ABV295" s="31"/>
      <c r="ABW295" s="31"/>
      <c r="ABX295" s="31"/>
      <c r="ABY295" s="31"/>
      <c r="ABZ295" s="31"/>
      <c r="ACA295" s="31"/>
      <c r="ACB295" s="31"/>
      <c r="ACC295" s="31"/>
      <c r="ACD295" s="31"/>
      <c r="ACE295" s="31"/>
      <c r="ACF295" s="31"/>
      <c r="ACG295" s="31"/>
      <c r="ACH295" s="31"/>
      <c r="ACI295" s="31"/>
      <c r="ACJ295" s="31"/>
      <c r="ACK295" s="31"/>
      <c r="ACL295" s="31"/>
      <c r="ACM295" s="31"/>
      <c r="ACN295" s="31"/>
      <c r="ACO295" s="31"/>
      <c r="ACP295" s="31"/>
      <c r="ACQ295" s="31"/>
      <c r="ACR295" s="31"/>
      <c r="ACS295" s="31"/>
      <c r="ACT295" s="31"/>
      <c r="ACU295" s="31"/>
      <c r="ACV295" s="31"/>
      <c r="ACW295" s="31"/>
      <c r="ACX295" s="31"/>
      <c r="ACY295" s="31"/>
      <c r="ACZ295" s="31"/>
      <c r="ADA295" s="31"/>
      <c r="ADB295" s="31"/>
      <c r="ADC295" s="31"/>
      <c r="ADD295" s="31"/>
      <c r="ADE295" s="31"/>
      <c r="ADF295" s="31"/>
      <c r="ADG295" s="31"/>
      <c r="ADH295" s="31"/>
      <c r="ADI295" s="31"/>
      <c r="ADJ295" s="31"/>
      <c r="ADK295" s="31"/>
      <c r="ADL295" s="31"/>
      <c r="ADM295" s="31"/>
      <c r="ADN295" s="31"/>
      <c r="ADO295" s="31"/>
      <c r="ADP295" s="31"/>
      <c r="ADQ295" s="31"/>
      <c r="ADR295" s="31"/>
      <c r="ADS295" s="31"/>
      <c r="ADT295" s="31"/>
      <c r="ADU295" s="31"/>
      <c r="ADV295" s="31"/>
      <c r="ADW295" s="31"/>
      <c r="ADX295" s="31"/>
      <c r="ADY295" s="31"/>
      <c r="ADZ295" s="31"/>
      <c r="AEA295" s="31"/>
      <c r="AEB295" s="31"/>
      <c r="AEC295" s="31"/>
      <c r="AED295" s="31"/>
      <c r="AEE295" s="31"/>
      <c r="AEF295" s="31"/>
      <c r="AEG295" s="31"/>
      <c r="AEH295" s="31"/>
      <c r="AEI295" s="31"/>
      <c r="AEJ295" s="31"/>
      <c r="AEK295" s="31"/>
      <c r="AEL295" s="31"/>
      <c r="AEM295" s="31"/>
      <c r="AEN295" s="31"/>
      <c r="AEO295" s="31"/>
      <c r="AEP295" s="31"/>
      <c r="AEQ295" s="31"/>
      <c r="AER295" s="31"/>
      <c r="AES295" s="31"/>
      <c r="AET295" s="31"/>
      <c r="AEU295" s="31"/>
      <c r="AEV295" s="31"/>
      <c r="AEW295" s="31"/>
      <c r="AEX295" s="31"/>
      <c r="AEY295" s="31"/>
      <c r="AEZ295" s="31"/>
      <c r="AFA295" s="31"/>
      <c r="AFB295" s="31"/>
      <c r="AFC295" s="31"/>
      <c r="AFD295" s="31"/>
      <c r="AFE295" s="31"/>
      <c r="AFF295" s="31"/>
      <c r="AFG295" s="31"/>
      <c r="AFH295" s="31"/>
      <c r="AFI295" s="31"/>
      <c r="AFJ295" s="31"/>
      <c r="AFK295" s="31"/>
      <c r="AFL295" s="31"/>
      <c r="AFM295" s="31"/>
      <c r="AFN295" s="31"/>
      <c r="AFO295" s="31"/>
      <c r="AFP295" s="31"/>
      <c r="AFQ295" s="31"/>
      <c r="AFR295" s="31"/>
      <c r="AFS295" s="31"/>
      <c r="AFT295" s="31"/>
      <c r="AFU295" s="31"/>
      <c r="AFV295" s="31"/>
      <c r="AFW295" s="31"/>
      <c r="AFX295" s="31"/>
      <c r="AFY295" s="31"/>
      <c r="AFZ295" s="31"/>
      <c r="AGA295" s="31"/>
      <c r="AGB295" s="31"/>
      <c r="AGC295" s="31"/>
      <c r="AGD295" s="31"/>
      <c r="AGE295" s="31"/>
      <c r="AGF295" s="31"/>
      <c r="AGG295" s="31"/>
      <c r="AGH295" s="31"/>
      <c r="AGI295" s="31"/>
      <c r="AGJ295" s="31"/>
      <c r="AGK295" s="31"/>
      <c r="AGL295" s="31"/>
      <c r="AGM295" s="31"/>
      <c r="AGN295" s="31"/>
      <c r="AGO295" s="31"/>
      <c r="AGP295" s="31"/>
      <c r="AGQ295" s="31"/>
      <c r="AGR295" s="31"/>
      <c r="AGS295" s="31"/>
      <c r="AGT295" s="31"/>
      <c r="AGU295" s="31"/>
      <c r="AGV295" s="31"/>
      <c r="AGW295" s="31"/>
      <c r="AGX295" s="31"/>
      <c r="AGY295" s="31"/>
      <c r="AGZ295" s="31"/>
      <c r="AHA295" s="31"/>
      <c r="AHB295" s="31"/>
      <c r="AHC295" s="31"/>
      <c r="AHD295" s="31"/>
      <c r="AHE295" s="31"/>
      <c r="AHF295" s="31"/>
      <c r="AHG295" s="31"/>
      <c r="AHH295" s="31"/>
      <c r="AHI295" s="31"/>
      <c r="AHJ295" s="31"/>
      <c r="AHK295" s="31"/>
      <c r="AHL295" s="31"/>
      <c r="AHM295" s="31"/>
      <c r="AHN295" s="31"/>
      <c r="AHO295" s="31"/>
      <c r="AHP295" s="31"/>
      <c r="AHQ295" s="31"/>
      <c r="AHR295" s="31"/>
      <c r="AHS295" s="31"/>
      <c r="AHT295" s="31"/>
      <c r="AHU295" s="31"/>
      <c r="AHV295" s="31"/>
      <c r="AHW295" s="31"/>
      <c r="AHX295" s="31"/>
      <c r="AHY295" s="31"/>
      <c r="AHZ295" s="31"/>
      <c r="AIA295" s="31"/>
      <c r="AIB295" s="31"/>
      <c r="AIC295" s="31"/>
      <c r="AID295" s="31"/>
      <c r="AIE295" s="31"/>
      <c r="AIF295" s="31"/>
      <c r="AIG295" s="31"/>
      <c r="AIH295" s="31"/>
      <c r="AII295" s="31"/>
      <c r="AIJ295" s="31"/>
      <c r="AIK295" s="31"/>
      <c r="AIL295" s="31"/>
      <c r="AIM295" s="31"/>
      <c r="AIN295" s="31"/>
      <c r="AIO295" s="31"/>
      <c r="AIP295" s="31"/>
      <c r="AIQ295" s="31"/>
      <c r="AIR295" s="31"/>
      <c r="AIS295" s="31"/>
      <c r="AIT295" s="31"/>
      <c r="AIU295" s="31"/>
      <c r="AIV295" s="31"/>
      <c r="AIW295" s="31"/>
      <c r="AIX295" s="31"/>
      <c r="AIY295" s="31"/>
      <c r="AIZ295" s="31"/>
      <c r="AJA295" s="31"/>
      <c r="AJB295" s="31"/>
      <c r="AJC295" s="31"/>
      <c r="AJD295" s="31"/>
      <c r="AJE295" s="31"/>
      <c r="AJF295" s="31"/>
      <c r="AJG295" s="31"/>
      <c r="AJH295" s="31"/>
      <c r="AJI295" s="31"/>
      <c r="AJJ295" s="31"/>
      <c r="AJK295" s="31"/>
      <c r="AJL295" s="31"/>
      <c r="AJM295" s="31"/>
      <c r="AJN295" s="31"/>
      <c r="AJO295" s="31"/>
      <c r="AJP295" s="31"/>
      <c r="AJQ295" s="31"/>
      <c r="AJR295" s="31"/>
      <c r="AJS295" s="31"/>
      <c r="AJT295" s="31"/>
      <c r="AJU295" s="31"/>
      <c r="AJV295" s="31"/>
      <c r="AJW295" s="31"/>
      <c r="AJX295" s="31"/>
      <c r="AJY295" s="31"/>
      <c r="AJZ295" s="31"/>
      <c r="AKA295" s="31"/>
      <c r="AKB295" s="31"/>
      <c r="AKC295" s="31"/>
      <c r="AKD295" s="31"/>
      <c r="AKE295" s="31"/>
      <c r="AKF295" s="31"/>
      <c r="AKG295" s="31"/>
      <c r="AKH295" s="31"/>
      <c r="AKI295" s="31"/>
      <c r="AKJ295" s="31"/>
      <c r="AKK295" s="31"/>
      <c r="AKL295" s="31"/>
      <c r="AKM295" s="31"/>
      <c r="AKN295" s="31"/>
      <c r="AKO295" s="31"/>
      <c r="AKP295" s="31"/>
      <c r="AKQ295" s="31"/>
      <c r="AKR295" s="31"/>
      <c r="AKS295" s="31"/>
      <c r="AKT295" s="31"/>
      <c r="AKU295" s="31"/>
      <c r="AKV295" s="31"/>
      <c r="AKW295" s="31"/>
      <c r="AKX295" s="31"/>
      <c r="AKY295" s="31"/>
      <c r="AKZ295" s="31"/>
      <c r="ALA295" s="31"/>
      <c r="ALB295" s="31"/>
      <c r="ALC295" s="31"/>
      <c r="ALD295" s="31"/>
      <c r="ALE295" s="31"/>
      <c r="ALF295" s="31"/>
      <c r="ALG295" s="31"/>
      <c r="ALH295" s="31"/>
      <c r="ALI295" s="31"/>
      <c r="ALJ295" s="31"/>
      <c r="ALK295" s="31"/>
      <c r="ALL295" s="31"/>
      <c r="ALM295" s="31"/>
      <c r="ALN295" s="31"/>
      <c r="ALO295" s="31"/>
      <c r="ALP295" s="31"/>
      <c r="ALQ295" s="31"/>
      <c r="ALR295" s="31"/>
      <c r="ALS295" s="31"/>
      <c r="ALT295" s="31"/>
      <c r="ALU295" s="31"/>
      <c r="ALV295" s="31"/>
      <c r="ALW295" s="31"/>
      <c r="ALX295" s="31"/>
      <c r="ALY295" s="31"/>
      <c r="ALZ295" s="31"/>
      <c r="AMA295" s="31"/>
      <c r="AMB295" s="31"/>
      <c r="AMC295" s="31"/>
      <c r="AMD295" s="31"/>
      <c r="AME295" s="31"/>
      <c r="AMF295" s="31"/>
      <c r="AMG295" s="31"/>
      <c r="AMH295" s="31"/>
      <c r="AMI295" s="31"/>
      <c r="AMJ295" s="31"/>
      <c r="AMK295" s="31"/>
      <c r="AML295" s="31"/>
      <c r="AMM295" s="31"/>
      <c r="AMN295" s="31"/>
      <c r="AMO295" s="31"/>
      <c r="AMP295" s="31"/>
      <c r="AMQ295" s="31"/>
      <c r="AMR295" s="31"/>
      <c r="AMS295" s="31"/>
      <c r="AMT295" s="31"/>
      <c r="AMU295" s="31"/>
      <c r="AMV295" s="31"/>
      <c r="AMW295" s="31"/>
      <c r="AMX295" s="31"/>
      <c r="AMY295" s="31"/>
      <c r="AMZ295" s="31"/>
      <c r="ANA295" s="31"/>
    </row>
    <row r="296" spans="3:1044" s="6" customFormat="1" ht="15" customHeight="1" x14ac:dyDescent="0.25">
      <c r="C296" s="6" t="str">
        <f t="shared" si="145"/>
        <v>Sanden</v>
      </c>
      <c r="D296" s="6" t="str">
        <f t="shared" si="146"/>
        <v>GUS-45HPA-US &amp; GAUS-315EQTD  (83 gal)</v>
      </c>
      <c r="E296" s="72">
        <f t="shared" si="147"/>
        <v>83</v>
      </c>
      <c r="F296" s="20" t="str">
        <f t="shared" si="148"/>
        <v>Sanden80</v>
      </c>
      <c r="G296" s="130">
        <v>1</v>
      </c>
      <c r="H296" s="133">
        <v>0</v>
      </c>
      <c r="I296" s="131">
        <v>3.2</v>
      </c>
      <c r="J296" s="129">
        <f t="shared" si="131"/>
        <v>0</v>
      </c>
      <c r="K296" s="149">
        <f t="shared" si="143"/>
        <v>0</v>
      </c>
      <c r="L296" s="111" t="s">
        <v>196</v>
      </c>
      <c r="M296" s="39">
        <v>3</v>
      </c>
      <c r="N296" s="95">
        <f t="shared" si="144"/>
        <v>22</v>
      </c>
      <c r="O296" s="12" t="s">
        <v>100</v>
      </c>
      <c r="P296" s="82">
        <f t="shared" si="169"/>
        <v>6</v>
      </c>
      <c r="Q296" s="82">
        <f t="shared" si="168"/>
        <v>220617</v>
      </c>
      <c r="R296" s="77" t="str">
        <f t="shared" si="151"/>
        <v>GUS-45HPA-US &amp; GAUS-315EQTD  (83 gal)</v>
      </c>
      <c r="S296" s="114" t="s">
        <v>215</v>
      </c>
      <c r="T296" s="14">
        <v>83</v>
      </c>
      <c r="U296" s="37" t="s">
        <v>167</v>
      </c>
      <c r="V296" s="100" t="s">
        <v>167</v>
      </c>
      <c r="W296" s="105" t="str">
        <f t="shared" si="170"/>
        <v>Sanden80</v>
      </c>
      <c r="X296" s="148">
        <v>0</v>
      </c>
      <c r="Y296" s="49"/>
      <c r="Z296" s="61"/>
      <c r="AA296" s="62"/>
      <c r="AB296" s="63"/>
      <c r="AC296" s="58"/>
      <c r="AD296" s="160" t="str">
        <f t="shared" si="149"/>
        <v>2,     Sanden,   "GUS-45HPA-US &amp; GAUS-315EQTD  (83 gal)"</v>
      </c>
      <c r="AE296" s="162" t="str">
        <f t="shared" si="166"/>
        <v>Sanden</v>
      </c>
      <c r="AF296" s="31" t="s">
        <v>680</v>
      </c>
      <c r="AG296" s="160" t="str">
        <f t="shared" si="150"/>
        <v xml:space="preserve">          case  Sanden   :   "SandenGUS_GAUS315EQTD"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  <c r="IW296" s="31"/>
      <c r="IX296" s="31"/>
      <c r="IY296" s="31"/>
      <c r="IZ296" s="31"/>
      <c r="JA296" s="31"/>
      <c r="JB296" s="31"/>
      <c r="JC296" s="31"/>
      <c r="JD296" s="31"/>
      <c r="JE296" s="31"/>
      <c r="JF296" s="31"/>
      <c r="JG296" s="31"/>
      <c r="JH296" s="31"/>
      <c r="JI296" s="31"/>
      <c r="JJ296" s="31"/>
      <c r="JK296" s="31"/>
      <c r="JL296" s="31"/>
      <c r="JM296" s="31"/>
      <c r="JN296" s="31"/>
      <c r="JO296" s="31"/>
      <c r="JP296" s="31"/>
      <c r="JQ296" s="31"/>
      <c r="JR296" s="31"/>
      <c r="JS296" s="31"/>
      <c r="JT296" s="31"/>
      <c r="JU296" s="31"/>
      <c r="JV296" s="31"/>
      <c r="JW296" s="31"/>
      <c r="JX296" s="31"/>
      <c r="JY296" s="31"/>
      <c r="JZ296" s="31"/>
      <c r="KA296" s="31"/>
      <c r="KB296" s="31"/>
      <c r="KC296" s="31"/>
      <c r="KD296" s="31"/>
      <c r="KE296" s="31"/>
      <c r="KF296" s="31"/>
      <c r="KG296" s="31"/>
      <c r="KH296" s="31"/>
      <c r="KI296" s="31"/>
      <c r="KJ296" s="31"/>
      <c r="KK296" s="31"/>
      <c r="KL296" s="31"/>
      <c r="KM296" s="31"/>
      <c r="KN296" s="31"/>
      <c r="KO296" s="31"/>
      <c r="KP296" s="31"/>
      <c r="KQ296" s="31"/>
      <c r="KR296" s="31"/>
      <c r="KS296" s="31"/>
      <c r="KT296" s="31"/>
      <c r="KU296" s="31"/>
      <c r="KV296" s="31"/>
      <c r="KW296" s="31"/>
      <c r="KX296" s="31"/>
      <c r="KY296" s="31"/>
      <c r="KZ296" s="31"/>
      <c r="LA296" s="31"/>
      <c r="LB296" s="31"/>
      <c r="LC296" s="31"/>
      <c r="LD296" s="31"/>
      <c r="LE296" s="31"/>
      <c r="LF296" s="31"/>
      <c r="LG296" s="31"/>
      <c r="LH296" s="31"/>
      <c r="LI296" s="31"/>
      <c r="LJ296" s="31"/>
      <c r="LK296" s="31"/>
      <c r="LL296" s="31"/>
      <c r="LM296" s="31"/>
      <c r="LN296" s="31"/>
      <c r="LO296" s="31"/>
      <c r="LP296" s="31"/>
      <c r="LQ296" s="31"/>
      <c r="LR296" s="31"/>
      <c r="LS296" s="31"/>
      <c r="LT296" s="31"/>
      <c r="LU296" s="31"/>
      <c r="LV296" s="31"/>
      <c r="LW296" s="31"/>
      <c r="LX296" s="31"/>
      <c r="LY296" s="31"/>
      <c r="LZ296" s="31"/>
      <c r="MA296" s="31"/>
      <c r="MB296" s="31"/>
      <c r="MC296" s="31"/>
      <c r="MD296" s="31"/>
      <c r="ME296" s="31"/>
      <c r="MF296" s="31"/>
      <c r="MG296" s="31"/>
      <c r="MH296" s="31"/>
      <c r="MI296" s="31"/>
      <c r="MJ296" s="31"/>
      <c r="MK296" s="31"/>
      <c r="ML296" s="31"/>
      <c r="MM296" s="31"/>
      <c r="MN296" s="31"/>
      <c r="MO296" s="31"/>
      <c r="MP296" s="31"/>
      <c r="MQ296" s="31"/>
      <c r="MR296" s="31"/>
      <c r="MS296" s="31"/>
      <c r="MT296" s="31"/>
      <c r="MU296" s="31"/>
      <c r="MV296" s="31"/>
      <c r="MW296" s="31"/>
      <c r="MX296" s="31"/>
      <c r="MY296" s="31"/>
      <c r="MZ296" s="31"/>
      <c r="NA296" s="31"/>
      <c r="NB296" s="31"/>
      <c r="NC296" s="31"/>
      <c r="ND296" s="31"/>
      <c r="NE296" s="31"/>
      <c r="NF296" s="31"/>
      <c r="NG296" s="31"/>
      <c r="NH296" s="31"/>
      <c r="NI296" s="31"/>
      <c r="NJ296" s="31"/>
      <c r="NK296" s="31"/>
      <c r="NL296" s="31"/>
      <c r="NM296" s="31"/>
      <c r="NN296" s="31"/>
      <c r="NO296" s="31"/>
      <c r="NP296" s="31"/>
      <c r="NQ296" s="31"/>
      <c r="NR296" s="31"/>
      <c r="NS296" s="31"/>
      <c r="NT296" s="31"/>
      <c r="NU296" s="31"/>
      <c r="NV296" s="31"/>
      <c r="NW296" s="31"/>
      <c r="NX296" s="31"/>
      <c r="NY296" s="31"/>
      <c r="NZ296" s="31"/>
      <c r="OA296" s="31"/>
      <c r="OB296" s="31"/>
      <c r="OC296" s="31"/>
      <c r="OD296" s="31"/>
      <c r="OE296" s="31"/>
      <c r="OF296" s="31"/>
      <c r="OG296" s="31"/>
      <c r="OH296" s="31"/>
      <c r="OI296" s="31"/>
      <c r="OJ296" s="31"/>
      <c r="OK296" s="31"/>
      <c r="OL296" s="31"/>
      <c r="OM296" s="31"/>
      <c r="ON296" s="31"/>
      <c r="OO296" s="31"/>
      <c r="OP296" s="31"/>
      <c r="OQ296" s="31"/>
      <c r="OR296" s="31"/>
      <c r="OS296" s="31"/>
      <c r="OT296" s="31"/>
      <c r="OU296" s="31"/>
      <c r="OV296" s="31"/>
      <c r="OW296" s="31"/>
      <c r="OX296" s="31"/>
      <c r="OY296" s="31"/>
      <c r="OZ296" s="31"/>
      <c r="PA296" s="31"/>
      <c r="PB296" s="31"/>
      <c r="PC296" s="31"/>
      <c r="PD296" s="31"/>
      <c r="PE296" s="31"/>
      <c r="PF296" s="31"/>
      <c r="PG296" s="31"/>
      <c r="PH296" s="31"/>
      <c r="PI296" s="31"/>
      <c r="PJ296" s="31"/>
      <c r="PK296" s="31"/>
      <c r="PL296" s="31"/>
      <c r="PM296" s="31"/>
      <c r="PN296" s="31"/>
      <c r="PO296" s="31"/>
      <c r="PP296" s="31"/>
      <c r="PQ296" s="31"/>
      <c r="PR296" s="31"/>
      <c r="PS296" s="31"/>
      <c r="PT296" s="31"/>
      <c r="PU296" s="31"/>
      <c r="PV296" s="31"/>
      <c r="PW296" s="31"/>
      <c r="PX296" s="31"/>
      <c r="PY296" s="31"/>
      <c r="PZ296" s="31"/>
      <c r="QA296" s="31"/>
      <c r="QB296" s="31"/>
      <c r="QC296" s="31"/>
      <c r="QD296" s="31"/>
      <c r="QE296" s="31"/>
      <c r="QF296" s="31"/>
      <c r="QG296" s="31"/>
      <c r="QH296" s="31"/>
      <c r="QI296" s="31"/>
      <c r="QJ296" s="31"/>
      <c r="QK296" s="31"/>
      <c r="QL296" s="31"/>
      <c r="QM296" s="31"/>
      <c r="QN296" s="31"/>
      <c r="QO296" s="31"/>
      <c r="QP296" s="31"/>
      <c r="QQ296" s="31"/>
      <c r="QR296" s="31"/>
      <c r="QS296" s="31"/>
      <c r="QT296" s="31"/>
      <c r="QU296" s="31"/>
      <c r="QV296" s="31"/>
      <c r="QW296" s="31"/>
      <c r="QX296" s="31"/>
      <c r="QY296" s="31"/>
      <c r="QZ296" s="31"/>
      <c r="RA296" s="31"/>
      <c r="RB296" s="31"/>
      <c r="RC296" s="31"/>
      <c r="RD296" s="31"/>
      <c r="RE296" s="31"/>
      <c r="RF296" s="31"/>
      <c r="RG296" s="31"/>
      <c r="RH296" s="31"/>
      <c r="RI296" s="31"/>
      <c r="RJ296" s="31"/>
      <c r="RK296" s="31"/>
      <c r="RL296" s="31"/>
      <c r="RM296" s="31"/>
      <c r="RN296" s="31"/>
      <c r="RO296" s="31"/>
      <c r="RP296" s="31"/>
      <c r="RQ296" s="31"/>
      <c r="RR296" s="31"/>
      <c r="RS296" s="31"/>
      <c r="RT296" s="31"/>
      <c r="RU296" s="31"/>
      <c r="RV296" s="31"/>
      <c r="RW296" s="31"/>
      <c r="RX296" s="31"/>
      <c r="RY296" s="31"/>
      <c r="RZ296" s="31"/>
      <c r="SA296" s="31"/>
      <c r="SB296" s="31"/>
      <c r="SC296" s="31"/>
      <c r="SD296" s="31"/>
      <c r="SE296" s="31"/>
      <c r="SF296" s="31"/>
      <c r="SG296" s="31"/>
      <c r="SH296" s="31"/>
      <c r="SI296" s="31"/>
      <c r="SJ296" s="31"/>
      <c r="SK296" s="31"/>
      <c r="SL296" s="31"/>
      <c r="SM296" s="31"/>
      <c r="SN296" s="31"/>
      <c r="SO296" s="31"/>
      <c r="SP296" s="31"/>
      <c r="SQ296" s="31"/>
      <c r="SR296" s="31"/>
      <c r="SS296" s="31"/>
      <c r="ST296" s="31"/>
      <c r="SU296" s="31"/>
      <c r="SV296" s="31"/>
      <c r="SW296" s="31"/>
      <c r="SX296" s="31"/>
      <c r="SY296" s="31"/>
      <c r="SZ296" s="31"/>
      <c r="TA296" s="31"/>
      <c r="TB296" s="31"/>
      <c r="TC296" s="31"/>
      <c r="TD296" s="31"/>
      <c r="TE296" s="31"/>
      <c r="TF296" s="31"/>
      <c r="TG296" s="31"/>
      <c r="TH296" s="31"/>
      <c r="TI296" s="31"/>
      <c r="TJ296" s="31"/>
      <c r="TK296" s="31"/>
      <c r="TL296" s="31"/>
      <c r="TM296" s="31"/>
      <c r="TN296" s="31"/>
      <c r="TO296" s="31"/>
      <c r="TP296" s="31"/>
      <c r="TQ296" s="31"/>
      <c r="TR296" s="31"/>
      <c r="TS296" s="31"/>
      <c r="TT296" s="31"/>
      <c r="TU296" s="31"/>
      <c r="TV296" s="31"/>
      <c r="TW296" s="31"/>
      <c r="TX296" s="31"/>
      <c r="TY296" s="31"/>
      <c r="TZ296" s="31"/>
      <c r="UA296" s="31"/>
      <c r="UB296" s="31"/>
      <c r="UC296" s="31"/>
      <c r="UD296" s="31"/>
      <c r="UE296" s="31"/>
      <c r="UF296" s="31"/>
      <c r="UG296" s="31"/>
      <c r="UH296" s="31"/>
      <c r="UI296" s="31"/>
      <c r="UJ296" s="31"/>
      <c r="UK296" s="31"/>
      <c r="UL296" s="31"/>
      <c r="UM296" s="31"/>
      <c r="UN296" s="31"/>
      <c r="UO296" s="31"/>
      <c r="UP296" s="31"/>
      <c r="UQ296" s="31"/>
      <c r="UR296" s="31"/>
      <c r="US296" s="31"/>
      <c r="UT296" s="31"/>
      <c r="UU296" s="31"/>
      <c r="UV296" s="31"/>
      <c r="UW296" s="31"/>
      <c r="UX296" s="31"/>
      <c r="UY296" s="31"/>
      <c r="UZ296" s="31"/>
      <c r="VA296" s="31"/>
      <c r="VB296" s="31"/>
      <c r="VC296" s="31"/>
      <c r="VD296" s="31"/>
      <c r="VE296" s="31"/>
      <c r="VF296" s="31"/>
      <c r="VG296" s="31"/>
      <c r="VH296" s="31"/>
      <c r="VI296" s="31"/>
      <c r="VJ296" s="31"/>
      <c r="VK296" s="31"/>
      <c r="VL296" s="31"/>
      <c r="VM296" s="31"/>
      <c r="VN296" s="31"/>
      <c r="VO296" s="31"/>
      <c r="VP296" s="31"/>
      <c r="VQ296" s="31"/>
      <c r="VR296" s="31"/>
      <c r="VS296" s="31"/>
      <c r="VT296" s="31"/>
      <c r="VU296" s="31"/>
      <c r="VV296" s="31"/>
      <c r="VW296" s="31"/>
      <c r="VX296" s="31"/>
      <c r="VY296" s="31"/>
      <c r="VZ296" s="31"/>
      <c r="WA296" s="31"/>
      <c r="WB296" s="31"/>
      <c r="WC296" s="31"/>
      <c r="WD296" s="31"/>
      <c r="WE296" s="31"/>
      <c r="WF296" s="31"/>
      <c r="WG296" s="31"/>
      <c r="WH296" s="31"/>
      <c r="WI296" s="31"/>
      <c r="WJ296" s="31"/>
      <c r="WK296" s="31"/>
      <c r="WL296" s="31"/>
      <c r="WM296" s="31"/>
      <c r="WN296" s="31"/>
      <c r="WO296" s="31"/>
      <c r="WP296" s="31"/>
      <c r="WQ296" s="31"/>
      <c r="WR296" s="31"/>
      <c r="WS296" s="31"/>
      <c r="WT296" s="31"/>
      <c r="WU296" s="31"/>
      <c r="WV296" s="31"/>
      <c r="WW296" s="31"/>
      <c r="WX296" s="31"/>
      <c r="WY296" s="31"/>
      <c r="WZ296" s="31"/>
      <c r="XA296" s="31"/>
      <c r="XB296" s="31"/>
      <c r="XC296" s="31"/>
      <c r="XD296" s="31"/>
      <c r="XE296" s="31"/>
      <c r="XF296" s="31"/>
      <c r="XG296" s="31"/>
      <c r="XH296" s="31"/>
      <c r="XI296" s="31"/>
      <c r="XJ296" s="31"/>
      <c r="XK296" s="31"/>
      <c r="XL296" s="31"/>
      <c r="XM296" s="31"/>
      <c r="XN296" s="31"/>
      <c r="XO296" s="31"/>
      <c r="XP296" s="31"/>
      <c r="XQ296" s="31"/>
      <c r="XR296" s="31"/>
      <c r="XS296" s="31"/>
      <c r="XT296" s="31"/>
      <c r="XU296" s="31"/>
      <c r="XV296" s="31"/>
      <c r="XW296" s="31"/>
      <c r="XX296" s="31"/>
      <c r="XY296" s="31"/>
      <c r="XZ296" s="31"/>
      <c r="YA296" s="31"/>
      <c r="YB296" s="31"/>
      <c r="YC296" s="31"/>
      <c r="YD296" s="31"/>
      <c r="YE296" s="31"/>
      <c r="YF296" s="31"/>
      <c r="YG296" s="31"/>
      <c r="YH296" s="31"/>
      <c r="YI296" s="31"/>
      <c r="YJ296" s="31"/>
      <c r="YK296" s="31"/>
      <c r="YL296" s="31"/>
      <c r="YM296" s="31"/>
      <c r="YN296" s="31"/>
      <c r="YO296" s="31"/>
      <c r="YP296" s="31"/>
      <c r="YQ296" s="31"/>
      <c r="YR296" s="31"/>
      <c r="YS296" s="31"/>
      <c r="YT296" s="31"/>
      <c r="YU296" s="31"/>
      <c r="YV296" s="31"/>
      <c r="YW296" s="31"/>
      <c r="YX296" s="31"/>
      <c r="YY296" s="31"/>
      <c r="YZ296" s="31"/>
      <c r="ZA296" s="31"/>
      <c r="ZB296" s="31"/>
      <c r="ZC296" s="31"/>
      <c r="ZD296" s="31"/>
      <c r="ZE296" s="31"/>
      <c r="ZF296" s="31"/>
      <c r="ZG296" s="31"/>
      <c r="ZH296" s="31"/>
      <c r="ZI296" s="31"/>
      <c r="ZJ296" s="31"/>
      <c r="ZK296" s="31"/>
      <c r="ZL296" s="31"/>
      <c r="ZM296" s="31"/>
      <c r="ZN296" s="31"/>
      <c r="ZO296" s="31"/>
      <c r="ZP296" s="31"/>
      <c r="ZQ296" s="31"/>
      <c r="ZR296" s="31"/>
      <c r="ZS296" s="31"/>
      <c r="ZT296" s="31"/>
      <c r="ZU296" s="31"/>
      <c r="ZV296" s="31"/>
      <c r="ZW296" s="31"/>
      <c r="ZX296" s="31"/>
      <c r="ZY296" s="31"/>
      <c r="ZZ296" s="31"/>
      <c r="AAA296" s="31"/>
      <c r="AAB296" s="31"/>
      <c r="AAC296" s="31"/>
      <c r="AAD296" s="31"/>
      <c r="AAE296" s="31"/>
      <c r="AAF296" s="31"/>
      <c r="AAG296" s="31"/>
      <c r="AAH296" s="31"/>
      <c r="AAI296" s="31"/>
      <c r="AAJ296" s="31"/>
      <c r="AAK296" s="31"/>
      <c r="AAL296" s="31"/>
      <c r="AAM296" s="31"/>
      <c r="AAN296" s="31"/>
      <c r="AAO296" s="31"/>
      <c r="AAP296" s="31"/>
      <c r="AAQ296" s="31"/>
      <c r="AAR296" s="31"/>
      <c r="AAS296" s="31"/>
      <c r="AAT296" s="31"/>
      <c r="AAU296" s="31"/>
      <c r="AAV296" s="31"/>
      <c r="AAW296" s="31"/>
      <c r="AAX296" s="31"/>
      <c r="AAY296" s="31"/>
      <c r="AAZ296" s="31"/>
      <c r="ABA296" s="31"/>
      <c r="ABB296" s="31"/>
      <c r="ABC296" s="31"/>
      <c r="ABD296" s="31"/>
      <c r="ABE296" s="31"/>
      <c r="ABF296" s="31"/>
      <c r="ABG296" s="31"/>
      <c r="ABH296" s="31"/>
      <c r="ABI296" s="31"/>
      <c r="ABJ296" s="31"/>
      <c r="ABK296" s="31"/>
      <c r="ABL296" s="31"/>
      <c r="ABM296" s="31"/>
      <c r="ABN296" s="31"/>
      <c r="ABO296" s="31"/>
      <c r="ABP296" s="31"/>
      <c r="ABQ296" s="31"/>
      <c r="ABR296" s="31"/>
      <c r="ABS296" s="31"/>
      <c r="ABT296" s="31"/>
      <c r="ABU296" s="31"/>
      <c r="ABV296" s="31"/>
      <c r="ABW296" s="31"/>
      <c r="ABX296" s="31"/>
      <c r="ABY296" s="31"/>
      <c r="ABZ296" s="31"/>
      <c r="ACA296" s="31"/>
      <c r="ACB296" s="31"/>
      <c r="ACC296" s="31"/>
      <c r="ACD296" s="31"/>
      <c r="ACE296" s="31"/>
      <c r="ACF296" s="31"/>
      <c r="ACG296" s="31"/>
      <c r="ACH296" s="31"/>
      <c r="ACI296" s="31"/>
      <c r="ACJ296" s="31"/>
      <c r="ACK296" s="31"/>
      <c r="ACL296" s="31"/>
      <c r="ACM296" s="31"/>
      <c r="ACN296" s="31"/>
      <c r="ACO296" s="31"/>
      <c r="ACP296" s="31"/>
      <c r="ACQ296" s="31"/>
      <c r="ACR296" s="31"/>
      <c r="ACS296" s="31"/>
      <c r="ACT296" s="31"/>
      <c r="ACU296" s="31"/>
      <c r="ACV296" s="31"/>
      <c r="ACW296" s="31"/>
      <c r="ACX296" s="31"/>
      <c r="ACY296" s="31"/>
      <c r="ACZ296" s="31"/>
      <c r="ADA296" s="31"/>
      <c r="ADB296" s="31"/>
      <c r="ADC296" s="31"/>
      <c r="ADD296" s="31"/>
      <c r="ADE296" s="31"/>
      <c r="ADF296" s="31"/>
      <c r="ADG296" s="31"/>
      <c r="ADH296" s="31"/>
      <c r="ADI296" s="31"/>
      <c r="ADJ296" s="31"/>
      <c r="ADK296" s="31"/>
      <c r="ADL296" s="31"/>
      <c r="ADM296" s="31"/>
      <c r="ADN296" s="31"/>
      <c r="ADO296" s="31"/>
      <c r="ADP296" s="31"/>
      <c r="ADQ296" s="31"/>
      <c r="ADR296" s="31"/>
      <c r="ADS296" s="31"/>
      <c r="ADT296" s="31"/>
      <c r="ADU296" s="31"/>
      <c r="ADV296" s="31"/>
      <c r="ADW296" s="31"/>
      <c r="ADX296" s="31"/>
      <c r="ADY296" s="31"/>
      <c r="ADZ296" s="31"/>
      <c r="AEA296" s="31"/>
      <c r="AEB296" s="31"/>
      <c r="AEC296" s="31"/>
      <c r="AED296" s="31"/>
      <c r="AEE296" s="31"/>
      <c r="AEF296" s="31"/>
      <c r="AEG296" s="31"/>
      <c r="AEH296" s="31"/>
      <c r="AEI296" s="31"/>
      <c r="AEJ296" s="31"/>
      <c r="AEK296" s="31"/>
      <c r="AEL296" s="31"/>
      <c r="AEM296" s="31"/>
      <c r="AEN296" s="31"/>
      <c r="AEO296" s="31"/>
      <c r="AEP296" s="31"/>
      <c r="AEQ296" s="31"/>
      <c r="AER296" s="31"/>
      <c r="AES296" s="31"/>
      <c r="AET296" s="31"/>
      <c r="AEU296" s="31"/>
      <c r="AEV296" s="31"/>
      <c r="AEW296" s="31"/>
      <c r="AEX296" s="31"/>
      <c r="AEY296" s="31"/>
      <c r="AEZ296" s="31"/>
      <c r="AFA296" s="31"/>
      <c r="AFB296" s="31"/>
      <c r="AFC296" s="31"/>
      <c r="AFD296" s="31"/>
      <c r="AFE296" s="31"/>
      <c r="AFF296" s="31"/>
      <c r="AFG296" s="31"/>
      <c r="AFH296" s="31"/>
      <c r="AFI296" s="31"/>
      <c r="AFJ296" s="31"/>
      <c r="AFK296" s="31"/>
      <c r="AFL296" s="31"/>
      <c r="AFM296" s="31"/>
      <c r="AFN296" s="31"/>
      <c r="AFO296" s="31"/>
      <c r="AFP296" s="31"/>
      <c r="AFQ296" s="31"/>
      <c r="AFR296" s="31"/>
      <c r="AFS296" s="31"/>
      <c r="AFT296" s="31"/>
      <c r="AFU296" s="31"/>
      <c r="AFV296" s="31"/>
      <c r="AFW296" s="31"/>
      <c r="AFX296" s="31"/>
      <c r="AFY296" s="31"/>
      <c r="AFZ296" s="31"/>
      <c r="AGA296" s="31"/>
      <c r="AGB296" s="31"/>
      <c r="AGC296" s="31"/>
      <c r="AGD296" s="31"/>
      <c r="AGE296" s="31"/>
      <c r="AGF296" s="31"/>
      <c r="AGG296" s="31"/>
      <c r="AGH296" s="31"/>
      <c r="AGI296" s="31"/>
      <c r="AGJ296" s="31"/>
      <c r="AGK296" s="31"/>
      <c r="AGL296" s="31"/>
      <c r="AGM296" s="31"/>
      <c r="AGN296" s="31"/>
      <c r="AGO296" s="31"/>
      <c r="AGP296" s="31"/>
      <c r="AGQ296" s="31"/>
      <c r="AGR296" s="31"/>
      <c r="AGS296" s="31"/>
      <c r="AGT296" s="31"/>
      <c r="AGU296" s="31"/>
      <c r="AGV296" s="31"/>
      <c r="AGW296" s="31"/>
      <c r="AGX296" s="31"/>
      <c r="AGY296" s="31"/>
      <c r="AGZ296" s="31"/>
      <c r="AHA296" s="31"/>
      <c r="AHB296" s="31"/>
      <c r="AHC296" s="31"/>
      <c r="AHD296" s="31"/>
      <c r="AHE296" s="31"/>
      <c r="AHF296" s="31"/>
      <c r="AHG296" s="31"/>
      <c r="AHH296" s="31"/>
      <c r="AHI296" s="31"/>
      <c r="AHJ296" s="31"/>
      <c r="AHK296" s="31"/>
      <c r="AHL296" s="31"/>
      <c r="AHM296" s="31"/>
      <c r="AHN296" s="31"/>
      <c r="AHO296" s="31"/>
      <c r="AHP296" s="31"/>
      <c r="AHQ296" s="31"/>
      <c r="AHR296" s="31"/>
      <c r="AHS296" s="31"/>
      <c r="AHT296" s="31"/>
      <c r="AHU296" s="31"/>
      <c r="AHV296" s="31"/>
      <c r="AHW296" s="31"/>
      <c r="AHX296" s="31"/>
      <c r="AHY296" s="31"/>
      <c r="AHZ296" s="31"/>
      <c r="AIA296" s="31"/>
      <c r="AIB296" s="31"/>
      <c r="AIC296" s="31"/>
      <c r="AID296" s="31"/>
      <c r="AIE296" s="31"/>
      <c r="AIF296" s="31"/>
      <c r="AIG296" s="31"/>
      <c r="AIH296" s="31"/>
      <c r="AII296" s="31"/>
      <c r="AIJ296" s="31"/>
      <c r="AIK296" s="31"/>
      <c r="AIL296" s="31"/>
      <c r="AIM296" s="31"/>
      <c r="AIN296" s="31"/>
      <c r="AIO296" s="31"/>
      <c r="AIP296" s="31"/>
      <c r="AIQ296" s="31"/>
      <c r="AIR296" s="31"/>
      <c r="AIS296" s="31"/>
      <c r="AIT296" s="31"/>
      <c r="AIU296" s="31"/>
      <c r="AIV296" s="31"/>
      <c r="AIW296" s="31"/>
      <c r="AIX296" s="31"/>
      <c r="AIY296" s="31"/>
      <c r="AIZ296" s="31"/>
      <c r="AJA296" s="31"/>
      <c r="AJB296" s="31"/>
      <c r="AJC296" s="31"/>
      <c r="AJD296" s="31"/>
      <c r="AJE296" s="31"/>
      <c r="AJF296" s="31"/>
      <c r="AJG296" s="31"/>
      <c r="AJH296" s="31"/>
      <c r="AJI296" s="31"/>
      <c r="AJJ296" s="31"/>
      <c r="AJK296" s="31"/>
      <c r="AJL296" s="31"/>
      <c r="AJM296" s="31"/>
      <c r="AJN296" s="31"/>
      <c r="AJO296" s="31"/>
      <c r="AJP296" s="31"/>
      <c r="AJQ296" s="31"/>
      <c r="AJR296" s="31"/>
      <c r="AJS296" s="31"/>
      <c r="AJT296" s="31"/>
      <c r="AJU296" s="31"/>
      <c r="AJV296" s="31"/>
      <c r="AJW296" s="31"/>
      <c r="AJX296" s="31"/>
      <c r="AJY296" s="31"/>
      <c r="AJZ296" s="31"/>
      <c r="AKA296" s="31"/>
      <c r="AKB296" s="31"/>
      <c r="AKC296" s="31"/>
      <c r="AKD296" s="31"/>
      <c r="AKE296" s="31"/>
      <c r="AKF296" s="31"/>
      <c r="AKG296" s="31"/>
      <c r="AKH296" s="31"/>
      <c r="AKI296" s="31"/>
      <c r="AKJ296" s="31"/>
      <c r="AKK296" s="31"/>
      <c r="AKL296" s="31"/>
      <c r="AKM296" s="31"/>
      <c r="AKN296" s="31"/>
      <c r="AKO296" s="31"/>
      <c r="AKP296" s="31"/>
      <c r="AKQ296" s="31"/>
      <c r="AKR296" s="31"/>
      <c r="AKS296" s="31"/>
      <c r="AKT296" s="31"/>
      <c r="AKU296" s="31"/>
      <c r="AKV296" s="31"/>
      <c r="AKW296" s="31"/>
      <c r="AKX296" s="31"/>
      <c r="AKY296" s="31"/>
      <c r="AKZ296" s="31"/>
      <c r="ALA296" s="31"/>
      <c r="ALB296" s="31"/>
      <c r="ALC296" s="31"/>
      <c r="ALD296" s="31"/>
      <c r="ALE296" s="31"/>
      <c r="ALF296" s="31"/>
      <c r="ALG296" s="31"/>
      <c r="ALH296" s="31"/>
      <c r="ALI296" s="31"/>
      <c r="ALJ296" s="31"/>
      <c r="ALK296" s="31"/>
      <c r="ALL296" s="31"/>
      <c r="ALM296" s="31"/>
      <c r="ALN296" s="31"/>
      <c r="ALO296" s="31"/>
      <c r="ALP296" s="31"/>
      <c r="ALQ296" s="31"/>
      <c r="ALR296" s="31"/>
      <c r="ALS296" s="31"/>
      <c r="ALT296" s="31"/>
      <c r="ALU296" s="31"/>
      <c r="ALV296" s="31"/>
      <c r="ALW296" s="31"/>
      <c r="ALX296" s="31"/>
      <c r="ALY296" s="31"/>
      <c r="ALZ296" s="31"/>
      <c r="AMA296" s="31"/>
      <c r="AMB296" s="31"/>
      <c r="AMC296" s="31"/>
      <c r="AMD296" s="31"/>
      <c r="AME296" s="31"/>
      <c r="AMF296" s="31"/>
      <c r="AMG296" s="31"/>
      <c r="AMH296" s="31"/>
      <c r="AMI296" s="31"/>
      <c r="AMJ296" s="31"/>
      <c r="AMK296" s="31"/>
      <c r="AML296" s="31"/>
      <c r="AMM296" s="31"/>
      <c r="AMN296" s="31"/>
      <c r="AMO296" s="31"/>
      <c r="AMP296" s="31"/>
      <c r="AMQ296" s="31"/>
      <c r="AMR296" s="31"/>
      <c r="AMS296" s="31"/>
      <c r="AMT296" s="31"/>
      <c r="AMU296" s="31"/>
      <c r="AMV296" s="31"/>
      <c r="AMW296" s="31"/>
      <c r="AMX296" s="31"/>
      <c r="AMY296" s="31"/>
      <c r="AMZ296" s="31"/>
      <c r="ANA296" s="31"/>
    </row>
    <row r="297" spans="3:1044" s="6" customFormat="1" ht="15" customHeight="1" x14ac:dyDescent="0.25">
      <c r="C297" s="6" t="str">
        <f t="shared" si="145"/>
        <v>State</v>
      </c>
      <c r="D297" s="6" t="str">
        <f t="shared" si="146"/>
        <v>EP6 80 DHPT 102  (80 gal)</v>
      </c>
      <c r="E297" s="72">
        <f t="shared" si="147"/>
        <v>80</v>
      </c>
      <c r="F297" s="20" t="str">
        <f t="shared" si="148"/>
        <v>AOSmithPHPT80</v>
      </c>
      <c r="G297" s="72">
        <v>1</v>
      </c>
      <c r="H297" s="74">
        <v>0</v>
      </c>
      <c r="I297" s="73">
        <f t="shared" si="130"/>
        <v>1.8</v>
      </c>
      <c r="J297" s="129">
        <f t="shared" si="131"/>
        <v>0</v>
      </c>
      <c r="K297" s="149">
        <f t="shared" si="143"/>
        <v>0</v>
      </c>
      <c r="L297" s="111" t="s">
        <v>196</v>
      </c>
      <c r="M297" s="39">
        <v>1</v>
      </c>
      <c r="N297" s="95">
        <f t="shared" si="144"/>
        <v>23</v>
      </c>
      <c r="O297" s="9" t="s">
        <v>42</v>
      </c>
      <c r="P297" s="81">
        <v>1</v>
      </c>
      <c r="Q297" s="82">
        <f t="shared" si="168"/>
        <v>230112</v>
      </c>
      <c r="R297" s="77" t="str">
        <f t="shared" si="151"/>
        <v>EP6 80 DHPT 102  (80 gal)</v>
      </c>
      <c r="S297" s="10" t="s">
        <v>73</v>
      </c>
      <c r="T297" s="11">
        <v>80</v>
      </c>
      <c r="U297" s="37" t="s">
        <v>90</v>
      </c>
      <c r="V297" s="100" t="s">
        <v>108</v>
      </c>
      <c r="W297" s="105" t="str">
        <f t="shared" si="170"/>
        <v>AOSmithPHPT80</v>
      </c>
      <c r="X297" s="148">
        <v>0</v>
      </c>
      <c r="Y297" s="47">
        <v>1.8</v>
      </c>
      <c r="Z297" s="55" t="s">
        <v>15</v>
      </c>
      <c r="AA297" s="56" t="s">
        <v>10</v>
      </c>
      <c r="AB297" s="57">
        <v>40857</v>
      </c>
      <c r="AC297" s="58" t="s">
        <v>83</v>
      </c>
      <c r="AD297" s="160" t="str">
        <f t="shared" si="149"/>
        <v>2,     State,   "EP6 80 DHPT 102  (80 gal)"</v>
      </c>
      <c r="AE297" s="161" t="str">
        <f>O297</f>
        <v>State</v>
      </c>
      <c r="AF297" s="98" t="s">
        <v>682</v>
      </c>
      <c r="AG297" s="160" t="str">
        <f t="shared" si="150"/>
        <v xml:space="preserve">          case  State   :   "StateEP680DHPT"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</row>
    <row r="298" spans="3:1044" s="6" customFormat="1" ht="15" customHeight="1" x14ac:dyDescent="0.25">
      <c r="C298" s="6" t="str">
        <f t="shared" si="145"/>
        <v>State</v>
      </c>
      <c r="D298" s="6" t="str">
        <f t="shared" si="146"/>
        <v>EPX 60 DHPT  (60 gal)</v>
      </c>
      <c r="E298" s="72">
        <f t="shared" si="147"/>
        <v>60</v>
      </c>
      <c r="F298" s="20" t="str">
        <f t="shared" si="148"/>
        <v>AOSmithPHPT60</v>
      </c>
      <c r="G298" s="72">
        <v>1</v>
      </c>
      <c r="H298" s="74">
        <v>0</v>
      </c>
      <c r="I298" s="73">
        <f t="shared" si="130"/>
        <v>2.33</v>
      </c>
      <c r="J298" s="129">
        <f t="shared" si="131"/>
        <v>0</v>
      </c>
      <c r="K298" s="149">
        <f t="shared" si="143"/>
        <v>0</v>
      </c>
      <c r="L298" s="111" t="s">
        <v>196</v>
      </c>
      <c r="M298" s="40"/>
      <c r="N298" s="95">
        <f t="shared" si="144"/>
        <v>23</v>
      </c>
      <c r="O298" s="21" t="s">
        <v>42</v>
      </c>
      <c r="P298" s="82">
        <f t="shared" ref="P298:P310" si="171">P297+1</f>
        <v>2</v>
      </c>
      <c r="Q298" s="82">
        <f t="shared" si="168"/>
        <v>230211</v>
      </c>
      <c r="R298" s="77" t="str">
        <f t="shared" si="151"/>
        <v>EPX 60 DHPT  (60 gal)</v>
      </c>
      <c r="S298" s="22" t="s">
        <v>112</v>
      </c>
      <c r="T298" s="23">
        <v>60</v>
      </c>
      <c r="U298" s="65" t="s">
        <v>107</v>
      </c>
      <c r="V298" s="100" t="s">
        <v>107</v>
      </c>
      <c r="W298" s="105" t="str">
        <f t="shared" si="170"/>
        <v>AOSmithPHPT60</v>
      </c>
      <c r="X298" s="148">
        <v>0</v>
      </c>
      <c r="Y298" s="41">
        <v>2.33</v>
      </c>
      <c r="Z298" s="59"/>
      <c r="AA298" s="60"/>
      <c r="AB298" s="59"/>
      <c r="AC298" s="58"/>
      <c r="AD298" s="160" t="str">
        <f t="shared" si="149"/>
        <v>2,     State,   "EPX 60 DHPT  (60 gal)"</v>
      </c>
      <c r="AE298" s="162" t="str">
        <f t="shared" si="166"/>
        <v>State</v>
      </c>
      <c r="AF298" s="98" t="s">
        <v>683</v>
      </c>
      <c r="AG298" s="160" t="str">
        <f t="shared" si="150"/>
        <v xml:space="preserve">          case  State   :   "StateEPX60DHPT"</v>
      </c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  <c r="CN298" s="35"/>
      <c r="CO298" s="35"/>
      <c r="CP298" s="35"/>
      <c r="CQ298" s="35"/>
      <c r="CR298" s="35"/>
      <c r="CS298" s="35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35"/>
      <c r="DL298" s="35"/>
      <c r="DM298" s="35"/>
      <c r="DN298" s="35"/>
      <c r="DO298" s="35"/>
      <c r="DP298" s="35"/>
      <c r="DQ298" s="35"/>
      <c r="DR298" s="35"/>
      <c r="DS298" s="35"/>
      <c r="DT298" s="35"/>
      <c r="DU298" s="35"/>
      <c r="DV298" s="35"/>
      <c r="DW298" s="35"/>
      <c r="DX298" s="35"/>
      <c r="DY298" s="35"/>
      <c r="DZ298" s="35"/>
      <c r="EA298" s="35"/>
      <c r="EB298" s="35"/>
      <c r="EC298" s="35"/>
      <c r="ED298" s="35"/>
      <c r="EE298" s="35"/>
      <c r="EF298" s="35"/>
      <c r="EG298" s="35"/>
      <c r="EH298" s="35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35"/>
      <c r="FI298" s="35"/>
      <c r="FJ298" s="35"/>
      <c r="FK298" s="35"/>
      <c r="FL298" s="35"/>
      <c r="FM298" s="35"/>
      <c r="FN298" s="35"/>
      <c r="FO298" s="35"/>
      <c r="FP298" s="35"/>
      <c r="FQ298" s="35"/>
      <c r="FR298" s="35"/>
      <c r="FS298" s="35"/>
      <c r="FT298" s="35"/>
      <c r="FU298" s="35"/>
      <c r="FV298" s="35"/>
      <c r="FW298" s="35"/>
      <c r="FX298" s="35"/>
      <c r="FY298" s="35"/>
      <c r="FZ298" s="35"/>
      <c r="GA298" s="35"/>
      <c r="GB298" s="35"/>
      <c r="GC298" s="35"/>
      <c r="GD298" s="35"/>
      <c r="GE298" s="35"/>
      <c r="GF298" s="35"/>
      <c r="GG298" s="35"/>
      <c r="GH298" s="35"/>
      <c r="GI298" s="35"/>
      <c r="GJ298" s="35"/>
      <c r="GK298" s="35"/>
      <c r="GL298" s="35"/>
      <c r="GM298" s="35"/>
      <c r="GN298" s="35"/>
      <c r="GO298" s="35"/>
      <c r="GP298" s="35"/>
      <c r="GQ298" s="35"/>
      <c r="GR298" s="35"/>
      <c r="GS298" s="35"/>
      <c r="GT298" s="35"/>
      <c r="GU298" s="35"/>
      <c r="GV298" s="35"/>
      <c r="GW298" s="35"/>
      <c r="GX298" s="35"/>
      <c r="GY298" s="35"/>
      <c r="GZ298" s="35"/>
      <c r="HA298" s="35"/>
      <c r="HB298" s="35"/>
      <c r="HC298" s="35"/>
      <c r="HD298" s="35"/>
      <c r="HE298" s="35"/>
      <c r="HF298" s="35"/>
      <c r="HG298" s="35"/>
      <c r="HH298" s="35"/>
      <c r="HI298" s="35"/>
      <c r="HJ298" s="35"/>
      <c r="HK298" s="35"/>
      <c r="HL298" s="35"/>
      <c r="HM298" s="35"/>
      <c r="HN298" s="35"/>
      <c r="HO298" s="35"/>
      <c r="HP298" s="35"/>
      <c r="HQ298" s="35"/>
      <c r="HR298" s="35"/>
      <c r="HS298" s="35"/>
      <c r="HT298" s="35"/>
      <c r="HU298" s="35"/>
      <c r="HV298" s="35"/>
      <c r="HW298" s="35"/>
      <c r="HX298" s="35"/>
      <c r="HY298" s="35"/>
      <c r="HZ298" s="35"/>
      <c r="IA298" s="35"/>
      <c r="IB298" s="35"/>
      <c r="IC298" s="35"/>
      <c r="ID298" s="35"/>
      <c r="IE298" s="35"/>
      <c r="IF298" s="35"/>
      <c r="IG298" s="35"/>
      <c r="IH298" s="35"/>
      <c r="II298" s="35"/>
      <c r="IJ298" s="35"/>
      <c r="IK298" s="35"/>
      <c r="IL298" s="35"/>
      <c r="IM298" s="35"/>
      <c r="IN298" s="35"/>
      <c r="IO298" s="35"/>
      <c r="IP298" s="35"/>
      <c r="IQ298" s="35"/>
      <c r="IR298" s="35"/>
      <c r="IS298" s="35"/>
      <c r="IT298" s="35"/>
      <c r="IU298" s="35"/>
      <c r="IV298" s="35"/>
      <c r="IW298" s="35"/>
      <c r="IX298" s="35"/>
      <c r="IY298" s="35"/>
      <c r="IZ298" s="35"/>
      <c r="JA298" s="35"/>
      <c r="JB298" s="35"/>
      <c r="JC298" s="35"/>
      <c r="JD298" s="35"/>
      <c r="JE298" s="35"/>
      <c r="JF298" s="35"/>
      <c r="JG298" s="35"/>
      <c r="JH298" s="35"/>
      <c r="JI298" s="35"/>
      <c r="JJ298" s="35"/>
      <c r="JK298" s="35"/>
      <c r="JL298" s="35"/>
      <c r="JM298" s="35"/>
      <c r="JN298" s="35"/>
      <c r="JO298" s="35"/>
      <c r="JP298" s="35"/>
      <c r="JQ298" s="35"/>
      <c r="JR298" s="35"/>
      <c r="JS298" s="35"/>
      <c r="JT298" s="35"/>
      <c r="JU298" s="35"/>
      <c r="JV298" s="35"/>
      <c r="JW298" s="35"/>
      <c r="JX298" s="35"/>
      <c r="JY298" s="35"/>
      <c r="JZ298" s="35"/>
      <c r="KA298" s="35"/>
      <c r="KB298" s="35"/>
      <c r="KC298" s="35"/>
      <c r="KD298" s="35"/>
      <c r="KE298" s="35"/>
      <c r="KF298" s="35"/>
      <c r="KG298" s="35"/>
      <c r="KH298" s="35"/>
      <c r="KI298" s="35"/>
      <c r="KJ298" s="35"/>
      <c r="KK298" s="35"/>
      <c r="KL298" s="35"/>
      <c r="KM298" s="35"/>
      <c r="KN298" s="35"/>
      <c r="KO298" s="35"/>
      <c r="KP298" s="35"/>
      <c r="KQ298" s="35"/>
      <c r="KR298" s="35"/>
      <c r="KS298" s="35"/>
      <c r="KT298" s="35"/>
      <c r="KU298" s="35"/>
      <c r="KV298" s="35"/>
      <c r="KW298" s="35"/>
      <c r="KX298" s="35"/>
      <c r="KY298" s="35"/>
      <c r="KZ298" s="35"/>
      <c r="LA298" s="35"/>
      <c r="LB298" s="35"/>
      <c r="LC298" s="35"/>
      <c r="LD298" s="35"/>
      <c r="LE298" s="35"/>
      <c r="LF298" s="35"/>
      <c r="LG298" s="35"/>
      <c r="LH298" s="35"/>
      <c r="LI298" s="35"/>
      <c r="LJ298" s="35"/>
      <c r="LK298" s="35"/>
      <c r="LL298" s="35"/>
      <c r="LM298" s="35"/>
      <c r="LN298" s="35"/>
      <c r="LO298" s="35"/>
      <c r="LP298" s="35"/>
      <c r="LQ298" s="35"/>
      <c r="LR298" s="35"/>
      <c r="LS298" s="35"/>
      <c r="LT298" s="35"/>
      <c r="LU298" s="35"/>
      <c r="LV298" s="35"/>
      <c r="LW298" s="35"/>
      <c r="LX298" s="35"/>
      <c r="LY298" s="35"/>
      <c r="LZ298" s="35"/>
      <c r="MA298" s="35"/>
      <c r="MB298" s="35"/>
      <c r="MC298" s="35"/>
      <c r="MD298" s="35"/>
      <c r="ME298" s="35"/>
      <c r="MF298" s="35"/>
      <c r="MG298" s="35"/>
      <c r="MH298" s="35"/>
      <c r="MI298" s="35"/>
      <c r="MJ298" s="35"/>
      <c r="MK298" s="35"/>
      <c r="ML298" s="35"/>
      <c r="MM298" s="35"/>
      <c r="MN298" s="35"/>
      <c r="MO298" s="35"/>
      <c r="MP298" s="35"/>
      <c r="MQ298" s="35"/>
      <c r="MR298" s="35"/>
      <c r="MS298" s="35"/>
      <c r="MT298" s="35"/>
      <c r="MU298" s="35"/>
      <c r="MV298" s="35"/>
      <c r="MW298" s="35"/>
      <c r="MX298" s="35"/>
      <c r="MY298" s="35"/>
      <c r="MZ298" s="35"/>
      <c r="NA298" s="35"/>
      <c r="NB298" s="35"/>
      <c r="NC298" s="35"/>
      <c r="ND298" s="35"/>
      <c r="NE298" s="35"/>
      <c r="NF298" s="35"/>
      <c r="NG298" s="35"/>
      <c r="NH298" s="35"/>
      <c r="NI298" s="35"/>
      <c r="NJ298" s="35"/>
      <c r="NK298" s="35"/>
      <c r="NL298" s="35"/>
      <c r="NM298" s="35"/>
      <c r="NN298" s="35"/>
      <c r="NO298" s="35"/>
      <c r="NP298" s="35"/>
      <c r="NQ298" s="35"/>
      <c r="NR298" s="35"/>
      <c r="NS298" s="35"/>
      <c r="NT298" s="35"/>
      <c r="NU298" s="35"/>
      <c r="NV298" s="35"/>
      <c r="NW298" s="35"/>
      <c r="NX298" s="35"/>
      <c r="NY298" s="35"/>
      <c r="NZ298" s="35"/>
      <c r="OA298" s="35"/>
      <c r="OB298" s="35"/>
      <c r="OC298" s="35"/>
      <c r="OD298" s="35"/>
      <c r="OE298" s="35"/>
      <c r="OF298" s="35"/>
      <c r="OG298" s="35"/>
      <c r="OH298" s="35"/>
      <c r="OI298" s="35"/>
      <c r="OJ298" s="35"/>
      <c r="OK298" s="35"/>
      <c r="OL298" s="35"/>
      <c r="OM298" s="35"/>
      <c r="ON298" s="35"/>
      <c r="OO298" s="35"/>
      <c r="OP298" s="35"/>
      <c r="OQ298" s="35"/>
      <c r="OR298" s="35"/>
      <c r="OS298" s="35"/>
      <c r="OT298" s="35"/>
      <c r="OU298" s="35"/>
      <c r="OV298" s="35"/>
      <c r="OW298" s="35"/>
      <c r="OX298" s="35"/>
      <c r="OY298" s="35"/>
      <c r="OZ298" s="35"/>
      <c r="PA298" s="35"/>
      <c r="PB298" s="35"/>
      <c r="PC298" s="35"/>
      <c r="PD298" s="35"/>
      <c r="PE298" s="35"/>
      <c r="PF298" s="35"/>
      <c r="PG298" s="35"/>
      <c r="PH298" s="35"/>
      <c r="PI298" s="35"/>
      <c r="PJ298" s="35"/>
      <c r="PK298" s="35"/>
      <c r="PL298" s="35"/>
      <c r="PM298" s="35"/>
      <c r="PN298" s="35"/>
      <c r="PO298" s="35"/>
      <c r="PP298" s="35"/>
      <c r="PQ298" s="35"/>
      <c r="PR298" s="35"/>
      <c r="PS298" s="35"/>
      <c r="PT298" s="35"/>
      <c r="PU298" s="35"/>
      <c r="PV298" s="35"/>
      <c r="PW298" s="35"/>
      <c r="PX298" s="35"/>
      <c r="PY298" s="35"/>
      <c r="PZ298" s="35"/>
      <c r="QA298" s="35"/>
      <c r="QB298" s="35"/>
      <c r="QC298" s="35"/>
      <c r="QD298" s="35"/>
      <c r="QE298" s="35"/>
      <c r="QF298" s="35"/>
      <c r="QG298" s="35"/>
      <c r="QH298" s="35"/>
      <c r="QI298" s="35"/>
      <c r="QJ298" s="35"/>
      <c r="QK298" s="35"/>
      <c r="QL298" s="35"/>
      <c r="QM298" s="35"/>
      <c r="QN298" s="35"/>
      <c r="QO298" s="35"/>
      <c r="QP298" s="35"/>
      <c r="QQ298" s="35"/>
      <c r="QR298" s="35"/>
      <c r="QS298" s="35"/>
      <c r="QT298" s="35"/>
      <c r="QU298" s="35"/>
      <c r="QV298" s="35"/>
      <c r="QW298" s="35"/>
      <c r="QX298" s="35"/>
      <c r="QY298" s="35"/>
      <c r="QZ298" s="35"/>
      <c r="RA298" s="35"/>
      <c r="RB298" s="35"/>
      <c r="RC298" s="35"/>
      <c r="RD298" s="35"/>
      <c r="RE298" s="35"/>
      <c r="RF298" s="35"/>
      <c r="RG298" s="35"/>
      <c r="RH298" s="35"/>
      <c r="RI298" s="35"/>
      <c r="RJ298" s="35"/>
      <c r="RK298" s="35"/>
      <c r="RL298" s="35"/>
      <c r="RM298" s="35"/>
      <c r="RN298" s="35"/>
      <c r="RO298" s="35"/>
      <c r="RP298" s="35"/>
      <c r="RQ298" s="35"/>
      <c r="RR298" s="35"/>
      <c r="RS298" s="35"/>
      <c r="RT298" s="35"/>
      <c r="RU298" s="35"/>
      <c r="RV298" s="35"/>
      <c r="RW298" s="35"/>
      <c r="RX298" s="35"/>
      <c r="RY298" s="35"/>
      <c r="RZ298" s="35"/>
      <c r="SA298" s="35"/>
      <c r="SB298" s="35"/>
      <c r="SC298" s="35"/>
      <c r="SD298" s="35"/>
      <c r="SE298" s="35"/>
      <c r="SF298" s="35"/>
      <c r="SG298" s="35"/>
      <c r="SH298" s="35"/>
      <c r="SI298" s="35"/>
      <c r="SJ298" s="35"/>
      <c r="SK298" s="35"/>
      <c r="SL298" s="35"/>
      <c r="SM298" s="35"/>
      <c r="SN298" s="35"/>
      <c r="SO298" s="35"/>
      <c r="SP298" s="35"/>
      <c r="SQ298" s="35"/>
      <c r="SR298" s="35"/>
      <c r="SS298" s="35"/>
      <c r="ST298" s="35"/>
      <c r="SU298" s="35"/>
      <c r="SV298" s="35"/>
      <c r="SW298" s="35"/>
      <c r="SX298" s="35"/>
      <c r="SY298" s="35"/>
      <c r="SZ298" s="35"/>
      <c r="TA298" s="35"/>
      <c r="TB298" s="35"/>
      <c r="TC298" s="35"/>
      <c r="TD298" s="35"/>
      <c r="TE298" s="35"/>
      <c r="TF298" s="35"/>
      <c r="TG298" s="35"/>
      <c r="TH298" s="35"/>
      <c r="TI298" s="35"/>
      <c r="TJ298" s="35"/>
      <c r="TK298" s="35"/>
      <c r="TL298" s="35"/>
      <c r="TM298" s="35"/>
      <c r="TN298" s="35"/>
      <c r="TO298" s="35"/>
      <c r="TP298" s="35"/>
      <c r="TQ298" s="35"/>
      <c r="TR298" s="35"/>
      <c r="TS298" s="35"/>
      <c r="TT298" s="35"/>
      <c r="TU298" s="35"/>
      <c r="TV298" s="35"/>
      <c r="TW298" s="35"/>
      <c r="TX298" s="35"/>
      <c r="TY298" s="35"/>
      <c r="TZ298" s="35"/>
      <c r="UA298" s="35"/>
      <c r="UB298" s="35"/>
      <c r="UC298" s="35"/>
      <c r="UD298" s="35"/>
      <c r="UE298" s="35"/>
      <c r="UF298" s="35"/>
      <c r="UG298" s="35"/>
      <c r="UH298" s="35"/>
      <c r="UI298" s="35"/>
      <c r="UJ298" s="35"/>
      <c r="UK298" s="35"/>
      <c r="UL298" s="35"/>
      <c r="UM298" s="35"/>
      <c r="UN298" s="35"/>
      <c r="UO298" s="35"/>
      <c r="UP298" s="35"/>
      <c r="UQ298" s="35"/>
      <c r="UR298" s="35"/>
      <c r="US298" s="35"/>
      <c r="UT298" s="35"/>
      <c r="UU298" s="35"/>
      <c r="UV298" s="35"/>
      <c r="UW298" s="35"/>
      <c r="UX298" s="35"/>
      <c r="UY298" s="35"/>
      <c r="UZ298" s="35"/>
      <c r="VA298" s="35"/>
      <c r="VB298" s="35"/>
      <c r="VC298" s="35"/>
      <c r="VD298" s="35"/>
      <c r="VE298" s="35"/>
      <c r="VF298" s="35"/>
      <c r="VG298" s="35"/>
      <c r="VH298" s="35"/>
      <c r="VI298" s="35"/>
      <c r="VJ298" s="35"/>
      <c r="VK298" s="35"/>
      <c r="VL298" s="35"/>
      <c r="VM298" s="35"/>
      <c r="VN298" s="35"/>
      <c r="VO298" s="35"/>
      <c r="VP298" s="35"/>
      <c r="VQ298" s="35"/>
      <c r="VR298" s="35"/>
      <c r="VS298" s="35"/>
      <c r="VT298" s="35"/>
      <c r="VU298" s="35"/>
      <c r="VV298" s="35"/>
      <c r="VW298" s="35"/>
      <c r="VX298" s="35"/>
      <c r="VY298" s="35"/>
      <c r="VZ298" s="35"/>
      <c r="WA298" s="35"/>
      <c r="WB298" s="35"/>
      <c r="WC298" s="35"/>
      <c r="WD298" s="35"/>
      <c r="WE298" s="35"/>
      <c r="WF298" s="35"/>
      <c r="WG298" s="35"/>
      <c r="WH298" s="35"/>
      <c r="WI298" s="35"/>
      <c r="WJ298" s="35"/>
      <c r="WK298" s="35"/>
      <c r="WL298" s="35"/>
      <c r="WM298" s="35"/>
      <c r="WN298" s="35"/>
      <c r="WO298" s="35"/>
      <c r="WP298" s="35"/>
      <c r="WQ298" s="35"/>
      <c r="WR298" s="35"/>
      <c r="WS298" s="35"/>
      <c r="WT298" s="35"/>
      <c r="WU298" s="35"/>
      <c r="WV298" s="35"/>
      <c r="WW298" s="35"/>
      <c r="WX298" s="35"/>
      <c r="WY298" s="35"/>
      <c r="WZ298" s="35"/>
      <c r="XA298" s="35"/>
      <c r="XB298" s="35"/>
      <c r="XC298" s="35"/>
      <c r="XD298" s="35"/>
      <c r="XE298" s="35"/>
      <c r="XF298" s="35"/>
      <c r="XG298" s="35"/>
      <c r="XH298" s="35"/>
      <c r="XI298" s="35"/>
      <c r="XJ298" s="35"/>
      <c r="XK298" s="35"/>
      <c r="XL298" s="35"/>
      <c r="XM298" s="35"/>
      <c r="XN298" s="35"/>
      <c r="XO298" s="35"/>
      <c r="XP298" s="35"/>
      <c r="XQ298" s="35"/>
      <c r="XR298" s="35"/>
      <c r="XS298" s="35"/>
      <c r="XT298" s="35"/>
      <c r="XU298" s="35"/>
      <c r="XV298" s="35"/>
      <c r="XW298" s="35"/>
      <c r="XX298" s="35"/>
      <c r="XY298" s="35"/>
      <c r="XZ298" s="35"/>
      <c r="YA298" s="35"/>
      <c r="YB298" s="35"/>
      <c r="YC298" s="35"/>
      <c r="YD298" s="35"/>
      <c r="YE298" s="35"/>
      <c r="YF298" s="35"/>
      <c r="YG298" s="35"/>
      <c r="YH298" s="35"/>
      <c r="YI298" s="35"/>
      <c r="YJ298" s="35"/>
      <c r="YK298" s="35"/>
      <c r="YL298" s="35"/>
      <c r="YM298" s="35"/>
      <c r="YN298" s="35"/>
      <c r="YO298" s="35"/>
      <c r="YP298" s="35"/>
      <c r="YQ298" s="35"/>
      <c r="YR298" s="35"/>
      <c r="YS298" s="35"/>
      <c r="YT298" s="35"/>
      <c r="YU298" s="35"/>
      <c r="YV298" s="35"/>
      <c r="YW298" s="35"/>
      <c r="YX298" s="35"/>
      <c r="YY298" s="35"/>
      <c r="YZ298" s="35"/>
      <c r="ZA298" s="35"/>
      <c r="ZB298" s="35"/>
      <c r="ZC298" s="35"/>
      <c r="ZD298" s="35"/>
      <c r="ZE298" s="35"/>
      <c r="ZF298" s="35"/>
      <c r="ZG298" s="35"/>
      <c r="ZH298" s="35"/>
      <c r="ZI298" s="35"/>
      <c r="ZJ298" s="35"/>
      <c r="ZK298" s="35"/>
      <c r="ZL298" s="35"/>
      <c r="ZM298" s="35"/>
      <c r="ZN298" s="35"/>
      <c r="ZO298" s="35"/>
      <c r="ZP298" s="35"/>
      <c r="ZQ298" s="35"/>
      <c r="ZR298" s="35"/>
      <c r="ZS298" s="35"/>
      <c r="ZT298" s="35"/>
      <c r="ZU298" s="35"/>
      <c r="ZV298" s="35"/>
      <c r="ZW298" s="35"/>
      <c r="ZX298" s="35"/>
      <c r="ZY298" s="35"/>
      <c r="ZZ298" s="35"/>
      <c r="AAA298" s="35"/>
      <c r="AAB298" s="35"/>
      <c r="AAC298" s="35"/>
      <c r="AAD298" s="35"/>
      <c r="AAE298" s="35"/>
      <c r="AAF298" s="35"/>
      <c r="AAG298" s="35"/>
      <c r="AAH298" s="35"/>
      <c r="AAI298" s="35"/>
      <c r="AAJ298" s="35"/>
      <c r="AAK298" s="35"/>
      <c r="AAL298" s="35"/>
      <c r="AAM298" s="35"/>
      <c r="AAN298" s="35"/>
      <c r="AAO298" s="35"/>
      <c r="AAP298" s="35"/>
      <c r="AAQ298" s="35"/>
      <c r="AAR298" s="35"/>
      <c r="AAS298" s="35"/>
      <c r="AAT298" s="35"/>
      <c r="AAU298" s="35"/>
      <c r="AAV298" s="35"/>
      <c r="AAW298" s="35"/>
      <c r="AAX298" s="35"/>
      <c r="AAY298" s="35"/>
      <c r="AAZ298" s="35"/>
      <c r="ABA298" s="35"/>
      <c r="ABB298" s="35"/>
      <c r="ABC298" s="35"/>
      <c r="ABD298" s="35"/>
      <c r="ABE298" s="35"/>
      <c r="ABF298" s="35"/>
      <c r="ABG298" s="35"/>
      <c r="ABH298" s="35"/>
      <c r="ABI298" s="35"/>
      <c r="ABJ298" s="35"/>
      <c r="ABK298" s="35"/>
      <c r="ABL298" s="35"/>
      <c r="ABM298" s="35"/>
      <c r="ABN298" s="35"/>
      <c r="ABO298" s="35"/>
      <c r="ABP298" s="35"/>
      <c r="ABQ298" s="35"/>
      <c r="ABR298" s="35"/>
      <c r="ABS298" s="35"/>
      <c r="ABT298" s="35"/>
      <c r="ABU298" s="35"/>
      <c r="ABV298" s="35"/>
      <c r="ABW298" s="35"/>
      <c r="ABX298" s="35"/>
      <c r="ABY298" s="35"/>
      <c r="ABZ298" s="35"/>
      <c r="ACA298" s="35"/>
      <c r="ACB298" s="35"/>
      <c r="ACC298" s="35"/>
      <c r="ACD298" s="35"/>
      <c r="ACE298" s="35"/>
      <c r="ACF298" s="35"/>
      <c r="ACG298" s="35"/>
      <c r="ACH298" s="35"/>
      <c r="ACI298" s="35"/>
      <c r="ACJ298" s="35"/>
      <c r="ACK298" s="35"/>
      <c r="ACL298" s="35"/>
      <c r="ACM298" s="35"/>
      <c r="ACN298" s="35"/>
      <c r="ACO298" s="35"/>
      <c r="ACP298" s="35"/>
      <c r="ACQ298" s="35"/>
      <c r="ACR298" s="35"/>
      <c r="ACS298" s="35"/>
      <c r="ACT298" s="35"/>
      <c r="ACU298" s="35"/>
      <c r="ACV298" s="35"/>
      <c r="ACW298" s="35"/>
      <c r="ACX298" s="35"/>
      <c r="ACY298" s="35"/>
      <c r="ACZ298" s="35"/>
      <c r="ADA298" s="35"/>
      <c r="ADB298" s="35"/>
      <c r="ADC298" s="35"/>
      <c r="ADD298" s="35"/>
      <c r="ADE298" s="35"/>
      <c r="ADF298" s="35"/>
      <c r="ADG298" s="35"/>
      <c r="ADH298" s="35"/>
      <c r="ADI298" s="35"/>
      <c r="ADJ298" s="35"/>
      <c r="ADK298" s="35"/>
      <c r="ADL298" s="35"/>
      <c r="ADM298" s="35"/>
      <c r="ADN298" s="35"/>
      <c r="ADO298" s="35"/>
      <c r="ADP298" s="35"/>
      <c r="ADQ298" s="35"/>
      <c r="ADR298" s="35"/>
      <c r="ADS298" s="35"/>
      <c r="ADT298" s="35"/>
      <c r="ADU298" s="35"/>
      <c r="ADV298" s="35"/>
      <c r="ADW298" s="35"/>
      <c r="ADX298" s="35"/>
      <c r="ADY298" s="35"/>
      <c r="ADZ298" s="35"/>
      <c r="AEA298" s="35"/>
      <c r="AEB298" s="35"/>
      <c r="AEC298" s="35"/>
      <c r="AED298" s="35"/>
      <c r="AEE298" s="35"/>
      <c r="AEF298" s="35"/>
      <c r="AEG298" s="35"/>
      <c r="AEH298" s="35"/>
      <c r="AEI298" s="35"/>
      <c r="AEJ298" s="35"/>
      <c r="AEK298" s="35"/>
      <c r="AEL298" s="35"/>
      <c r="AEM298" s="35"/>
      <c r="AEN298" s="35"/>
      <c r="AEO298" s="35"/>
      <c r="AEP298" s="35"/>
      <c r="AEQ298" s="35"/>
      <c r="AER298" s="35"/>
      <c r="AES298" s="35"/>
      <c r="AET298" s="35"/>
      <c r="AEU298" s="35"/>
      <c r="AEV298" s="35"/>
      <c r="AEW298" s="35"/>
      <c r="AEX298" s="35"/>
      <c r="AEY298" s="35"/>
      <c r="AEZ298" s="35"/>
      <c r="AFA298" s="35"/>
      <c r="AFB298" s="35"/>
      <c r="AFC298" s="35"/>
      <c r="AFD298" s="35"/>
      <c r="AFE298" s="35"/>
      <c r="AFF298" s="35"/>
      <c r="AFG298" s="35"/>
      <c r="AFH298" s="35"/>
      <c r="AFI298" s="35"/>
      <c r="AFJ298" s="35"/>
      <c r="AFK298" s="35"/>
      <c r="AFL298" s="35"/>
      <c r="AFM298" s="35"/>
      <c r="AFN298" s="35"/>
      <c r="AFO298" s="35"/>
      <c r="AFP298" s="35"/>
      <c r="AFQ298" s="35"/>
      <c r="AFR298" s="35"/>
      <c r="AFS298" s="35"/>
      <c r="AFT298" s="35"/>
      <c r="AFU298" s="35"/>
      <c r="AFV298" s="35"/>
      <c r="AFW298" s="35"/>
      <c r="AFX298" s="35"/>
      <c r="AFY298" s="35"/>
      <c r="AFZ298" s="35"/>
      <c r="AGA298" s="35"/>
      <c r="AGB298" s="35"/>
      <c r="AGC298" s="35"/>
      <c r="AGD298" s="35"/>
      <c r="AGE298" s="35"/>
      <c r="AGF298" s="35"/>
      <c r="AGG298" s="35"/>
      <c r="AGH298" s="35"/>
      <c r="AGI298" s="35"/>
      <c r="AGJ298" s="35"/>
      <c r="AGK298" s="35"/>
      <c r="AGL298" s="35"/>
      <c r="AGM298" s="35"/>
      <c r="AGN298" s="35"/>
      <c r="AGO298" s="35"/>
      <c r="AGP298" s="35"/>
      <c r="AGQ298" s="35"/>
      <c r="AGR298" s="35"/>
      <c r="AGS298" s="35"/>
      <c r="AGT298" s="35"/>
      <c r="AGU298" s="35"/>
      <c r="AGV298" s="35"/>
      <c r="AGW298" s="35"/>
      <c r="AGX298" s="35"/>
      <c r="AGY298" s="35"/>
      <c r="AGZ298" s="35"/>
      <c r="AHA298" s="35"/>
      <c r="AHB298" s="35"/>
      <c r="AHC298" s="35"/>
      <c r="AHD298" s="35"/>
      <c r="AHE298" s="35"/>
      <c r="AHF298" s="35"/>
      <c r="AHG298" s="35"/>
      <c r="AHH298" s="35"/>
      <c r="AHI298" s="35"/>
      <c r="AHJ298" s="35"/>
      <c r="AHK298" s="35"/>
      <c r="AHL298" s="35"/>
      <c r="AHM298" s="35"/>
      <c r="AHN298" s="35"/>
      <c r="AHO298" s="35"/>
      <c r="AHP298" s="35"/>
      <c r="AHQ298" s="35"/>
      <c r="AHR298" s="35"/>
      <c r="AHS298" s="35"/>
      <c r="AHT298" s="35"/>
      <c r="AHU298" s="35"/>
      <c r="AHV298" s="35"/>
      <c r="AHW298" s="35"/>
      <c r="AHX298" s="35"/>
      <c r="AHY298" s="35"/>
      <c r="AHZ298" s="35"/>
      <c r="AIA298" s="35"/>
      <c r="AIB298" s="35"/>
      <c r="AIC298" s="35"/>
      <c r="AID298" s="35"/>
      <c r="AIE298" s="35"/>
      <c r="AIF298" s="35"/>
      <c r="AIG298" s="35"/>
      <c r="AIH298" s="35"/>
      <c r="AII298" s="35"/>
      <c r="AIJ298" s="35"/>
      <c r="AIK298" s="35"/>
      <c r="AIL298" s="35"/>
      <c r="AIM298" s="35"/>
      <c r="AIN298" s="35"/>
      <c r="AIO298" s="35"/>
      <c r="AIP298" s="35"/>
      <c r="AIQ298" s="35"/>
      <c r="AIR298" s="35"/>
      <c r="AIS298" s="35"/>
      <c r="AIT298" s="35"/>
      <c r="AIU298" s="35"/>
      <c r="AIV298" s="35"/>
      <c r="AIW298" s="35"/>
      <c r="AIX298" s="35"/>
      <c r="AIY298" s="35"/>
      <c r="AIZ298" s="35"/>
      <c r="AJA298" s="35"/>
      <c r="AJB298" s="35"/>
      <c r="AJC298" s="35"/>
      <c r="AJD298" s="35"/>
      <c r="AJE298" s="35"/>
      <c r="AJF298" s="35"/>
      <c r="AJG298" s="35"/>
      <c r="AJH298" s="35"/>
      <c r="AJI298" s="35"/>
      <c r="AJJ298" s="35"/>
      <c r="AJK298" s="35"/>
      <c r="AJL298" s="35"/>
      <c r="AJM298" s="35"/>
      <c r="AJN298" s="35"/>
      <c r="AJO298" s="35"/>
      <c r="AJP298" s="35"/>
      <c r="AJQ298" s="35"/>
      <c r="AJR298" s="35"/>
      <c r="AJS298" s="35"/>
      <c r="AJT298" s="35"/>
      <c r="AJU298" s="35"/>
      <c r="AJV298" s="35"/>
      <c r="AJW298" s="35"/>
      <c r="AJX298" s="35"/>
      <c r="AJY298" s="35"/>
      <c r="AJZ298" s="35"/>
      <c r="AKA298" s="35"/>
      <c r="AKB298" s="35"/>
      <c r="AKC298" s="35"/>
      <c r="AKD298" s="35"/>
      <c r="AKE298" s="35"/>
      <c r="AKF298" s="35"/>
      <c r="AKG298" s="35"/>
      <c r="AKH298" s="35"/>
      <c r="AKI298" s="35"/>
      <c r="AKJ298" s="35"/>
      <c r="AKK298" s="35"/>
      <c r="AKL298" s="35"/>
      <c r="AKM298" s="35"/>
      <c r="AKN298" s="35"/>
      <c r="AKO298" s="35"/>
      <c r="AKP298" s="35"/>
      <c r="AKQ298" s="35"/>
      <c r="AKR298" s="35"/>
      <c r="AKS298" s="35"/>
      <c r="AKT298" s="35"/>
      <c r="AKU298" s="35"/>
      <c r="AKV298" s="35"/>
      <c r="AKW298" s="35"/>
      <c r="AKX298" s="35"/>
      <c r="AKY298" s="35"/>
      <c r="AKZ298" s="35"/>
      <c r="ALA298" s="35"/>
      <c r="ALB298" s="35"/>
      <c r="ALC298" s="35"/>
      <c r="ALD298" s="35"/>
      <c r="ALE298" s="35"/>
      <c r="ALF298" s="35"/>
      <c r="ALG298" s="35"/>
      <c r="ALH298" s="35"/>
      <c r="ALI298" s="35"/>
      <c r="ALJ298" s="35"/>
      <c r="ALK298" s="35"/>
      <c r="ALL298" s="35"/>
      <c r="ALM298" s="35"/>
      <c r="ALN298" s="35"/>
      <c r="ALO298" s="35"/>
      <c r="ALP298" s="35"/>
      <c r="ALQ298" s="35"/>
      <c r="ALR298" s="35"/>
      <c r="ALS298" s="35"/>
      <c r="ALT298" s="35"/>
      <c r="ALU298" s="35"/>
      <c r="ALV298" s="35"/>
      <c r="ALW298" s="35"/>
      <c r="ALX298" s="35"/>
      <c r="ALY298" s="35"/>
      <c r="ALZ298" s="35"/>
      <c r="AMA298" s="35"/>
      <c r="AMB298" s="35"/>
      <c r="AMC298" s="35"/>
      <c r="AMD298" s="35"/>
      <c r="AME298" s="35"/>
      <c r="AMF298" s="35"/>
      <c r="AMG298" s="35"/>
      <c r="AMH298" s="35"/>
      <c r="AMI298" s="35"/>
      <c r="AMJ298" s="35"/>
      <c r="AMK298" s="35"/>
      <c r="AML298" s="35"/>
      <c r="AMM298" s="35"/>
      <c r="AMN298" s="35"/>
      <c r="AMO298" s="35"/>
      <c r="AMP298" s="35"/>
      <c r="AMQ298" s="35"/>
      <c r="AMR298" s="35"/>
      <c r="AMS298" s="35"/>
      <c r="AMT298" s="35"/>
      <c r="AMU298" s="35"/>
      <c r="AMV298" s="35"/>
      <c r="AMW298" s="35"/>
      <c r="AMX298" s="35"/>
      <c r="AMY298" s="35"/>
      <c r="AMZ298" s="35"/>
      <c r="ANA298" s="35"/>
      <c r="ANB298" s="35"/>
      <c r="ANC298" s="35"/>
      <c r="AND298" s="35"/>
    </row>
    <row r="299" spans="3:1044" s="6" customFormat="1" ht="15" customHeight="1" x14ac:dyDescent="0.25">
      <c r="C299" s="6" t="str">
        <f t="shared" si="145"/>
        <v>State</v>
      </c>
      <c r="D299" s="6" t="str">
        <f t="shared" si="146"/>
        <v>EPX 80 DHPT  (80 gal)</v>
      </c>
      <c r="E299" s="72">
        <f t="shared" si="147"/>
        <v>80</v>
      </c>
      <c r="F299" s="20" t="str">
        <f t="shared" si="148"/>
        <v>AOSmithPHPT80</v>
      </c>
      <c r="G299" s="72">
        <v>1</v>
      </c>
      <c r="H299" s="74">
        <v>0</v>
      </c>
      <c r="I299" s="73">
        <f t="shared" si="130"/>
        <v>2.33</v>
      </c>
      <c r="J299" s="129">
        <f t="shared" si="131"/>
        <v>0</v>
      </c>
      <c r="K299" s="149">
        <f t="shared" si="143"/>
        <v>0</v>
      </c>
      <c r="L299" s="111" t="s">
        <v>196</v>
      </c>
      <c r="M299" s="40"/>
      <c r="N299" s="95">
        <f t="shared" si="144"/>
        <v>23</v>
      </c>
      <c r="O299" s="21" t="s">
        <v>42</v>
      </c>
      <c r="P299" s="82">
        <f t="shared" si="171"/>
        <v>3</v>
      </c>
      <c r="Q299" s="82">
        <f t="shared" si="168"/>
        <v>230312</v>
      </c>
      <c r="R299" s="77" t="str">
        <f t="shared" si="151"/>
        <v>EPX 80 DHPT  (80 gal)</v>
      </c>
      <c r="S299" s="22" t="s">
        <v>116</v>
      </c>
      <c r="T299" s="23">
        <v>80</v>
      </c>
      <c r="U299" s="65" t="s">
        <v>108</v>
      </c>
      <c r="V299" s="100" t="s">
        <v>108</v>
      </c>
      <c r="W299" s="105" t="str">
        <f t="shared" si="170"/>
        <v>AOSmithPHPT80</v>
      </c>
      <c r="X299" s="148">
        <v>0</v>
      </c>
      <c r="Y299" s="41">
        <v>2.33</v>
      </c>
      <c r="Z299" s="59"/>
      <c r="AA299" s="60"/>
      <c r="AB299" s="59"/>
      <c r="AC299" s="58"/>
      <c r="AD299" s="160" t="str">
        <f t="shared" si="149"/>
        <v>2,     State,   "EPX 80 DHPT  (80 gal)"</v>
      </c>
      <c r="AE299" s="162" t="str">
        <f t="shared" si="166"/>
        <v>State</v>
      </c>
      <c r="AF299" s="98" t="s">
        <v>684</v>
      </c>
      <c r="AG299" s="160" t="str">
        <f t="shared" si="150"/>
        <v xml:space="preserve">          case  State   :   "StateEPX80DHPT"</v>
      </c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35"/>
      <c r="FI299" s="35"/>
      <c r="FJ299" s="35"/>
      <c r="FK299" s="35"/>
      <c r="FL299" s="35"/>
      <c r="FM299" s="35"/>
      <c r="FN299" s="35"/>
      <c r="FO299" s="35"/>
      <c r="FP299" s="35"/>
      <c r="FQ299" s="35"/>
      <c r="FR299" s="35"/>
      <c r="FS299" s="35"/>
      <c r="FT299" s="35"/>
      <c r="FU299" s="35"/>
      <c r="FV299" s="35"/>
      <c r="FW299" s="35"/>
      <c r="FX299" s="35"/>
      <c r="FY299" s="35"/>
      <c r="FZ299" s="35"/>
      <c r="GA299" s="35"/>
      <c r="GB299" s="35"/>
      <c r="GC299" s="35"/>
      <c r="GD299" s="35"/>
      <c r="GE299" s="35"/>
      <c r="GF299" s="35"/>
      <c r="GG299" s="35"/>
      <c r="GH299" s="35"/>
      <c r="GI299" s="35"/>
      <c r="GJ299" s="35"/>
      <c r="GK299" s="35"/>
      <c r="GL299" s="35"/>
      <c r="GM299" s="35"/>
      <c r="GN299" s="35"/>
      <c r="GO299" s="35"/>
      <c r="GP299" s="35"/>
      <c r="GQ299" s="35"/>
      <c r="GR299" s="35"/>
      <c r="GS299" s="35"/>
      <c r="GT299" s="35"/>
      <c r="GU299" s="35"/>
      <c r="GV299" s="35"/>
      <c r="GW299" s="35"/>
      <c r="GX299" s="35"/>
      <c r="GY299" s="35"/>
      <c r="GZ299" s="35"/>
      <c r="HA299" s="35"/>
      <c r="HB299" s="35"/>
      <c r="HC299" s="35"/>
      <c r="HD299" s="35"/>
      <c r="HE299" s="35"/>
      <c r="HF299" s="35"/>
      <c r="HG299" s="35"/>
      <c r="HH299" s="35"/>
      <c r="HI299" s="35"/>
      <c r="HJ299" s="35"/>
      <c r="HK299" s="35"/>
      <c r="HL299" s="35"/>
      <c r="HM299" s="35"/>
      <c r="HN299" s="35"/>
      <c r="HO299" s="35"/>
      <c r="HP299" s="35"/>
      <c r="HQ299" s="35"/>
      <c r="HR299" s="35"/>
      <c r="HS299" s="35"/>
      <c r="HT299" s="35"/>
      <c r="HU299" s="35"/>
      <c r="HV299" s="35"/>
      <c r="HW299" s="35"/>
      <c r="HX299" s="35"/>
      <c r="HY299" s="35"/>
      <c r="HZ299" s="35"/>
      <c r="IA299" s="35"/>
      <c r="IB299" s="35"/>
      <c r="IC299" s="35"/>
      <c r="ID299" s="35"/>
      <c r="IE299" s="35"/>
      <c r="IF299" s="35"/>
      <c r="IG299" s="35"/>
      <c r="IH299" s="35"/>
      <c r="II299" s="35"/>
      <c r="IJ299" s="35"/>
      <c r="IK299" s="35"/>
      <c r="IL299" s="35"/>
      <c r="IM299" s="35"/>
      <c r="IN299" s="35"/>
      <c r="IO299" s="35"/>
      <c r="IP299" s="35"/>
      <c r="IQ299" s="35"/>
      <c r="IR299" s="35"/>
      <c r="IS299" s="35"/>
      <c r="IT299" s="35"/>
      <c r="IU299" s="35"/>
      <c r="IV299" s="35"/>
      <c r="IW299" s="35"/>
      <c r="IX299" s="35"/>
      <c r="IY299" s="35"/>
      <c r="IZ299" s="35"/>
      <c r="JA299" s="35"/>
      <c r="JB299" s="35"/>
      <c r="JC299" s="35"/>
      <c r="JD299" s="35"/>
      <c r="JE299" s="35"/>
      <c r="JF299" s="35"/>
      <c r="JG299" s="35"/>
      <c r="JH299" s="35"/>
      <c r="JI299" s="35"/>
      <c r="JJ299" s="35"/>
      <c r="JK299" s="35"/>
      <c r="JL299" s="35"/>
      <c r="JM299" s="35"/>
      <c r="JN299" s="35"/>
      <c r="JO299" s="35"/>
      <c r="JP299" s="35"/>
      <c r="JQ299" s="35"/>
      <c r="JR299" s="35"/>
      <c r="JS299" s="35"/>
      <c r="JT299" s="35"/>
      <c r="JU299" s="35"/>
      <c r="JV299" s="35"/>
      <c r="JW299" s="35"/>
      <c r="JX299" s="35"/>
      <c r="JY299" s="35"/>
      <c r="JZ299" s="35"/>
      <c r="KA299" s="35"/>
      <c r="KB299" s="35"/>
      <c r="KC299" s="35"/>
      <c r="KD299" s="35"/>
      <c r="KE299" s="35"/>
      <c r="KF299" s="35"/>
      <c r="KG299" s="35"/>
      <c r="KH299" s="35"/>
      <c r="KI299" s="35"/>
      <c r="KJ299" s="35"/>
      <c r="KK299" s="35"/>
      <c r="KL299" s="35"/>
      <c r="KM299" s="35"/>
      <c r="KN299" s="35"/>
      <c r="KO299" s="35"/>
      <c r="KP299" s="35"/>
      <c r="KQ299" s="35"/>
      <c r="KR299" s="35"/>
      <c r="KS299" s="35"/>
      <c r="KT299" s="35"/>
      <c r="KU299" s="35"/>
      <c r="KV299" s="35"/>
      <c r="KW299" s="35"/>
      <c r="KX299" s="35"/>
      <c r="KY299" s="35"/>
      <c r="KZ299" s="35"/>
      <c r="LA299" s="35"/>
      <c r="LB299" s="35"/>
      <c r="LC299" s="35"/>
      <c r="LD299" s="35"/>
      <c r="LE299" s="35"/>
      <c r="LF299" s="35"/>
      <c r="LG299" s="35"/>
      <c r="LH299" s="35"/>
      <c r="LI299" s="35"/>
      <c r="LJ299" s="35"/>
      <c r="LK299" s="35"/>
      <c r="LL299" s="35"/>
      <c r="LM299" s="35"/>
      <c r="LN299" s="35"/>
      <c r="LO299" s="35"/>
      <c r="LP299" s="35"/>
      <c r="LQ299" s="35"/>
      <c r="LR299" s="35"/>
      <c r="LS299" s="35"/>
      <c r="LT299" s="35"/>
      <c r="LU299" s="35"/>
      <c r="LV299" s="35"/>
      <c r="LW299" s="35"/>
      <c r="LX299" s="35"/>
      <c r="LY299" s="35"/>
      <c r="LZ299" s="35"/>
      <c r="MA299" s="35"/>
      <c r="MB299" s="35"/>
      <c r="MC299" s="35"/>
      <c r="MD299" s="35"/>
      <c r="ME299" s="35"/>
      <c r="MF299" s="35"/>
      <c r="MG299" s="35"/>
      <c r="MH299" s="35"/>
      <c r="MI299" s="35"/>
      <c r="MJ299" s="35"/>
      <c r="MK299" s="35"/>
      <c r="ML299" s="35"/>
      <c r="MM299" s="35"/>
      <c r="MN299" s="35"/>
      <c r="MO299" s="35"/>
      <c r="MP299" s="35"/>
      <c r="MQ299" s="35"/>
      <c r="MR299" s="35"/>
      <c r="MS299" s="35"/>
      <c r="MT299" s="35"/>
      <c r="MU299" s="35"/>
      <c r="MV299" s="35"/>
      <c r="MW299" s="35"/>
      <c r="MX299" s="35"/>
      <c r="MY299" s="35"/>
      <c r="MZ299" s="35"/>
      <c r="NA299" s="35"/>
      <c r="NB299" s="35"/>
      <c r="NC299" s="35"/>
      <c r="ND299" s="35"/>
      <c r="NE299" s="35"/>
      <c r="NF299" s="35"/>
      <c r="NG299" s="35"/>
      <c r="NH299" s="35"/>
      <c r="NI299" s="35"/>
      <c r="NJ299" s="35"/>
      <c r="NK299" s="35"/>
      <c r="NL299" s="35"/>
      <c r="NM299" s="35"/>
      <c r="NN299" s="35"/>
      <c r="NO299" s="35"/>
      <c r="NP299" s="35"/>
      <c r="NQ299" s="35"/>
      <c r="NR299" s="35"/>
      <c r="NS299" s="35"/>
      <c r="NT299" s="35"/>
      <c r="NU299" s="35"/>
      <c r="NV299" s="35"/>
      <c r="NW299" s="35"/>
      <c r="NX299" s="35"/>
      <c r="NY299" s="35"/>
      <c r="NZ299" s="35"/>
      <c r="OA299" s="35"/>
      <c r="OB299" s="35"/>
      <c r="OC299" s="35"/>
      <c r="OD299" s="35"/>
      <c r="OE299" s="35"/>
      <c r="OF299" s="35"/>
      <c r="OG299" s="35"/>
      <c r="OH299" s="35"/>
      <c r="OI299" s="35"/>
      <c r="OJ299" s="35"/>
      <c r="OK299" s="35"/>
      <c r="OL299" s="35"/>
      <c r="OM299" s="35"/>
      <c r="ON299" s="35"/>
      <c r="OO299" s="35"/>
      <c r="OP299" s="35"/>
      <c r="OQ299" s="35"/>
      <c r="OR299" s="35"/>
      <c r="OS299" s="35"/>
      <c r="OT299" s="35"/>
      <c r="OU299" s="35"/>
      <c r="OV299" s="35"/>
      <c r="OW299" s="35"/>
      <c r="OX299" s="35"/>
      <c r="OY299" s="35"/>
      <c r="OZ299" s="35"/>
      <c r="PA299" s="35"/>
      <c r="PB299" s="35"/>
      <c r="PC299" s="35"/>
      <c r="PD299" s="35"/>
      <c r="PE299" s="35"/>
      <c r="PF299" s="35"/>
      <c r="PG299" s="35"/>
      <c r="PH299" s="35"/>
      <c r="PI299" s="35"/>
      <c r="PJ299" s="35"/>
      <c r="PK299" s="35"/>
      <c r="PL299" s="35"/>
      <c r="PM299" s="35"/>
      <c r="PN299" s="35"/>
      <c r="PO299" s="35"/>
      <c r="PP299" s="35"/>
      <c r="PQ299" s="35"/>
      <c r="PR299" s="35"/>
      <c r="PS299" s="35"/>
      <c r="PT299" s="35"/>
      <c r="PU299" s="35"/>
      <c r="PV299" s="35"/>
      <c r="PW299" s="35"/>
      <c r="PX299" s="35"/>
      <c r="PY299" s="35"/>
      <c r="PZ299" s="35"/>
      <c r="QA299" s="35"/>
      <c r="QB299" s="35"/>
      <c r="QC299" s="35"/>
      <c r="QD299" s="35"/>
      <c r="QE299" s="35"/>
      <c r="QF299" s="35"/>
      <c r="QG299" s="35"/>
      <c r="QH299" s="35"/>
      <c r="QI299" s="35"/>
      <c r="QJ299" s="35"/>
      <c r="QK299" s="35"/>
      <c r="QL299" s="35"/>
      <c r="QM299" s="35"/>
      <c r="QN299" s="35"/>
      <c r="QO299" s="35"/>
      <c r="QP299" s="35"/>
      <c r="QQ299" s="35"/>
      <c r="QR299" s="35"/>
      <c r="QS299" s="35"/>
      <c r="QT299" s="35"/>
      <c r="QU299" s="35"/>
      <c r="QV299" s="35"/>
      <c r="QW299" s="35"/>
      <c r="QX299" s="35"/>
      <c r="QY299" s="35"/>
      <c r="QZ299" s="35"/>
      <c r="RA299" s="35"/>
      <c r="RB299" s="35"/>
      <c r="RC299" s="35"/>
      <c r="RD299" s="35"/>
      <c r="RE299" s="35"/>
      <c r="RF299" s="35"/>
      <c r="RG299" s="35"/>
      <c r="RH299" s="35"/>
      <c r="RI299" s="35"/>
      <c r="RJ299" s="35"/>
      <c r="RK299" s="35"/>
      <c r="RL299" s="35"/>
      <c r="RM299" s="35"/>
      <c r="RN299" s="35"/>
      <c r="RO299" s="35"/>
      <c r="RP299" s="35"/>
      <c r="RQ299" s="35"/>
      <c r="RR299" s="35"/>
      <c r="RS299" s="35"/>
      <c r="RT299" s="35"/>
      <c r="RU299" s="35"/>
      <c r="RV299" s="35"/>
      <c r="RW299" s="35"/>
      <c r="RX299" s="35"/>
      <c r="RY299" s="35"/>
      <c r="RZ299" s="35"/>
      <c r="SA299" s="35"/>
      <c r="SB299" s="35"/>
      <c r="SC299" s="35"/>
      <c r="SD299" s="35"/>
      <c r="SE299" s="35"/>
      <c r="SF299" s="35"/>
      <c r="SG299" s="35"/>
      <c r="SH299" s="35"/>
      <c r="SI299" s="35"/>
      <c r="SJ299" s="35"/>
      <c r="SK299" s="35"/>
      <c r="SL299" s="35"/>
      <c r="SM299" s="35"/>
      <c r="SN299" s="35"/>
      <c r="SO299" s="35"/>
      <c r="SP299" s="35"/>
      <c r="SQ299" s="35"/>
      <c r="SR299" s="35"/>
      <c r="SS299" s="35"/>
      <c r="ST299" s="35"/>
      <c r="SU299" s="35"/>
      <c r="SV299" s="35"/>
      <c r="SW299" s="35"/>
      <c r="SX299" s="35"/>
      <c r="SY299" s="35"/>
      <c r="SZ299" s="35"/>
      <c r="TA299" s="35"/>
      <c r="TB299" s="35"/>
      <c r="TC299" s="35"/>
      <c r="TD299" s="35"/>
      <c r="TE299" s="35"/>
      <c r="TF299" s="35"/>
      <c r="TG299" s="35"/>
      <c r="TH299" s="35"/>
      <c r="TI299" s="35"/>
      <c r="TJ299" s="35"/>
      <c r="TK299" s="35"/>
      <c r="TL299" s="35"/>
      <c r="TM299" s="35"/>
      <c r="TN299" s="35"/>
      <c r="TO299" s="35"/>
      <c r="TP299" s="35"/>
      <c r="TQ299" s="35"/>
      <c r="TR299" s="35"/>
      <c r="TS299" s="35"/>
      <c r="TT299" s="35"/>
      <c r="TU299" s="35"/>
      <c r="TV299" s="35"/>
      <c r="TW299" s="35"/>
      <c r="TX299" s="35"/>
      <c r="TY299" s="35"/>
      <c r="TZ299" s="35"/>
      <c r="UA299" s="35"/>
      <c r="UB299" s="35"/>
      <c r="UC299" s="35"/>
      <c r="UD299" s="35"/>
      <c r="UE299" s="35"/>
      <c r="UF299" s="35"/>
      <c r="UG299" s="35"/>
      <c r="UH299" s="35"/>
      <c r="UI299" s="35"/>
      <c r="UJ299" s="35"/>
      <c r="UK299" s="35"/>
      <c r="UL299" s="35"/>
      <c r="UM299" s="35"/>
      <c r="UN299" s="35"/>
      <c r="UO299" s="35"/>
      <c r="UP299" s="35"/>
      <c r="UQ299" s="35"/>
      <c r="UR299" s="35"/>
      <c r="US299" s="35"/>
      <c r="UT299" s="35"/>
      <c r="UU299" s="35"/>
      <c r="UV299" s="35"/>
      <c r="UW299" s="35"/>
      <c r="UX299" s="35"/>
      <c r="UY299" s="35"/>
      <c r="UZ299" s="35"/>
      <c r="VA299" s="35"/>
      <c r="VB299" s="35"/>
      <c r="VC299" s="35"/>
      <c r="VD299" s="35"/>
      <c r="VE299" s="35"/>
      <c r="VF299" s="35"/>
      <c r="VG299" s="35"/>
      <c r="VH299" s="35"/>
      <c r="VI299" s="35"/>
      <c r="VJ299" s="35"/>
      <c r="VK299" s="35"/>
      <c r="VL299" s="35"/>
      <c r="VM299" s="35"/>
      <c r="VN299" s="35"/>
      <c r="VO299" s="35"/>
      <c r="VP299" s="35"/>
      <c r="VQ299" s="35"/>
      <c r="VR299" s="35"/>
      <c r="VS299" s="35"/>
      <c r="VT299" s="35"/>
      <c r="VU299" s="35"/>
      <c r="VV299" s="35"/>
      <c r="VW299" s="35"/>
      <c r="VX299" s="35"/>
      <c r="VY299" s="35"/>
      <c r="VZ299" s="35"/>
      <c r="WA299" s="35"/>
      <c r="WB299" s="35"/>
      <c r="WC299" s="35"/>
      <c r="WD299" s="35"/>
      <c r="WE299" s="35"/>
      <c r="WF299" s="35"/>
      <c r="WG299" s="35"/>
      <c r="WH299" s="35"/>
      <c r="WI299" s="35"/>
      <c r="WJ299" s="35"/>
      <c r="WK299" s="35"/>
      <c r="WL299" s="35"/>
      <c r="WM299" s="35"/>
      <c r="WN299" s="35"/>
      <c r="WO299" s="35"/>
      <c r="WP299" s="35"/>
      <c r="WQ299" s="35"/>
      <c r="WR299" s="35"/>
      <c r="WS299" s="35"/>
      <c r="WT299" s="35"/>
      <c r="WU299" s="35"/>
      <c r="WV299" s="35"/>
      <c r="WW299" s="35"/>
      <c r="WX299" s="35"/>
      <c r="WY299" s="35"/>
      <c r="WZ299" s="35"/>
      <c r="XA299" s="35"/>
      <c r="XB299" s="35"/>
      <c r="XC299" s="35"/>
      <c r="XD299" s="35"/>
      <c r="XE299" s="35"/>
      <c r="XF299" s="35"/>
      <c r="XG299" s="35"/>
      <c r="XH299" s="35"/>
      <c r="XI299" s="35"/>
      <c r="XJ299" s="35"/>
      <c r="XK299" s="35"/>
      <c r="XL299" s="35"/>
      <c r="XM299" s="35"/>
      <c r="XN299" s="35"/>
      <c r="XO299" s="35"/>
      <c r="XP299" s="35"/>
      <c r="XQ299" s="35"/>
      <c r="XR299" s="35"/>
      <c r="XS299" s="35"/>
      <c r="XT299" s="35"/>
      <c r="XU299" s="35"/>
      <c r="XV299" s="35"/>
      <c r="XW299" s="35"/>
      <c r="XX299" s="35"/>
      <c r="XY299" s="35"/>
      <c r="XZ299" s="35"/>
      <c r="YA299" s="35"/>
      <c r="YB299" s="35"/>
      <c r="YC299" s="35"/>
      <c r="YD299" s="35"/>
      <c r="YE299" s="35"/>
      <c r="YF299" s="35"/>
      <c r="YG299" s="35"/>
      <c r="YH299" s="35"/>
      <c r="YI299" s="35"/>
      <c r="YJ299" s="35"/>
      <c r="YK299" s="35"/>
      <c r="YL299" s="35"/>
      <c r="YM299" s="35"/>
      <c r="YN299" s="35"/>
      <c r="YO299" s="35"/>
      <c r="YP299" s="35"/>
      <c r="YQ299" s="35"/>
      <c r="YR299" s="35"/>
      <c r="YS299" s="35"/>
      <c r="YT299" s="35"/>
      <c r="YU299" s="35"/>
      <c r="YV299" s="35"/>
      <c r="YW299" s="35"/>
      <c r="YX299" s="35"/>
      <c r="YY299" s="35"/>
      <c r="YZ299" s="35"/>
      <c r="ZA299" s="35"/>
      <c r="ZB299" s="35"/>
      <c r="ZC299" s="35"/>
      <c r="ZD299" s="35"/>
      <c r="ZE299" s="35"/>
      <c r="ZF299" s="35"/>
      <c r="ZG299" s="35"/>
      <c r="ZH299" s="35"/>
      <c r="ZI299" s="35"/>
      <c r="ZJ299" s="35"/>
      <c r="ZK299" s="35"/>
      <c r="ZL299" s="35"/>
      <c r="ZM299" s="35"/>
      <c r="ZN299" s="35"/>
      <c r="ZO299" s="35"/>
      <c r="ZP299" s="35"/>
      <c r="ZQ299" s="35"/>
      <c r="ZR299" s="35"/>
      <c r="ZS299" s="35"/>
      <c r="ZT299" s="35"/>
      <c r="ZU299" s="35"/>
      <c r="ZV299" s="35"/>
      <c r="ZW299" s="35"/>
      <c r="ZX299" s="35"/>
      <c r="ZY299" s="35"/>
      <c r="ZZ299" s="35"/>
      <c r="AAA299" s="35"/>
      <c r="AAB299" s="35"/>
      <c r="AAC299" s="35"/>
      <c r="AAD299" s="35"/>
      <c r="AAE299" s="35"/>
      <c r="AAF299" s="35"/>
      <c r="AAG299" s="35"/>
      <c r="AAH299" s="35"/>
      <c r="AAI299" s="35"/>
      <c r="AAJ299" s="35"/>
      <c r="AAK299" s="35"/>
      <c r="AAL299" s="35"/>
      <c r="AAM299" s="35"/>
      <c r="AAN299" s="35"/>
      <c r="AAO299" s="35"/>
      <c r="AAP299" s="35"/>
      <c r="AAQ299" s="35"/>
      <c r="AAR299" s="35"/>
      <c r="AAS299" s="35"/>
      <c r="AAT299" s="35"/>
      <c r="AAU299" s="35"/>
      <c r="AAV299" s="35"/>
      <c r="AAW299" s="35"/>
      <c r="AAX299" s="35"/>
      <c r="AAY299" s="35"/>
      <c r="AAZ299" s="35"/>
      <c r="ABA299" s="35"/>
      <c r="ABB299" s="35"/>
      <c r="ABC299" s="35"/>
      <c r="ABD299" s="35"/>
      <c r="ABE299" s="35"/>
      <c r="ABF299" s="35"/>
      <c r="ABG299" s="35"/>
      <c r="ABH299" s="35"/>
      <c r="ABI299" s="35"/>
      <c r="ABJ299" s="35"/>
      <c r="ABK299" s="35"/>
      <c r="ABL299" s="35"/>
      <c r="ABM299" s="35"/>
      <c r="ABN299" s="35"/>
      <c r="ABO299" s="35"/>
      <c r="ABP299" s="35"/>
      <c r="ABQ299" s="35"/>
      <c r="ABR299" s="35"/>
      <c r="ABS299" s="35"/>
      <c r="ABT299" s="35"/>
      <c r="ABU299" s="35"/>
      <c r="ABV299" s="35"/>
      <c r="ABW299" s="35"/>
      <c r="ABX299" s="35"/>
      <c r="ABY299" s="35"/>
      <c r="ABZ299" s="35"/>
      <c r="ACA299" s="35"/>
      <c r="ACB299" s="35"/>
      <c r="ACC299" s="35"/>
      <c r="ACD299" s="35"/>
      <c r="ACE299" s="35"/>
      <c r="ACF299" s="35"/>
      <c r="ACG299" s="35"/>
      <c r="ACH299" s="35"/>
      <c r="ACI299" s="35"/>
      <c r="ACJ299" s="35"/>
      <c r="ACK299" s="35"/>
      <c r="ACL299" s="35"/>
      <c r="ACM299" s="35"/>
      <c r="ACN299" s="35"/>
      <c r="ACO299" s="35"/>
      <c r="ACP299" s="35"/>
      <c r="ACQ299" s="35"/>
      <c r="ACR299" s="35"/>
      <c r="ACS299" s="35"/>
      <c r="ACT299" s="35"/>
      <c r="ACU299" s="35"/>
      <c r="ACV299" s="35"/>
      <c r="ACW299" s="35"/>
      <c r="ACX299" s="35"/>
      <c r="ACY299" s="35"/>
      <c r="ACZ299" s="35"/>
      <c r="ADA299" s="35"/>
      <c r="ADB299" s="35"/>
      <c r="ADC299" s="35"/>
      <c r="ADD299" s="35"/>
      <c r="ADE299" s="35"/>
      <c r="ADF299" s="35"/>
      <c r="ADG299" s="35"/>
      <c r="ADH299" s="35"/>
      <c r="ADI299" s="35"/>
      <c r="ADJ299" s="35"/>
      <c r="ADK299" s="35"/>
      <c r="ADL299" s="35"/>
      <c r="ADM299" s="35"/>
      <c r="ADN299" s="35"/>
      <c r="ADO299" s="35"/>
      <c r="ADP299" s="35"/>
      <c r="ADQ299" s="35"/>
      <c r="ADR299" s="35"/>
      <c r="ADS299" s="35"/>
      <c r="ADT299" s="35"/>
      <c r="ADU299" s="35"/>
      <c r="ADV299" s="35"/>
      <c r="ADW299" s="35"/>
      <c r="ADX299" s="35"/>
      <c r="ADY299" s="35"/>
      <c r="ADZ299" s="35"/>
      <c r="AEA299" s="35"/>
      <c r="AEB299" s="35"/>
      <c r="AEC299" s="35"/>
      <c r="AED299" s="35"/>
      <c r="AEE299" s="35"/>
      <c r="AEF299" s="35"/>
      <c r="AEG299" s="35"/>
      <c r="AEH299" s="35"/>
      <c r="AEI299" s="35"/>
      <c r="AEJ299" s="35"/>
      <c r="AEK299" s="35"/>
      <c r="AEL299" s="35"/>
      <c r="AEM299" s="35"/>
      <c r="AEN299" s="35"/>
      <c r="AEO299" s="35"/>
      <c r="AEP299" s="35"/>
      <c r="AEQ299" s="35"/>
      <c r="AER299" s="35"/>
      <c r="AES299" s="35"/>
      <c r="AET299" s="35"/>
      <c r="AEU299" s="35"/>
      <c r="AEV299" s="35"/>
      <c r="AEW299" s="35"/>
      <c r="AEX299" s="35"/>
      <c r="AEY299" s="35"/>
      <c r="AEZ299" s="35"/>
      <c r="AFA299" s="35"/>
      <c r="AFB299" s="35"/>
      <c r="AFC299" s="35"/>
      <c r="AFD299" s="35"/>
      <c r="AFE299" s="35"/>
      <c r="AFF299" s="35"/>
      <c r="AFG299" s="35"/>
      <c r="AFH299" s="35"/>
      <c r="AFI299" s="35"/>
      <c r="AFJ299" s="35"/>
      <c r="AFK299" s="35"/>
      <c r="AFL299" s="35"/>
      <c r="AFM299" s="35"/>
      <c r="AFN299" s="35"/>
      <c r="AFO299" s="35"/>
      <c r="AFP299" s="35"/>
      <c r="AFQ299" s="35"/>
      <c r="AFR299" s="35"/>
      <c r="AFS299" s="35"/>
      <c r="AFT299" s="35"/>
      <c r="AFU299" s="35"/>
      <c r="AFV299" s="35"/>
      <c r="AFW299" s="35"/>
      <c r="AFX299" s="35"/>
      <c r="AFY299" s="35"/>
      <c r="AFZ299" s="35"/>
      <c r="AGA299" s="35"/>
      <c r="AGB299" s="35"/>
      <c r="AGC299" s="35"/>
      <c r="AGD299" s="35"/>
      <c r="AGE299" s="35"/>
      <c r="AGF299" s="35"/>
      <c r="AGG299" s="35"/>
      <c r="AGH299" s="35"/>
      <c r="AGI299" s="35"/>
      <c r="AGJ299" s="35"/>
      <c r="AGK299" s="35"/>
      <c r="AGL299" s="35"/>
      <c r="AGM299" s="35"/>
      <c r="AGN299" s="35"/>
      <c r="AGO299" s="35"/>
      <c r="AGP299" s="35"/>
      <c r="AGQ299" s="35"/>
      <c r="AGR299" s="35"/>
      <c r="AGS299" s="35"/>
      <c r="AGT299" s="35"/>
      <c r="AGU299" s="35"/>
      <c r="AGV299" s="35"/>
      <c r="AGW299" s="35"/>
      <c r="AGX299" s="35"/>
      <c r="AGY299" s="35"/>
      <c r="AGZ299" s="35"/>
      <c r="AHA299" s="35"/>
      <c r="AHB299" s="35"/>
      <c r="AHC299" s="35"/>
      <c r="AHD299" s="35"/>
      <c r="AHE299" s="35"/>
      <c r="AHF299" s="35"/>
      <c r="AHG299" s="35"/>
      <c r="AHH299" s="35"/>
      <c r="AHI299" s="35"/>
      <c r="AHJ299" s="35"/>
      <c r="AHK299" s="35"/>
      <c r="AHL299" s="35"/>
      <c r="AHM299" s="35"/>
      <c r="AHN299" s="35"/>
      <c r="AHO299" s="35"/>
      <c r="AHP299" s="35"/>
      <c r="AHQ299" s="35"/>
      <c r="AHR299" s="35"/>
      <c r="AHS299" s="35"/>
      <c r="AHT299" s="35"/>
      <c r="AHU299" s="35"/>
      <c r="AHV299" s="35"/>
      <c r="AHW299" s="35"/>
      <c r="AHX299" s="35"/>
      <c r="AHY299" s="35"/>
      <c r="AHZ299" s="35"/>
      <c r="AIA299" s="35"/>
      <c r="AIB299" s="35"/>
      <c r="AIC299" s="35"/>
      <c r="AID299" s="35"/>
      <c r="AIE299" s="35"/>
      <c r="AIF299" s="35"/>
      <c r="AIG299" s="35"/>
      <c r="AIH299" s="35"/>
      <c r="AII299" s="35"/>
      <c r="AIJ299" s="35"/>
      <c r="AIK299" s="35"/>
      <c r="AIL299" s="35"/>
      <c r="AIM299" s="35"/>
      <c r="AIN299" s="35"/>
      <c r="AIO299" s="35"/>
      <c r="AIP299" s="35"/>
      <c r="AIQ299" s="35"/>
      <c r="AIR299" s="35"/>
      <c r="AIS299" s="35"/>
      <c r="AIT299" s="35"/>
      <c r="AIU299" s="35"/>
      <c r="AIV299" s="35"/>
      <c r="AIW299" s="35"/>
      <c r="AIX299" s="35"/>
      <c r="AIY299" s="35"/>
      <c r="AIZ299" s="35"/>
      <c r="AJA299" s="35"/>
      <c r="AJB299" s="35"/>
      <c r="AJC299" s="35"/>
      <c r="AJD299" s="35"/>
      <c r="AJE299" s="35"/>
      <c r="AJF299" s="35"/>
      <c r="AJG299" s="35"/>
      <c r="AJH299" s="35"/>
      <c r="AJI299" s="35"/>
      <c r="AJJ299" s="35"/>
      <c r="AJK299" s="35"/>
      <c r="AJL299" s="35"/>
      <c r="AJM299" s="35"/>
      <c r="AJN299" s="35"/>
      <c r="AJO299" s="35"/>
      <c r="AJP299" s="35"/>
      <c r="AJQ299" s="35"/>
      <c r="AJR299" s="35"/>
      <c r="AJS299" s="35"/>
      <c r="AJT299" s="35"/>
      <c r="AJU299" s="35"/>
      <c r="AJV299" s="35"/>
      <c r="AJW299" s="35"/>
      <c r="AJX299" s="35"/>
      <c r="AJY299" s="35"/>
      <c r="AJZ299" s="35"/>
      <c r="AKA299" s="35"/>
      <c r="AKB299" s="35"/>
      <c r="AKC299" s="35"/>
      <c r="AKD299" s="35"/>
      <c r="AKE299" s="35"/>
      <c r="AKF299" s="35"/>
      <c r="AKG299" s="35"/>
      <c r="AKH299" s="35"/>
      <c r="AKI299" s="35"/>
      <c r="AKJ299" s="35"/>
      <c r="AKK299" s="35"/>
      <c r="AKL299" s="35"/>
      <c r="AKM299" s="35"/>
      <c r="AKN299" s="35"/>
      <c r="AKO299" s="35"/>
      <c r="AKP299" s="35"/>
      <c r="AKQ299" s="35"/>
      <c r="AKR299" s="35"/>
      <c r="AKS299" s="35"/>
      <c r="AKT299" s="35"/>
      <c r="AKU299" s="35"/>
      <c r="AKV299" s="35"/>
      <c r="AKW299" s="35"/>
      <c r="AKX299" s="35"/>
      <c r="AKY299" s="35"/>
      <c r="AKZ299" s="35"/>
      <c r="ALA299" s="35"/>
      <c r="ALB299" s="35"/>
      <c r="ALC299" s="35"/>
      <c r="ALD299" s="35"/>
      <c r="ALE299" s="35"/>
      <c r="ALF299" s="35"/>
      <c r="ALG299" s="35"/>
      <c r="ALH299" s="35"/>
      <c r="ALI299" s="35"/>
      <c r="ALJ299" s="35"/>
      <c r="ALK299" s="35"/>
      <c r="ALL299" s="35"/>
      <c r="ALM299" s="35"/>
      <c r="ALN299" s="35"/>
      <c r="ALO299" s="35"/>
      <c r="ALP299" s="35"/>
      <c r="ALQ299" s="35"/>
      <c r="ALR299" s="35"/>
      <c r="ALS299" s="35"/>
      <c r="ALT299" s="35"/>
      <c r="ALU299" s="35"/>
      <c r="ALV299" s="35"/>
      <c r="ALW299" s="35"/>
      <c r="ALX299" s="35"/>
      <c r="ALY299" s="35"/>
      <c r="ALZ299" s="35"/>
      <c r="AMA299" s="35"/>
      <c r="AMB299" s="35"/>
      <c r="AMC299" s="35"/>
      <c r="AMD299" s="35"/>
      <c r="AME299" s="35"/>
      <c r="AMF299" s="35"/>
      <c r="AMG299" s="35"/>
      <c r="AMH299" s="35"/>
      <c r="AMI299" s="35"/>
      <c r="AMJ299" s="35"/>
      <c r="AMK299" s="35"/>
      <c r="AML299" s="35"/>
      <c r="AMM299" s="35"/>
      <c r="AMN299" s="35"/>
      <c r="AMO299" s="35"/>
      <c r="AMP299" s="35"/>
      <c r="AMQ299" s="35"/>
      <c r="AMR299" s="35"/>
      <c r="AMS299" s="35"/>
      <c r="AMT299" s="35"/>
      <c r="AMU299" s="35"/>
      <c r="AMV299" s="35"/>
      <c r="AMW299" s="35"/>
      <c r="AMX299" s="35"/>
      <c r="AMY299" s="35"/>
      <c r="AMZ299" s="35"/>
      <c r="ANA299" s="35"/>
      <c r="ANB299" s="35"/>
      <c r="ANC299" s="35"/>
      <c r="AND299" s="35"/>
    </row>
    <row r="300" spans="3:1044" s="6" customFormat="1" ht="15" customHeight="1" x14ac:dyDescent="0.25">
      <c r="C300" s="6" t="str">
        <f t="shared" si="145"/>
        <v>State</v>
      </c>
      <c r="D300" s="6" t="str">
        <f t="shared" si="146"/>
        <v>HP6 50 DHPT 120  (50 gal)</v>
      </c>
      <c r="E300" s="72">
        <f t="shared" si="147"/>
        <v>50</v>
      </c>
      <c r="F300" s="20" t="str">
        <f t="shared" si="148"/>
        <v>AOSmithHPTU50</v>
      </c>
      <c r="G300" s="72">
        <v>1</v>
      </c>
      <c r="H300" s="74">
        <v>0</v>
      </c>
      <c r="I300" s="73">
        <f t="shared" si="130"/>
        <v>2.4</v>
      </c>
      <c r="J300" s="129">
        <f t="shared" si="131"/>
        <v>0</v>
      </c>
      <c r="K300" s="149">
        <f t="shared" si="143"/>
        <v>0</v>
      </c>
      <c r="L300" s="111" t="s">
        <v>196</v>
      </c>
      <c r="M300" s="39">
        <v>1</v>
      </c>
      <c r="N300" s="95">
        <f t="shared" si="144"/>
        <v>23</v>
      </c>
      <c r="O300" s="9" t="s">
        <v>42</v>
      </c>
      <c r="P300" s="82">
        <f t="shared" si="171"/>
        <v>4</v>
      </c>
      <c r="Q300" s="82">
        <f t="shared" si="168"/>
        <v>230413</v>
      </c>
      <c r="R300" s="77" t="str">
        <f t="shared" si="151"/>
        <v>HP6 50 DHPT 120  (50 gal)</v>
      </c>
      <c r="S300" s="10" t="s">
        <v>74</v>
      </c>
      <c r="T300" s="11">
        <v>50</v>
      </c>
      <c r="U300" s="37" t="s">
        <v>84</v>
      </c>
      <c r="V300" s="100" t="s">
        <v>109</v>
      </c>
      <c r="W300" s="105" t="str">
        <f t="shared" si="170"/>
        <v>AOSmithHPTU50</v>
      </c>
      <c r="X300" s="148">
        <v>0</v>
      </c>
      <c r="Y300" s="47">
        <v>2.4</v>
      </c>
      <c r="Z300" s="55" t="s">
        <v>9</v>
      </c>
      <c r="AA300" s="56" t="s">
        <v>10</v>
      </c>
      <c r="AB300" s="57">
        <v>42591</v>
      </c>
      <c r="AC300" s="58" t="s">
        <v>83</v>
      </c>
      <c r="AD300" s="160" t="str">
        <f t="shared" si="149"/>
        <v>2,     State,   "HP6 50 DHPT 120  (50 gal)"</v>
      </c>
      <c r="AE300" s="162" t="str">
        <f t="shared" si="166"/>
        <v>State</v>
      </c>
      <c r="AF300" s="163" t="s">
        <v>685</v>
      </c>
      <c r="AG300" s="160" t="str">
        <f t="shared" si="150"/>
        <v xml:space="preserve">          case  State   :   "StateHP650DHPT"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</row>
    <row r="301" spans="3:1044" s="6" customFormat="1" ht="15" customHeight="1" x14ac:dyDescent="0.25">
      <c r="C301" s="6" t="str">
        <f t="shared" si="145"/>
        <v>State</v>
      </c>
      <c r="D301" s="6" t="str">
        <f t="shared" si="146"/>
        <v>HP6 66 DHPT 120  (66 gal)</v>
      </c>
      <c r="E301" s="72">
        <f t="shared" si="147"/>
        <v>66</v>
      </c>
      <c r="F301" s="20" t="str">
        <f t="shared" si="148"/>
        <v>AOSmithHPTU66</v>
      </c>
      <c r="G301" s="72">
        <v>1</v>
      </c>
      <c r="H301" s="74">
        <v>0</v>
      </c>
      <c r="I301" s="73">
        <f t="shared" si="130"/>
        <v>2.56</v>
      </c>
      <c r="J301" s="129">
        <f t="shared" si="131"/>
        <v>0</v>
      </c>
      <c r="K301" s="149">
        <f t="shared" si="143"/>
        <v>0</v>
      </c>
      <c r="L301" s="111" t="s">
        <v>196</v>
      </c>
      <c r="M301" s="39">
        <v>1</v>
      </c>
      <c r="N301" s="95">
        <f t="shared" si="144"/>
        <v>23</v>
      </c>
      <c r="O301" s="9" t="s">
        <v>42</v>
      </c>
      <c r="P301" s="82">
        <f t="shared" si="171"/>
        <v>5</v>
      </c>
      <c r="Q301" s="82">
        <f t="shared" si="168"/>
        <v>230514</v>
      </c>
      <c r="R301" s="77" t="str">
        <f t="shared" si="151"/>
        <v>HP6 66 DHPT 120  (66 gal)</v>
      </c>
      <c r="S301" s="10" t="s">
        <v>75</v>
      </c>
      <c r="T301" s="11">
        <v>66</v>
      </c>
      <c r="U301" s="37" t="s">
        <v>85</v>
      </c>
      <c r="V301" s="100" t="s">
        <v>105</v>
      </c>
      <c r="W301" s="105" t="str">
        <f t="shared" si="170"/>
        <v>AOSmithHPTU66</v>
      </c>
      <c r="X301" s="148">
        <v>0</v>
      </c>
      <c r="Y301" s="47">
        <v>2.56</v>
      </c>
      <c r="Z301" s="55">
        <v>3</v>
      </c>
      <c r="AA301" s="56" t="s">
        <v>10</v>
      </c>
      <c r="AB301" s="57">
        <v>42591</v>
      </c>
      <c r="AC301" s="58" t="s">
        <v>83</v>
      </c>
      <c r="AD301" s="160" t="str">
        <f t="shared" si="149"/>
        <v>2,     State,   "HP6 66 DHPT 120  (66 gal)"</v>
      </c>
      <c r="AE301" s="162" t="str">
        <f t="shared" si="166"/>
        <v>State</v>
      </c>
      <c r="AF301" s="163" t="s">
        <v>686</v>
      </c>
      <c r="AG301" s="160" t="str">
        <f t="shared" si="150"/>
        <v xml:space="preserve">          case  State   :   "StateHP666DHPT"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</row>
    <row r="302" spans="3:1044" s="6" customFormat="1" ht="15" customHeight="1" x14ac:dyDescent="0.25">
      <c r="C302" s="6" t="str">
        <f t="shared" si="145"/>
        <v>State</v>
      </c>
      <c r="D302" s="6" t="str">
        <f t="shared" si="146"/>
        <v>HP6 80 DHPT 120  (80 gal)</v>
      </c>
      <c r="E302" s="72">
        <f t="shared" si="147"/>
        <v>80</v>
      </c>
      <c r="F302" s="20" t="str">
        <f t="shared" si="148"/>
        <v>AOSmithHPTU80</v>
      </c>
      <c r="G302" s="72">
        <v>1</v>
      </c>
      <c r="H302" s="74">
        <v>0</v>
      </c>
      <c r="I302" s="73">
        <f t="shared" si="130"/>
        <v>2.7</v>
      </c>
      <c r="J302" s="129">
        <f t="shared" si="131"/>
        <v>0</v>
      </c>
      <c r="K302" s="149">
        <f t="shared" si="143"/>
        <v>0</v>
      </c>
      <c r="L302" s="111" t="s">
        <v>196</v>
      </c>
      <c r="M302" s="39">
        <v>1</v>
      </c>
      <c r="N302" s="95">
        <f t="shared" si="144"/>
        <v>23</v>
      </c>
      <c r="O302" s="9" t="s">
        <v>42</v>
      </c>
      <c r="P302" s="82">
        <f t="shared" si="171"/>
        <v>6</v>
      </c>
      <c r="Q302" s="82">
        <f t="shared" si="168"/>
        <v>230615</v>
      </c>
      <c r="R302" s="77" t="str">
        <f t="shared" si="151"/>
        <v>HP6 80 DHPT 120  (80 gal)</v>
      </c>
      <c r="S302" s="10" t="s">
        <v>76</v>
      </c>
      <c r="T302" s="11">
        <v>80</v>
      </c>
      <c r="U302" s="37" t="s">
        <v>86</v>
      </c>
      <c r="V302" s="100" t="s">
        <v>106</v>
      </c>
      <c r="W302" s="105" t="str">
        <f t="shared" si="170"/>
        <v>AOSmithHPTU80</v>
      </c>
      <c r="X302" s="148">
        <v>0</v>
      </c>
      <c r="Y302" s="47">
        <v>2.7</v>
      </c>
      <c r="Z302" s="55" t="s">
        <v>15</v>
      </c>
      <c r="AA302" s="56" t="s">
        <v>10</v>
      </c>
      <c r="AB302" s="57">
        <v>42591</v>
      </c>
      <c r="AC302" s="58" t="s">
        <v>83</v>
      </c>
      <c r="AD302" s="160" t="str">
        <f t="shared" si="149"/>
        <v>2,     State,   "HP6 80 DHPT 120  (80 gal)"</v>
      </c>
      <c r="AE302" s="162" t="str">
        <f t="shared" si="166"/>
        <v>State</v>
      </c>
      <c r="AF302" s="163" t="s">
        <v>687</v>
      </c>
      <c r="AG302" s="160" t="str">
        <f t="shared" si="150"/>
        <v xml:space="preserve">          case  State   :   "StateHP680DHPT"</v>
      </c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</row>
    <row r="303" spans="3:1044" s="6" customFormat="1" ht="15" customHeight="1" x14ac:dyDescent="0.25">
      <c r="C303" s="6" t="str">
        <f t="shared" ref="C303:C336" si="172">O303</f>
        <v>State</v>
      </c>
      <c r="D303" s="6" t="str">
        <f t="shared" ref="D303:D336" si="173">R303</f>
        <v>HPX 50 DHPT 120  (50 gal)</v>
      </c>
      <c r="E303" s="72">
        <f t="shared" ref="E303:E336" si="174">T303</f>
        <v>50</v>
      </c>
      <c r="F303" s="20" t="str">
        <f t="shared" ref="F303:F337" si="175">W303</f>
        <v>AOSmithHPTU50</v>
      </c>
      <c r="G303" s="74">
        <v>0</v>
      </c>
      <c r="H303" s="72">
        <v>1</v>
      </c>
      <c r="I303" s="73">
        <f t="shared" si="130"/>
        <v>0</v>
      </c>
      <c r="J303" s="129">
        <f t="shared" si="131"/>
        <v>2.9</v>
      </c>
      <c r="K303" s="149">
        <f t="shared" si="143"/>
        <v>0</v>
      </c>
      <c r="L303" s="111" t="s">
        <v>196</v>
      </c>
      <c r="M303" s="39">
        <v>3</v>
      </c>
      <c r="N303" s="95">
        <f t="shared" si="144"/>
        <v>23</v>
      </c>
      <c r="O303" s="9" t="s">
        <v>42</v>
      </c>
      <c r="P303" s="82">
        <f t="shared" si="171"/>
        <v>7</v>
      </c>
      <c r="Q303" s="82">
        <f t="shared" si="168"/>
        <v>230713</v>
      </c>
      <c r="R303" s="77" t="str">
        <f t="shared" si="151"/>
        <v>HPX 50 DHPT 120  (50 gal)</v>
      </c>
      <c r="S303" s="10" t="s">
        <v>43</v>
      </c>
      <c r="T303" s="11">
        <v>50</v>
      </c>
      <c r="U303" s="37" t="s">
        <v>84</v>
      </c>
      <c r="V303" s="100" t="s">
        <v>109</v>
      </c>
      <c r="W303" s="105" t="str">
        <f t="shared" si="170"/>
        <v>AOSmithHPTU50</v>
      </c>
      <c r="X303" s="148">
        <v>0</v>
      </c>
      <c r="Y303" s="47" t="s">
        <v>10</v>
      </c>
      <c r="Z303" s="55" t="s">
        <v>9</v>
      </c>
      <c r="AA303" s="56">
        <v>2.9</v>
      </c>
      <c r="AB303" s="57">
        <v>42545</v>
      </c>
      <c r="AC303" s="58" t="s">
        <v>83</v>
      </c>
      <c r="AD303" s="160" t="str">
        <f t="shared" ref="AD303:AD336" si="176">"2,     "&amp;C303&amp;",   """&amp;R303&amp;""""</f>
        <v>2,     State,   "HPX 50 DHPT 120  (50 gal)"</v>
      </c>
      <c r="AE303" s="162" t="str">
        <f t="shared" si="166"/>
        <v>State</v>
      </c>
      <c r="AF303" s="163" t="s">
        <v>688</v>
      </c>
      <c r="AG303" s="160" t="str">
        <f t="shared" ref="AG303:AG336" si="177">"          case  "&amp;C303&amp;"   :   """&amp;AF303&amp;""""</f>
        <v xml:space="preserve">          case  State   :   "StateHPX50DHPT"</v>
      </c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  <c r="CC303" s="31"/>
      <c r="CD303" s="31"/>
      <c r="CE303" s="31"/>
      <c r="CF303" s="31"/>
      <c r="CG303" s="31"/>
      <c r="CH303" s="31"/>
      <c r="CI303" s="31"/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/>
      <c r="DK303" s="31"/>
      <c r="DL303" s="31"/>
      <c r="DM303" s="31"/>
      <c r="DN303" s="31"/>
      <c r="DO303" s="31"/>
      <c r="DP303" s="31"/>
      <c r="DQ303" s="31"/>
      <c r="DR303" s="31"/>
      <c r="DS303" s="31"/>
      <c r="DT303" s="31"/>
      <c r="DU303" s="31"/>
      <c r="DV303" s="31"/>
      <c r="DW303" s="31"/>
      <c r="DX303" s="31"/>
      <c r="DY303" s="31"/>
      <c r="DZ303" s="31"/>
      <c r="EA303" s="31"/>
      <c r="EB303" s="31"/>
      <c r="EC303" s="31"/>
      <c r="ED303" s="31"/>
      <c r="EE303" s="31"/>
      <c r="EF303" s="31"/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  <c r="IW303" s="31"/>
      <c r="IX303" s="31"/>
      <c r="IY303" s="31"/>
      <c r="IZ303" s="31"/>
      <c r="JA303" s="31"/>
      <c r="JB303" s="31"/>
      <c r="JC303" s="31"/>
      <c r="JD303" s="31"/>
      <c r="JE303" s="31"/>
      <c r="JF303" s="31"/>
      <c r="JG303" s="31"/>
      <c r="JH303" s="31"/>
      <c r="JI303" s="31"/>
      <c r="JJ303" s="31"/>
      <c r="JK303" s="31"/>
      <c r="JL303" s="31"/>
      <c r="JM303" s="31"/>
      <c r="JN303" s="31"/>
      <c r="JO303" s="31"/>
      <c r="JP303" s="31"/>
      <c r="JQ303" s="31"/>
      <c r="JR303" s="31"/>
      <c r="JS303" s="31"/>
      <c r="JT303" s="31"/>
      <c r="JU303" s="31"/>
      <c r="JV303" s="31"/>
      <c r="JW303" s="31"/>
      <c r="JX303" s="31"/>
      <c r="JY303" s="31"/>
      <c r="JZ303" s="31"/>
      <c r="KA303" s="31"/>
      <c r="KB303" s="31"/>
      <c r="KC303" s="31"/>
      <c r="KD303" s="31"/>
      <c r="KE303" s="31"/>
      <c r="KF303" s="31"/>
      <c r="KG303" s="31"/>
      <c r="KH303" s="31"/>
      <c r="KI303" s="31"/>
      <c r="KJ303" s="31"/>
      <c r="KK303" s="31"/>
      <c r="KL303" s="31"/>
      <c r="KM303" s="31"/>
      <c r="KN303" s="31"/>
      <c r="KO303" s="31"/>
      <c r="KP303" s="31"/>
      <c r="KQ303" s="31"/>
      <c r="KR303" s="31"/>
      <c r="KS303" s="31"/>
      <c r="KT303" s="31"/>
      <c r="KU303" s="31"/>
      <c r="KV303" s="31"/>
      <c r="KW303" s="31"/>
      <c r="KX303" s="31"/>
      <c r="KY303" s="31"/>
      <c r="KZ303" s="31"/>
      <c r="LA303" s="31"/>
      <c r="LB303" s="31"/>
      <c r="LC303" s="31"/>
      <c r="LD303" s="31"/>
      <c r="LE303" s="31"/>
      <c r="LF303" s="31"/>
      <c r="LG303" s="31"/>
      <c r="LH303" s="31"/>
      <c r="LI303" s="31"/>
      <c r="LJ303" s="31"/>
      <c r="LK303" s="31"/>
      <c r="LL303" s="31"/>
      <c r="LM303" s="31"/>
      <c r="LN303" s="31"/>
      <c r="LO303" s="31"/>
      <c r="LP303" s="31"/>
      <c r="LQ303" s="31"/>
      <c r="LR303" s="31"/>
      <c r="LS303" s="31"/>
      <c r="LT303" s="31"/>
      <c r="LU303" s="31"/>
      <c r="LV303" s="31"/>
      <c r="LW303" s="31"/>
      <c r="LX303" s="31"/>
      <c r="LY303" s="31"/>
      <c r="LZ303" s="31"/>
      <c r="MA303" s="31"/>
      <c r="MB303" s="31"/>
      <c r="MC303" s="31"/>
      <c r="MD303" s="31"/>
      <c r="ME303" s="31"/>
      <c r="MF303" s="31"/>
      <c r="MG303" s="31"/>
      <c r="MH303" s="31"/>
      <c r="MI303" s="31"/>
      <c r="MJ303" s="31"/>
      <c r="MK303" s="31"/>
      <c r="ML303" s="31"/>
      <c r="MM303" s="31"/>
      <c r="MN303" s="31"/>
      <c r="MO303" s="31"/>
      <c r="MP303" s="31"/>
      <c r="MQ303" s="31"/>
      <c r="MR303" s="31"/>
      <c r="MS303" s="31"/>
      <c r="MT303" s="31"/>
      <c r="MU303" s="31"/>
      <c r="MV303" s="31"/>
      <c r="MW303" s="31"/>
      <c r="MX303" s="31"/>
      <c r="MY303" s="31"/>
      <c r="MZ303" s="31"/>
      <c r="NA303" s="31"/>
      <c r="NB303" s="31"/>
      <c r="NC303" s="31"/>
      <c r="ND303" s="31"/>
      <c r="NE303" s="31"/>
      <c r="NF303" s="31"/>
      <c r="NG303" s="31"/>
      <c r="NH303" s="31"/>
      <c r="NI303" s="31"/>
      <c r="NJ303" s="31"/>
      <c r="NK303" s="31"/>
      <c r="NL303" s="31"/>
      <c r="NM303" s="31"/>
      <c r="NN303" s="31"/>
      <c r="NO303" s="31"/>
      <c r="NP303" s="31"/>
      <c r="NQ303" s="31"/>
      <c r="NR303" s="31"/>
      <c r="NS303" s="31"/>
      <c r="NT303" s="31"/>
      <c r="NU303" s="31"/>
      <c r="NV303" s="31"/>
      <c r="NW303" s="31"/>
      <c r="NX303" s="31"/>
      <c r="NY303" s="31"/>
      <c r="NZ303" s="31"/>
      <c r="OA303" s="31"/>
      <c r="OB303" s="31"/>
      <c r="OC303" s="31"/>
      <c r="OD303" s="31"/>
      <c r="OE303" s="31"/>
      <c r="OF303" s="31"/>
      <c r="OG303" s="31"/>
      <c r="OH303" s="31"/>
      <c r="OI303" s="31"/>
      <c r="OJ303" s="31"/>
      <c r="OK303" s="31"/>
      <c r="OL303" s="31"/>
      <c r="OM303" s="31"/>
      <c r="ON303" s="31"/>
      <c r="OO303" s="31"/>
      <c r="OP303" s="31"/>
      <c r="OQ303" s="31"/>
      <c r="OR303" s="31"/>
      <c r="OS303" s="31"/>
      <c r="OT303" s="31"/>
      <c r="OU303" s="31"/>
      <c r="OV303" s="31"/>
      <c r="OW303" s="31"/>
      <c r="OX303" s="31"/>
      <c r="OY303" s="31"/>
      <c r="OZ303" s="31"/>
      <c r="PA303" s="31"/>
      <c r="PB303" s="31"/>
      <c r="PC303" s="31"/>
      <c r="PD303" s="31"/>
      <c r="PE303" s="31"/>
      <c r="PF303" s="31"/>
      <c r="PG303" s="31"/>
      <c r="PH303" s="31"/>
      <c r="PI303" s="31"/>
      <c r="PJ303" s="31"/>
      <c r="PK303" s="31"/>
      <c r="PL303" s="31"/>
      <c r="PM303" s="31"/>
      <c r="PN303" s="31"/>
      <c r="PO303" s="31"/>
      <c r="PP303" s="31"/>
      <c r="PQ303" s="31"/>
      <c r="PR303" s="31"/>
      <c r="PS303" s="31"/>
      <c r="PT303" s="31"/>
      <c r="PU303" s="31"/>
      <c r="PV303" s="31"/>
      <c r="PW303" s="31"/>
      <c r="PX303" s="31"/>
      <c r="PY303" s="31"/>
      <c r="PZ303" s="31"/>
      <c r="QA303" s="31"/>
      <c r="QB303" s="31"/>
      <c r="QC303" s="31"/>
      <c r="QD303" s="31"/>
      <c r="QE303" s="31"/>
      <c r="QF303" s="31"/>
      <c r="QG303" s="31"/>
      <c r="QH303" s="31"/>
      <c r="QI303" s="31"/>
      <c r="QJ303" s="31"/>
      <c r="QK303" s="31"/>
      <c r="QL303" s="31"/>
      <c r="QM303" s="31"/>
      <c r="QN303" s="31"/>
      <c r="QO303" s="31"/>
      <c r="QP303" s="31"/>
      <c r="QQ303" s="31"/>
      <c r="QR303" s="31"/>
      <c r="QS303" s="31"/>
      <c r="QT303" s="31"/>
      <c r="QU303" s="31"/>
      <c r="QV303" s="31"/>
      <c r="QW303" s="31"/>
      <c r="QX303" s="31"/>
      <c r="QY303" s="31"/>
      <c r="QZ303" s="31"/>
      <c r="RA303" s="31"/>
      <c r="RB303" s="31"/>
      <c r="RC303" s="31"/>
      <c r="RD303" s="31"/>
      <c r="RE303" s="31"/>
      <c r="RF303" s="31"/>
      <c r="RG303" s="31"/>
      <c r="RH303" s="31"/>
      <c r="RI303" s="31"/>
      <c r="RJ303" s="31"/>
      <c r="RK303" s="31"/>
      <c r="RL303" s="31"/>
      <c r="RM303" s="31"/>
      <c r="RN303" s="31"/>
      <c r="RO303" s="31"/>
      <c r="RP303" s="31"/>
      <c r="RQ303" s="31"/>
      <c r="RR303" s="31"/>
      <c r="RS303" s="31"/>
      <c r="RT303" s="31"/>
      <c r="RU303" s="31"/>
      <c r="RV303" s="31"/>
      <c r="RW303" s="31"/>
      <c r="RX303" s="31"/>
      <c r="RY303" s="31"/>
      <c r="RZ303" s="31"/>
      <c r="SA303" s="31"/>
      <c r="SB303" s="31"/>
      <c r="SC303" s="31"/>
      <c r="SD303" s="31"/>
      <c r="SE303" s="31"/>
      <c r="SF303" s="31"/>
      <c r="SG303" s="31"/>
      <c r="SH303" s="31"/>
      <c r="SI303" s="31"/>
      <c r="SJ303" s="31"/>
      <c r="SK303" s="31"/>
      <c r="SL303" s="31"/>
      <c r="SM303" s="31"/>
      <c r="SN303" s="31"/>
      <c r="SO303" s="31"/>
      <c r="SP303" s="31"/>
      <c r="SQ303" s="31"/>
      <c r="SR303" s="31"/>
      <c r="SS303" s="31"/>
      <c r="ST303" s="31"/>
      <c r="SU303" s="31"/>
      <c r="SV303" s="31"/>
      <c r="SW303" s="31"/>
      <c r="SX303" s="31"/>
      <c r="SY303" s="31"/>
      <c r="SZ303" s="31"/>
      <c r="TA303" s="31"/>
      <c r="TB303" s="31"/>
      <c r="TC303" s="31"/>
      <c r="TD303" s="31"/>
      <c r="TE303" s="31"/>
      <c r="TF303" s="31"/>
      <c r="TG303" s="31"/>
      <c r="TH303" s="31"/>
      <c r="TI303" s="31"/>
      <c r="TJ303" s="31"/>
      <c r="TK303" s="31"/>
      <c r="TL303" s="31"/>
      <c r="TM303" s="31"/>
      <c r="TN303" s="31"/>
      <c r="TO303" s="31"/>
      <c r="TP303" s="31"/>
      <c r="TQ303" s="31"/>
      <c r="TR303" s="31"/>
      <c r="TS303" s="31"/>
      <c r="TT303" s="31"/>
      <c r="TU303" s="31"/>
      <c r="TV303" s="31"/>
      <c r="TW303" s="31"/>
      <c r="TX303" s="31"/>
      <c r="TY303" s="31"/>
      <c r="TZ303" s="31"/>
      <c r="UA303" s="31"/>
      <c r="UB303" s="31"/>
      <c r="UC303" s="31"/>
      <c r="UD303" s="31"/>
      <c r="UE303" s="31"/>
      <c r="UF303" s="31"/>
      <c r="UG303" s="31"/>
      <c r="UH303" s="31"/>
      <c r="UI303" s="31"/>
      <c r="UJ303" s="31"/>
      <c r="UK303" s="31"/>
      <c r="UL303" s="31"/>
      <c r="UM303" s="31"/>
      <c r="UN303" s="31"/>
      <c r="UO303" s="31"/>
      <c r="UP303" s="31"/>
      <c r="UQ303" s="31"/>
      <c r="UR303" s="31"/>
      <c r="US303" s="31"/>
      <c r="UT303" s="31"/>
      <c r="UU303" s="31"/>
      <c r="UV303" s="31"/>
      <c r="UW303" s="31"/>
      <c r="UX303" s="31"/>
      <c r="UY303" s="31"/>
      <c r="UZ303" s="31"/>
      <c r="VA303" s="31"/>
      <c r="VB303" s="31"/>
      <c r="VC303" s="31"/>
      <c r="VD303" s="31"/>
      <c r="VE303" s="31"/>
      <c r="VF303" s="31"/>
      <c r="VG303" s="31"/>
      <c r="VH303" s="31"/>
      <c r="VI303" s="31"/>
      <c r="VJ303" s="31"/>
      <c r="VK303" s="31"/>
      <c r="VL303" s="31"/>
      <c r="VM303" s="31"/>
      <c r="VN303" s="31"/>
      <c r="VO303" s="31"/>
      <c r="VP303" s="31"/>
      <c r="VQ303" s="31"/>
      <c r="VR303" s="31"/>
      <c r="VS303" s="31"/>
      <c r="VT303" s="31"/>
      <c r="VU303" s="31"/>
      <c r="VV303" s="31"/>
      <c r="VW303" s="31"/>
      <c r="VX303" s="31"/>
      <c r="VY303" s="31"/>
      <c r="VZ303" s="31"/>
      <c r="WA303" s="31"/>
      <c r="WB303" s="31"/>
      <c r="WC303" s="31"/>
      <c r="WD303" s="31"/>
      <c r="WE303" s="31"/>
      <c r="WF303" s="31"/>
      <c r="WG303" s="31"/>
      <c r="WH303" s="31"/>
      <c r="WI303" s="31"/>
      <c r="WJ303" s="31"/>
      <c r="WK303" s="31"/>
      <c r="WL303" s="31"/>
      <c r="WM303" s="31"/>
      <c r="WN303" s="31"/>
      <c r="WO303" s="31"/>
      <c r="WP303" s="31"/>
      <c r="WQ303" s="31"/>
      <c r="WR303" s="31"/>
      <c r="WS303" s="31"/>
      <c r="WT303" s="31"/>
      <c r="WU303" s="31"/>
      <c r="WV303" s="31"/>
      <c r="WW303" s="31"/>
      <c r="WX303" s="31"/>
      <c r="WY303" s="31"/>
      <c r="WZ303" s="31"/>
      <c r="XA303" s="31"/>
      <c r="XB303" s="31"/>
      <c r="XC303" s="31"/>
      <c r="XD303" s="31"/>
      <c r="XE303" s="31"/>
      <c r="XF303" s="31"/>
      <c r="XG303" s="31"/>
      <c r="XH303" s="31"/>
      <c r="XI303" s="31"/>
      <c r="XJ303" s="31"/>
      <c r="XK303" s="31"/>
      <c r="XL303" s="31"/>
      <c r="XM303" s="31"/>
      <c r="XN303" s="31"/>
      <c r="XO303" s="31"/>
      <c r="XP303" s="31"/>
      <c r="XQ303" s="31"/>
      <c r="XR303" s="31"/>
      <c r="XS303" s="31"/>
      <c r="XT303" s="31"/>
      <c r="XU303" s="31"/>
      <c r="XV303" s="31"/>
      <c r="XW303" s="31"/>
      <c r="XX303" s="31"/>
      <c r="XY303" s="31"/>
      <c r="XZ303" s="31"/>
      <c r="YA303" s="31"/>
      <c r="YB303" s="31"/>
      <c r="YC303" s="31"/>
      <c r="YD303" s="31"/>
      <c r="YE303" s="31"/>
      <c r="YF303" s="31"/>
      <c r="YG303" s="31"/>
      <c r="YH303" s="31"/>
      <c r="YI303" s="31"/>
      <c r="YJ303" s="31"/>
      <c r="YK303" s="31"/>
      <c r="YL303" s="31"/>
      <c r="YM303" s="31"/>
      <c r="YN303" s="31"/>
      <c r="YO303" s="31"/>
      <c r="YP303" s="31"/>
      <c r="YQ303" s="31"/>
      <c r="YR303" s="31"/>
      <c r="YS303" s="31"/>
      <c r="YT303" s="31"/>
      <c r="YU303" s="31"/>
      <c r="YV303" s="31"/>
      <c r="YW303" s="31"/>
      <c r="YX303" s="31"/>
      <c r="YY303" s="31"/>
      <c r="YZ303" s="31"/>
      <c r="ZA303" s="31"/>
      <c r="ZB303" s="31"/>
      <c r="ZC303" s="31"/>
      <c r="ZD303" s="31"/>
      <c r="ZE303" s="31"/>
      <c r="ZF303" s="31"/>
      <c r="ZG303" s="31"/>
      <c r="ZH303" s="31"/>
      <c r="ZI303" s="31"/>
      <c r="ZJ303" s="31"/>
      <c r="ZK303" s="31"/>
      <c r="ZL303" s="31"/>
      <c r="ZM303" s="31"/>
      <c r="ZN303" s="31"/>
      <c r="ZO303" s="31"/>
      <c r="ZP303" s="31"/>
      <c r="ZQ303" s="31"/>
      <c r="ZR303" s="31"/>
      <c r="ZS303" s="31"/>
      <c r="ZT303" s="31"/>
      <c r="ZU303" s="31"/>
      <c r="ZV303" s="31"/>
      <c r="ZW303" s="31"/>
      <c r="ZX303" s="31"/>
      <c r="ZY303" s="31"/>
      <c r="ZZ303" s="31"/>
      <c r="AAA303" s="31"/>
      <c r="AAB303" s="31"/>
      <c r="AAC303" s="31"/>
      <c r="AAD303" s="31"/>
      <c r="AAE303" s="31"/>
      <c r="AAF303" s="31"/>
      <c r="AAG303" s="31"/>
      <c r="AAH303" s="31"/>
      <c r="AAI303" s="31"/>
      <c r="AAJ303" s="31"/>
      <c r="AAK303" s="31"/>
      <c r="AAL303" s="31"/>
      <c r="AAM303" s="31"/>
      <c r="AAN303" s="31"/>
      <c r="AAO303" s="31"/>
      <c r="AAP303" s="31"/>
      <c r="AAQ303" s="31"/>
      <c r="AAR303" s="31"/>
      <c r="AAS303" s="31"/>
      <c r="AAT303" s="31"/>
      <c r="AAU303" s="31"/>
      <c r="AAV303" s="31"/>
      <c r="AAW303" s="31"/>
      <c r="AAX303" s="31"/>
      <c r="AAY303" s="31"/>
      <c r="AAZ303" s="31"/>
      <c r="ABA303" s="31"/>
      <c r="ABB303" s="31"/>
      <c r="ABC303" s="31"/>
      <c r="ABD303" s="31"/>
      <c r="ABE303" s="31"/>
      <c r="ABF303" s="31"/>
      <c r="ABG303" s="31"/>
      <c r="ABH303" s="31"/>
      <c r="ABI303" s="31"/>
      <c r="ABJ303" s="31"/>
      <c r="ABK303" s="31"/>
      <c r="ABL303" s="31"/>
      <c r="ABM303" s="31"/>
      <c r="ABN303" s="31"/>
      <c r="ABO303" s="31"/>
      <c r="ABP303" s="31"/>
      <c r="ABQ303" s="31"/>
      <c r="ABR303" s="31"/>
      <c r="ABS303" s="31"/>
      <c r="ABT303" s="31"/>
      <c r="ABU303" s="31"/>
      <c r="ABV303" s="31"/>
      <c r="ABW303" s="31"/>
      <c r="ABX303" s="31"/>
      <c r="ABY303" s="31"/>
      <c r="ABZ303" s="31"/>
      <c r="ACA303" s="31"/>
      <c r="ACB303" s="31"/>
      <c r="ACC303" s="31"/>
      <c r="ACD303" s="31"/>
      <c r="ACE303" s="31"/>
      <c r="ACF303" s="31"/>
      <c r="ACG303" s="31"/>
      <c r="ACH303" s="31"/>
      <c r="ACI303" s="31"/>
      <c r="ACJ303" s="31"/>
      <c r="ACK303" s="31"/>
      <c r="ACL303" s="31"/>
      <c r="ACM303" s="31"/>
      <c r="ACN303" s="31"/>
      <c r="ACO303" s="31"/>
      <c r="ACP303" s="31"/>
      <c r="ACQ303" s="31"/>
      <c r="ACR303" s="31"/>
      <c r="ACS303" s="31"/>
      <c r="ACT303" s="31"/>
      <c r="ACU303" s="31"/>
      <c r="ACV303" s="31"/>
      <c r="ACW303" s="31"/>
      <c r="ACX303" s="31"/>
      <c r="ACY303" s="31"/>
      <c r="ACZ303" s="31"/>
      <c r="ADA303" s="31"/>
      <c r="ADB303" s="31"/>
      <c r="ADC303" s="31"/>
      <c r="ADD303" s="31"/>
      <c r="ADE303" s="31"/>
      <c r="ADF303" s="31"/>
      <c r="ADG303" s="31"/>
      <c r="ADH303" s="31"/>
      <c r="ADI303" s="31"/>
      <c r="ADJ303" s="31"/>
      <c r="ADK303" s="31"/>
      <c r="ADL303" s="31"/>
      <c r="ADM303" s="31"/>
      <c r="ADN303" s="31"/>
      <c r="ADO303" s="31"/>
      <c r="ADP303" s="31"/>
      <c r="ADQ303" s="31"/>
      <c r="ADR303" s="31"/>
      <c r="ADS303" s="31"/>
      <c r="ADT303" s="31"/>
      <c r="ADU303" s="31"/>
      <c r="ADV303" s="31"/>
      <c r="ADW303" s="31"/>
      <c r="ADX303" s="31"/>
      <c r="ADY303" s="31"/>
      <c r="ADZ303" s="31"/>
      <c r="AEA303" s="31"/>
      <c r="AEB303" s="31"/>
      <c r="AEC303" s="31"/>
      <c r="AED303" s="31"/>
      <c r="AEE303" s="31"/>
      <c r="AEF303" s="31"/>
      <c r="AEG303" s="31"/>
      <c r="AEH303" s="31"/>
      <c r="AEI303" s="31"/>
      <c r="AEJ303" s="31"/>
      <c r="AEK303" s="31"/>
      <c r="AEL303" s="31"/>
      <c r="AEM303" s="31"/>
      <c r="AEN303" s="31"/>
      <c r="AEO303" s="31"/>
      <c r="AEP303" s="31"/>
      <c r="AEQ303" s="31"/>
      <c r="AER303" s="31"/>
      <c r="AES303" s="31"/>
      <c r="AET303" s="31"/>
      <c r="AEU303" s="31"/>
      <c r="AEV303" s="31"/>
      <c r="AEW303" s="31"/>
      <c r="AEX303" s="31"/>
      <c r="AEY303" s="31"/>
      <c r="AEZ303" s="31"/>
      <c r="AFA303" s="31"/>
      <c r="AFB303" s="31"/>
      <c r="AFC303" s="31"/>
      <c r="AFD303" s="31"/>
      <c r="AFE303" s="31"/>
      <c r="AFF303" s="31"/>
      <c r="AFG303" s="31"/>
      <c r="AFH303" s="31"/>
      <c r="AFI303" s="31"/>
      <c r="AFJ303" s="31"/>
      <c r="AFK303" s="31"/>
      <c r="AFL303" s="31"/>
      <c r="AFM303" s="31"/>
      <c r="AFN303" s="31"/>
      <c r="AFO303" s="31"/>
      <c r="AFP303" s="31"/>
      <c r="AFQ303" s="31"/>
      <c r="AFR303" s="31"/>
      <c r="AFS303" s="31"/>
      <c r="AFT303" s="31"/>
      <c r="AFU303" s="31"/>
      <c r="AFV303" s="31"/>
      <c r="AFW303" s="31"/>
      <c r="AFX303" s="31"/>
      <c r="AFY303" s="31"/>
      <c r="AFZ303" s="31"/>
      <c r="AGA303" s="31"/>
      <c r="AGB303" s="31"/>
      <c r="AGC303" s="31"/>
      <c r="AGD303" s="31"/>
      <c r="AGE303" s="31"/>
      <c r="AGF303" s="31"/>
      <c r="AGG303" s="31"/>
      <c r="AGH303" s="31"/>
      <c r="AGI303" s="31"/>
      <c r="AGJ303" s="31"/>
      <c r="AGK303" s="31"/>
      <c r="AGL303" s="31"/>
      <c r="AGM303" s="31"/>
      <c r="AGN303" s="31"/>
      <c r="AGO303" s="31"/>
      <c r="AGP303" s="31"/>
      <c r="AGQ303" s="31"/>
      <c r="AGR303" s="31"/>
      <c r="AGS303" s="31"/>
      <c r="AGT303" s="31"/>
      <c r="AGU303" s="31"/>
      <c r="AGV303" s="31"/>
      <c r="AGW303" s="31"/>
      <c r="AGX303" s="31"/>
      <c r="AGY303" s="31"/>
      <c r="AGZ303" s="31"/>
      <c r="AHA303" s="31"/>
      <c r="AHB303" s="31"/>
      <c r="AHC303" s="31"/>
      <c r="AHD303" s="31"/>
      <c r="AHE303" s="31"/>
      <c r="AHF303" s="31"/>
      <c r="AHG303" s="31"/>
      <c r="AHH303" s="31"/>
      <c r="AHI303" s="31"/>
      <c r="AHJ303" s="31"/>
      <c r="AHK303" s="31"/>
      <c r="AHL303" s="31"/>
      <c r="AHM303" s="31"/>
      <c r="AHN303" s="31"/>
      <c r="AHO303" s="31"/>
      <c r="AHP303" s="31"/>
      <c r="AHQ303" s="31"/>
      <c r="AHR303" s="31"/>
      <c r="AHS303" s="31"/>
      <c r="AHT303" s="31"/>
      <c r="AHU303" s="31"/>
      <c r="AHV303" s="31"/>
      <c r="AHW303" s="31"/>
      <c r="AHX303" s="31"/>
      <c r="AHY303" s="31"/>
      <c r="AHZ303" s="31"/>
      <c r="AIA303" s="31"/>
      <c r="AIB303" s="31"/>
      <c r="AIC303" s="31"/>
      <c r="AID303" s="31"/>
      <c r="AIE303" s="31"/>
      <c r="AIF303" s="31"/>
      <c r="AIG303" s="31"/>
      <c r="AIH303" s="31"/>
      <c r="AII303" s="31"/>
      <c r="AIJ303" s="31"/>
      <c r="AIK303" s="31"/>
      <c r="AIL303" s="31"/>
      <c r="AIM303" s="31"/>
      <c r="AIN303" s="31"/>
      <c r="AIO303" s="31"/>
      <c r="AIP303" s="31"/>
      <c r="AIQ303" s="31"/>
      <c r="AIR303" s="31"/>
      <c r="AIS303" s="31"/>
      <c r="AIT303" s="31"/>
      <c r="AIU303" s="31"/>
      <c r="AIV303" s="31"/>
      <c r="AIW303" s="31"/>
      <c r="AIX303" s="31"/>
      <c r="AIY303" s="31"/>
      <c r="AIZ303" s="31"/>
      <c r="AJA303" s="31"/>
      <c r="AJB303" s="31"/>
      <c r="AJC303" s="31"/>
      <c r="AJD303" s="31"/>
      <c r="AJE303" s="31"/>
      <c r="AJF303" s="31"/>
      <c r="AJG303" s="31"/>
      <c r="AJH303" s="31"/>
      <c r="AJI303" s="31"/>
      <c r="AJJ303" s="31"/>
      <c r="AJK303" s="31"/>
      <c r="AJL303" s="31"/>
      <c r="AJM303" s="31"/>
      <c r="AJN303" s="31"/>
      <c r="AJO303" s="31"/>
      <c r="AJP303" s="31"/>
      <c r="AJQ303" s="31"/>
      <c r="AJR303" s="31"/>
      <c r="AJS303" s="31"/>
      <c r="AJT303" s="31"/>
      <c r="AJU303" s="31"/>
      <c r="AJV303" s="31"/>
      <c r="AJW303" s="31"/>
      <c r="AJX303" s="31"/>
      <c r="AJY303" s="31"/>
      <c r="AJZ303" s="31"/>
      <c r="AKA303" s="31"/>
      <c r="AKB303" s="31"/>
      <c r="AKC303" s="31"/>
      <c r="AKD303" s="31"/>
      <c r="AKE303" s="31"/>
      <c r="AKF303" s="31"/>
      <c r="AKG303" s="31"/>
      <c r="AKH303" s="31"/>
      <c r="AKI303" s="31"/>
      <c r="AKJ303" s="31"/>
      <c r="AKK303" s="31"/>
      <c r="AKL303" s="31"/>
      <c r="AKM303" s="31"/>
      <c r="AKN303" s="31"/>
      <c r="AKO303" s="31"/>
      <c r="AKP303" s="31"/>
      <c r="AKQ303" s="31"/>
      <c r="AKR303" s="31"/>
      <c r="AKS303" s="31"/>
      <c r="AKT303" s="31"/>
      <c r="AKU303" s="31"/>
      <c r="AKV303" s="31"/>
      <c r="AKW303" s="31"/>
      <c r="AKX303" s="31"/>
      <c r="AKY303" s="31"/>
      <c r="AKZ303" s="31"/>
      <c r="ALA303" s="31"/>
      <c r="ALB303" s="31"/>
      <c r="ALC303" s="31"/>
      <c r="ALD303" s="31"/>
      <c r="ALE303" s="31"/>
      <c r="ALF303" s="31"/>
      <c r="ALG303" s="31"/>
      <c r="ALH303" s="31"/>
      <c r="ALI303" s="31"/>
      <c r="ALJ303" s="31"/>
      <c r="ALK303" s="31"/>
      <c r="ALL303" s="31"/>
      <c r="ALM303" s="31"/>
      <c r="ALN303" s="31"/>
      <c r="ALO303" s="31"/>
      <c r="ALP303" s="31"/>
      <c r="ALQ303" s="31"/>
      <c r="ALR303" s="31"/>
      <c r="ALS303" s="31"/>
      <c r="ALT303" s="31"/>
      <c r="ALU303" s="31"/>
      <c r="ALV303" s="31"/>
      <c r="ALW303" s="31"/>
      <c r="ALX303" s="31"/>
      <c r="ALY303" s="31"/>
      <c r="ALZ303" s="31"/>
      <c r="AMA303" s="31"/>
      <c r="AMB303" s="31"/>
      <c r="AMC303" s="31"/>
      <c r="AMD303" s="31"/>
      <c r="AME303" s="31"/>
      <c r="AMF303" s="31"/>
      <c r="AMG303" s="31"/>
      <c r="AMH303" s="31"/>
      <c r="AMI303" s="31"/>
      <c r="AMJ303" s="31"/>
      <c r="AMK303" s="31"/>
      <c r="AML303" s="31"/>
      <c r="AMM303" s="31"/>
      <c r="AMN303" s="31"/>
      <c r="AMO303" s="31"/>
      <c r="AMP303" s="31"/>
      <c r="AMQ303" s="31"/>
      <c r="AMR303" s="31"/>
      <c r="AMS303" s="31"/>
      <c r="AMT303" s="31"/>
      <c r="AMU303" s="31"/>
      <c r="AMV303" s="31"/>
      <c r="AMW303" s="31"/>
      <c r="AMX303" s="31"/>
      <c r="AMY303" s="31"/>
      <c r="AMZ303" s="31"/>
      <c r="ANA303" s="31"/>
    </row>
    <row r="304" spans="3:1044" s="6" customFormat="1" ht="15" customHeight="1" x14ac:dyDescent="0.25">
      <c r="C304" s="6" t="str">
        <f t="shared" si="172"/>
        <v>State</v>
      </c>
      <c r="D304" s="6" t="str">
        <f t="shared" si="173"/>
        <v>HPX 50 DHPTNE 120  (50 gal)</v>
      </c>
      <c r="E304" s="72">
        <f t="shared" si="174"/>
        <v>50</v>
      </c>
      <c r="F304" s="20" t="str">
        <f t="shared" si="175"/>
        <v>AOSmithHPTU50</v>
      </c>
      <c r="G304" s="74">
        <v>0</v>
      </c>
      <c r="H304" s="72">
        <v>1</v>
      </c>
      <c r="I304" s="73">
        <f t="shared" si="130"/>
        <v>0</v>
      </c>
      <c r="J304" s="129">
        <f t="shared" si="131"/>
        <v>2.9</v>
      </c>
      <c r="K304" s="149">
        <f t="shared" si="143"/>
        <v>0</v>
      </c>
      <c r="L304" s="111" t="s">
        <v>196</v>
      </c>
      <c r="M304" s="39">
        <v>3</v>
      </c>
      <c r="N304" s="95">
        <f t="shared" si="144"/>
        <v>23</v>
      </c>
      <c r="O304" s="9" t="s">
        <v>42</v>
      </c>
      <c r="P304" s="82">
        <f t="shared" si="171"/>
        <v>8</v>
      </c>
      <c r="Q304" s="82">
        <f t="shared" si="168"/>
        <v>230813</v>
      </c>
      <c r="R304" s="77" t="str">
        <f t="shared" si="151"/>
        <v>HPX 50 DHPTNE 120  (50 gal)</v>
      </c>
      <c r="S304" s="10" t="s">
        <v>44</v>
      </c>
      <c r="T304" s="11">
        <v>50</v>
      </c>
      <c r="U304" s="37" t="s">
        <v>84</v>
      </c>
      <c r="V304" s="100" t="s">
        <v>109</v>
      </c>
      <c r="W304" s="105" t="str">
        <f t="shared" si="170"/>
        <v>AOSmithHPTU50</v>
      </c>
      <c r="X304" s="148">
        <v>0</v>
      </c>
      <c r="Y304" s="47" t="s">
        <v>10</v>
      </c>
      <c r="Z304" s="55" t="s">
        <v>9</v>
      </c>
      <c r="AA304" s="56">
        <v>2.9</v>
      </c>
      <c r="AB304" s="57">
        <v>42545</v>
      </c>
      <c r="AC304" s="58" t="s">
        <v>83</v>
      </c>
      <c r="AD304" s="160" t="str">
        <f t="shared" si="176"/>
        <v>2,     State,   "HPX 50 DHPTNE 120  (50 gal)"</v>
      </c>
      <c r="AE304" s="162" t="str">
        <f t="shared" si="166"/>
        <v>State</v>
      </c>
      <c r="AF304" s="163" t="s">
        <v>689</v>
      </c>
      <c r="AG304" s="160" t="str">
        <f t="shared" si="177"/>
        <v xml:space="preserve">          case  State   :   "StateHPX50DHPTNE"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  <c r="CC304" s="31"/>
      <c r="CD304" s="31"/>
      <c r="CE304" s="31"/>
      <c r="CF304" s="31"/>
      <c r="CG304" s="31"/>
      <c r="CH304" s="31"/>
      <c r="CI304" s="31"/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/>
      <c r="DK304" s="31"/>
      <c r="DL304" s="31"/>
      <c r="DM304" s="31"/>
      <c r="DN304" s="31"/>
      <c r="DO304" s="31"/>
      <c r="DP304" s="31"/>
      <c r="DQ304" s="31"/>
      <c r="DR304" s="31"/>
      <c r="DS304" s="31"/>
      <c r="DT304" s="31"/>
      <c r="DU304" s="31"/>
      <c r="DV304" s="31"/>
      <c r="DW304" s="31"/>
      <c r="DX304" s="31"/>
      <c r="DY304" s="31"/>
      <c r="DZ304" s="31"/>
      <c r="EA304" s="31"/>
      <c r="EB304" s="31"/>
      <c r="EC304" s="31"/>
      <c r="ED304" s="31"/>
      <c r="EE304" s="31"/>
      <c r="EF304" s="31"/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  <c r="IW304" s="31"/>
      <c r="IX304" s="31"/>
      <c r="IY304" s="31"/>
      <c r="IZ304" s="31"/>
      <c r="JA304" s="31"/>
      <c r="JB304" s="31"/>
      <c r="JC304" s="31"/>
      <c r="JD304" s="31"/>
      <c r="JE304" s="31"/>
      <c r="JF304" s="31"/>
      <c r="JG304" s="31"/>
      <c r="JH304" s="31"/>
      <c r="JI304" s="31"/>
      <c r="JJ304" s="31"/>
      <c r="JK304" s="31"/>
      <c r="JL304" s="31"/>
      <c r="JM304" s="31"/>
      <c r="JN304" s="31"/>
      <c r="JO304" s="31"/>
      <c r="JP304" s="31"/>
      <c r="JQ304" s="31"/>
      <c r="JR304" s="31"/>
      <c r="JS304" s="31"/>
      <c r="JT304" s="31"/>
      <c r="JU304" s="31"/>
      <c r="JV304" s="31"/>
      <c r="JW304" s="31"/>
      <c r="JX304" s="31"/>
      <c r="JY304" s="31"/>
      <c r="JZ304" s="31"/>
      <c r="KA304" s="31"/>
      <c r="KB304" s="31"/>
      <c r="KC304" s="31"/>
      <c r="KD304" s="31"/>
      <c r="KE304" s="31"/>
      <c r="KF304" s="31"/>
      <c r="KG304" s="31"/>
      <c r="KH304" s="31"/>
      <c r="KI304" s="31"/>
      <c r="KJ304" s="31"/>
      <c r="KK304" s="31"/>
      <c r="KL304" s="31"/>
      <c r="KM304" s="31"/>
      <c r="KN304" s="31"/>
      <c r="KO304" s="31"/>
      <c r="KP304" s="31"/>
      <c r="KQ304" s="31"/>
      <c r="KR304" s="31"/>
      <c r="KS304" s="31"/>
      <c r="KT304" s="31"/>
      <c r="KU304" s="31"/>
      <c r="KV304" s="31"/>
      <c r="KW304" s="31"/>
      <c r="KX304" s="31"/>
      <c r="KY304" s="31"/>
      <c r="KZ304" s="31"/>
      <c r="LA304" s="31"/>
      <c r="LB304" s="31"/>
      <c r="LC304" s="31"/>
      <c r="LD304" s="31"/>
      <c r="LE304" s="31"/>
      <c r="LF304" s="31"/>
      <c r="LG304" s="31"/>
      <c r="LH304" s="31"/>
      <c r="LI304" s="31"/>
      <c r="LJ304" s="31"/>
      <c r="LK304" s="31"/>
      <c r="LL304" s="31"/>
      <c r="LM304" s="31"/>
      <c r="LN304" s="31"/>
      <c r="LO304" s="31"/>
      <c r="LP304" s="31"/>
      <c r="LQ304" s="31"/>
      <c r="LR304" s="31"/>
      <c r="LS304" s="31"/>
      <c r="LT304" s="31"/>
      <c r="LU304" s="31"/>
      <c r="LV304" s="31"/>
      <c r="LW304" s="31"/>
      <c r="LX304" s="31"/>
      <c r="LY304" s="31"/>
      <c r="LZ304" s="31"/>
      <c r="MA304" s="31"/>
      <c r="MB304" s="31"/>
      <c r="MC304" s="31"/>
      <c r="MD304" s="31"/>
      <c r="ME304" s="31"/>
      <c r="MF304" s="31"/>
      <c r="MG304" s="31"/>
      <c r="MH304" s="31"/>
      <c r="MI304" s="31"/>
      <c r="MJ304" s="31"/>
      <c r="MK304" s="31"/>
      <c r="ML304" s="31"/>
      <c r="MM304" s="31"/>
      <c r="MN304" s="31"/>
      <c r="MO304" s="31"/>
      <c r="MP304" s="31"/>
      <c r="MQ304" s="31"/>
      <c r="MR304" s="31"/>
      <c r="MS304" s="31"/>
      <c r="MT304" s="31"/>
      <c r="MU304" s="31"/>
      <c r="MV304" s="31"/>
      <c r="MW304" s="31"/>
      <c r="MX304" s="31"/>
      <c r="MY304" s="31"/>
      <c r="MZ304" s="31"/>
      <c r="NA304" s="31"/>
      <c r="NB304" s="31"/>
      <c r="NC304" s="31"/>
      <c r="ND304" s="31"/>
      <c r="NE304" s="31"/>
      <c r="NF304" s="31"/>
      <c r="NG304" s="31"/>
      <c r="NH304" s="31"/>
      <c r="NI304" s="31"/>
      <c r="NJ304" s="31"/>
      <c r="NK304" s="31"/>
      <c r="NL304" s="31"/>
      <c r="NM304" s="31"/>
      <c r="NN304" s="31"/>
      <c r="NO304" s="31"/>
      <c r="NP304" s="31"/>
      <c r="NQ304" s="31"/>
      <c r="NR304" s="31"/>
      <c r="NS304" s="31"/>
      <c r="NT304" s="31"/>
      <c r="NU304" s="31"/>
      <c r="NV304" s="31"/>
      <c r="NW304" s="31"/>
      <c r="NX304" s="31"/>
      <c r="NY304" s="31"/>
      <c r="NZ304" s="31"/>
      <c r="OA304" s="31"/>
      <c r="OB304" s="31"/>
      <c r="OC304" s="31"/>
      <c r="OD304" s="31"/>
      <c r="OE304" s="31"/>
      <c r="OF304" s="31"/>
      <c r="OG304" s="31"/>
      <c r="OH304" s="31"/>
      <c r="OI304" s="31"/>
      <c r="OJ304" s="31"/>
      <c r="OK304" s="31"/>
      <c r="OL304" s="31"/>
      <c r="OM304" s="31"/>
      <c r="ON304" s="31"/>
      <c r="OO304" s="31"/>
      <c r="OP304" s="31"/>
      <c r="OQ304" s="31"/>
      <c r="OR304" s="31"/>
      <c r="OS304" s="31"/>
      <c r="OT304" s="31"/>
      <c r="OU304" s="31"/>
      <c r="OV304" s="31"/>
      <c r="OW304" s="31"/>
      <c r="OX304" s="31"/>
      <c r="OY304" s="31"/>
      <c r="OZ304" s="31"/>
      <c r="PA304" s="31"/>
      <c r="PB304" s="31"/>
      <c r="PC304" s="31"/>
      <c r="PD304" s="31"/>
      <c r="PE304" s="31"/>
      <c r="PF304" s="31"/>
      <c r="PG304" s="31"/>
      <c r="PH304" s="31"/>
      <c r="PI304" s="31"/>
      <c r="PJ304" s="31"/>
      <c r="PK304" s="31"/>
      <c r="PL304" s="31"/>
      <c r="PM304" s="31"/>
      <c r="PN304" s="31"/>
      <c r="PO304" s="31"/>
      <c r="PP304" s="31"/>
      <c r="PQ304" s="31"/>
      <c r="PR304" s="31"/>
      <c r="PS304" s="31"/>
      <c r="PT304" s="31"/>
      <c r="PU304" s="31"/>
      <c r="PV304" s="31"/>
      <c r="PW304" s="31"/>
      <c r="PX304" s="31"/>
      <c r="PY304" s="31"/>
      <c r="PZ304" s="31"/>
      <c r="QA304" s="31"/>
      <c r="QB304" s="31"/>
      <c r="QC304" s="31"/>
      <c r="QD304" s="31"/>
      <c r="QE304" s="31"/>
      <c r="QF304" s="31"/>
      <c r="QG304" s="31"/>
      <c r="QH304" s="31"/>
      <c r="QI304" s="31"/>
      <c r="QJ304" s="31"/>
      <c r="QK304" s="31"/>
      <c r="QL304" s="31"/>
      <c r="QM304" s="31"/>
      <c r="QN304" s="31"/>
      <c r="QO304" s="31"/>
      <c r="QP304" s="31"/>
      <c r="QQ304" s="31"/>
      <c r="QR304" s="31"/>
      <c r="QS304" s="31"/>
      <c r="QT304" s="31"/>
      <c r="QU304" s="31"/>
      <c r="QV304" s="31"/>
      <c r="QW304" s="31"/>
      <c r="QX304" s="31"/>
      <c r="QY304" s="31"/>
      <c r="QZ304" s="31"/>
      <c r="RA304" s="31"/>
      <c r="RB304" s="31"/>
      <c r="RC304" s="31"/>
      <c r="RD304" s="31"/>
      <c r="RE304" s="31"/>
      <c r="RF304" s="31"/>
      <c r="RG304" s="31"/>
      <c r="RH304" s="31"/>
      <c r="RI304" s="31"/>
      <c r="RJ304" s="31"/>
      <c r="RK304" s="31"/>
      <c r="RL304" s="31"/>
      <c r="RM304" s="31"/>
      <c r="RN304" s="31"/>
      <c r="RO304" s="31"/>
      <c r="RP304" s="31"/>
      <c r="RQ304" s="31"/>
      <c r="RR304" s="31"/>
      <c r="RS304" s="31"/>
      <c r="RT304" s="31"/>
      <c r="RU304" s="31"/>
      <c r="RV304" s="31"/>
      <c r="RW304" s="31"/>
      <c r="RX304" s="31"/>
      <c r="RY304" s="31"/>
      <c r="RZ304" s="31"/>
      <c r="SA304" s="31"/>
      <c r="SB304" s="31"/>
      <c r="SC304" s="31"/>
      <c r="SD304" s="31"/>
      <c r="SE304" s="31"/>
      <c r="SF304" s="31"/>
      <c r="SG304" s="31"/>
      <c r="SH304" s="31"/>
      <c r="SI304" s="31"/>
      <c r="SJ304" s="31"/>
      <c r="SK304" s="31"/>
      <c r="SL304" s="31"/>
      <c r="SM304" s="31"/>
      <c r="SN304" s="31"/>
      <c r="SO304" s="31"/>
      <c r="SP304" s="31"/>
      <c r="SQ304" s="31"/>
      <c r="SR304" s="31"/>
      <c r="SS304" s="31"/>
      <c r="ST304" s="31"/>
      <c r="SU304" s="31"/>
      <c r="SV304" s="31"/>
      <c r="SW304" s="31"/>
      <c r="SX304" s="31"/>
      <c r="SY304" s="31"/>
      <c r="SZ304" s="31"/>
      <c r="TA304" s="31"/>
      <c r="TB304" s="31"/>
      <c r="TC304" s="31"/>
      <c r="TD304" s="31"/>
      <c r="TE304" s="31"/>
      <c r="TF304" s="31"/>
      <c r="TG304" s="31"/>
      <c r="TH304" s="31"/>
      <c r="TI304" s="31"/>
      <c r="TJ304" s="31"/>
      <c r="TK304" s="31"/>
      <c r="TL304" s="31"/>
      <c r="TM304" s="31"/>
      <c r="TN304" s="31"/>
      <c r="TO304" s="31"/>
      <c r="TP304" s="31"/>
      <c r="TQ304" s="31"/>
      <c r="TR304" s="31"/>
      <c r="TS304" s="31"/>
      <c r="TT304" s="31"/>
      <c r="TU304" s="31"/>
      <c r="TV304" s="31"/>
      <c r="TW304" s="31"/>
      <c r="TX304" s="31"/>
      <c r="TY304" s="31"/>
      <c r="TZ304" s="31"/>
      <c r="UA304" s="31"/>
      <c r="UB304" s="31"/>
      <c r="UC304" s="31"/>
      <c r="UD304" s="31"/>
      <c r="UE304" s="31"/>
      <c r="UF304" s="31"/>
      <c r="UG304" s="31"/>
      <c r="UH304" s="31"/>
      <c r="UI304" s="31"/>
      <c r="UJ304" s="31"/>
      <c r="UK304" s="31"/>
      <c r="UL304" s="31"/>
      <c r="UM304" s="31"/>
      <c r="UN304" s="31"/>
      <c r="UO304" s="31"/>
      <c r="UP304" s="31"/>
      <c r="UQ304" s="31"/>
      <c r="UR304" s="31"/>
      <c r="US304" s="31"/>
      <c r="UT304" s="31"/>
      <c r="UU304" s="31"/>
      <c r="UV304" s="31"/>
      <c r="UW304" s="31"/>
      <c r="UX304" s="31"/>
      <c r="UY304" s="31"/>
      <c r="UZ304" s="31"/>
      <c r="VA304" s="31"/>
      <c r="VB304" s="31"/>
      <c r="VC304" s="31"/>
      <c r="VD304" s="31"/>
      <c r="VE304" s="31"/>
      <c r="VF304" s="31"/>
      <c r="VG304" s="31"/>
      <c r="VH304" s="31"/>
      <c r="VI304" s="31"/>
      <c r="VJ304" s="31"/>
      <c r="VK304" s="31"/>
      <c r="VL304" s="31"/>
      <c r="VM304" s="31"/>
      <c r="VN304" s="31"/>
      <c r="VO304" s="31"/>
      <c r="VP304" s="31"/>
      <c r="VQ304" s="31"/>
      <c r="VR304" s="31"/>
      <c r="VS304" s="31"/>
      <c r="VT304" s="31"/>
      <c r="VU304" s="31"/>
      <c r="VV304" s="31"/>
      <c r="VW304" s="31"/>
      <c r="VX304" s="31"/>
      <c r="VY304" s="31"/>
      <c r="VZ304" s="31"/>
      <c r="WA304" s="31"/>
      <c r="WB304" s="31"/>
      <c r="WC304" s="31"/>
      <c r="WD304" s="31"/>
      <c r="WE304" s="31"/>
      <c r="WF304" s="31"/>
      <c r="WG304" s="31"/>
      <c r="WH304" s="31"/>
      <c r="WI304" s="31"/>
      <c r="WJ304" s="31"/>
      <c r="WK304" s="31"/>
      <c r="WL304" s="31"/>
      <c r="WM304" s="31"/>
      <c r="WN304" s="31"/>
      <c r="WO304" s="31"/>
      <c r="WP304" s="31"/>
      <c r="WQ304" s="31"/>
      <c r="WR304" s="31"/>
      <c r="WS304" s="31"/>
      <c r="WT304" s="31"/>
      <c r="WU304" s="31"/>
      <c r="WV304" s="31"/>
      <c r="WW304" s="31"/>
      <c r="WX304" s="31"/>
      <c r="WY304" s="31"/>
      <c r="WZ304" s="31"/>
      <c r="XA304" s="31"/>
      <c r="XB304" s="31"/>
      <c r="XC304" s="31"/>
      <c r="XD304" s="31"/>
      <c r="XE304" s="31"/>
      <c r="XF304" s="31"/>
      <c r="XG304" s="31"/>
      <c r="XH304" s="31"/>
      <c r="XI304" s="31"/>
      <c r="XJ304" s="31"/>
      <c r="XK304" s="31"/>
      <c r="XL304" s="31"/>
      <c r="XM304" s="31"/>
      <c r="XN304" s="31"/>
      <c r="XO304" s="31"/>
      <c r="XP304" s="31"/>
      <c r="XQ304" s="31"/>
      <c r="XR304" s="31"/>
      <c r="XS304" s="31"/>
      <c r="XT304" s="31"/>
      <c r="XU304" s="31"/>
      <c r="XV304" s="31"/>
      <c r="XW304" s="31"/>
      <c r="XX304" s="31"/>
      <c r="XY304" s="31"/>
      <c r="XZ304" s="31"/>
      <c r="YA304" s="31"/>
      <c r="YB304" s="31"/>
      <c r="YC304" s="31"/>
      <c r="YD304" s="31"/>
      <c r="YE304" s="31"/>
      <c r="YF304" s="31"/>
      <c r="YG304" s="31"/>
      <c r="YH304" s="31"/>
      <c r="YI304" s="31"/>
      <c r="YJ304" s="31"/>
      <c r="YK304" s="31"/>
      <c r="YL304" s="31"/>
      <c r="YM304" s="31"/>
      <c r="YN304" s="31"/>
      <c r="YO304" s="31"/>
      <c r="YP304" s="31"/>
      <c r="YQ304" s="31"/>
      <c r="YR304" s="31"/>
      <c r="YS304" s="31"/>
      <c r="YT304" s="31"/>
      <c r="YU304" s="31"/>
      <c r="YV304" s="31"/>
      <c r="YW304" s="31"/>
      <c r="YX304" s="31"/>
      <c r="YY304" s="31"/>
      <c r="YZ304" s="31"/>
      <c r="ZA304" s="31"/>
      <c r="ZB304" s="31"/>
      <c r="ZC304" s="31"/>
      <c r="ZD304" s="31"/>
      <c r="ZE304" s="31"/>
      <c r="ZF304" s="31"/>
      <c r="ZG304" s="31"/>
      <c r="ZH304" s="31"/>
      <c r="ZI304" s="31"/>
      <c r="ZJ304" s="31"/>
      <c r="ZK304" s="31"/>
      <c r="ZL304" s="31"/>
      <c r="ZM304" s="31"/>
      <c r="ZN304" s="31"/>
      <c r="ZO304" s="31"/>
      <c r="ZP304" s="31"/>
      <c r="ZQ304" s="31"/>
      <c r="ZR304" s="31"/>
      <c r="ZS304" s="31"/>
      <c r="ZT304" s="31"/>
      <c r="ZU304" s="31"/>
      <c r="ZV304" s="31"/>
      <c r="ZW304" s="31"/>
      <c r="ZX304" s="31"/>
      <c r="ZY304" s="31"/>
      <c r="ZZ304" s="31"/>
      <c r="AAA304" s="31"/>
      <c r="AAB304" s="31"/>
      <c r="AAC304" s="31"/>
      <c r="AAD304" s="31"/>
      <c r="AAE304" s="31"/>
      <c r="AAF304" s="31"/>
      <c r="AAG304" s="31"/>
      <c r="AAH304" s="31"/>
      <c r="AAI304" s="31"/>
      <c r="AAJ304" s="31"/>
      <c r="AAK304" s="31"/>
      <c r="AAL304" s="31"/>
      <c r="AAM304" s="31"/>
      <c r="AAN304" s="31"/>
      <c r="AAO304" s="31"/>
      <c r="AAP304" s="31"/>
      <c r="AAQ304" s="31"/>
      <c r="AAR304" s="31"/>
      <c r="AAS304" s="31"/>
      <c r="AAT304" s="31"/>
      <c r="AAU304" s="31"/>
      <c r="AAV304" s="31"/>
      <c r="AAW304" s="31"/>
      <c r="AAX304" s="31"/>
      <c r="AAY304" s="31"/>
      <c r="AAZ304" s="31"/>
      <c r="ABA304" s="31"/>
      <c r="ABB304" s="31"/>
      <c r="ABC304" s="31"/>
      <c r="ABD304" s="31"/>
      <c r="ABE304" s="31"/>
      <c r="ABF304" s="31"/>
      <c r="ABG304" s="31"/>
      <c r="ABH304" s="31"/>
      <c r="ABI304" s="31"/>
      <c r="ABJ304" s="31"/>
      <c r="ABK304" s="31"/>
      <c r="ABL304" s="31"/>
      <c r="ABM304" s="31"/>
      <c r="ABN304" s="31"/>
      <c r="ABO304" s="31"/>
      <c r="ABP304" s="31"/>
      <c r="ABQ304" s="31"/>
      <c r="ABR304" s="31"/>
      <c r="ABS304" s="31"/>
      <c r="ABT304" s="31"/>
      <c r="ABU304" s="31"/>
      <c r="ABV304" s="31"/>
      <c r="ABW304" s="31"/>
      <c r="ABX304" s="31"/>
      <c r="ABY304" s="31"/>
      <c r="ABZ304" s="31"/>
      <c r="ACA304" s="31"/>
      <c r="ACB304" s="31"/>
      <c r="ACC304" s="31"/>
      <c r="ACD304" s="31"/>
      <c r="ACE304" s="31"/>
      <c r="ACF304" s="31"/>
      <c r="ACG304" s="31"/>
      <c r="ACH304" s="31"/>
      <c r="ACI304" s="31"/>
      <c r="ACJ304" s="31"/>
      <c r="ACK304" s="31"/>
      <c r="ACL304" s="31"/>
      <c r="ACM304" s="31"/>
      <c r="ACN304" s="31"/>
      <c r="ACO304" s="31"/>
      <c r="ACP304" s="31"/>
      <c r="ACQ304" s="31"/>
      <c r="ACR304" s="31"/>
      <c r="ACS304" s="31"/>
      <c r="ACT304" s="31"/>
      <c r="ACU304" s="31"/>
      <c r="ACV304" s="31"/>
      <c r="ACW304" s="31"/>
      <c r="ACX304" s="31"/>
      <c r="ACY304" s="31"/>
      <c r="ACZ304" s="31"/>
      <c r="ADA304" s="31"/>
      <c r="ADB304" s="31"/>
      <c r="ADC304" s="31"/>
      <c r="ADD304" s="31"/>
      <c r="ADE304" s="31"/>
      <c r="ADF304" s="31"/>
      <c r="ADG304" s="31"/>
      <c r="ADH304" s="31"/>
      <c r="ADI304" s="31"/>
      <c r="ADJ304" s="31"/>
      <c r="ADK304" s="31"/>
      <c r="ADL304" s="31"/>
      <c r="ADM304" s="31"/>
      <c r="ADN304" s="31"/>
      <c r="ADO304" s="31"/>
      <c r="ADP304" s="31"/>
      <c r="ADQ304" s="31"/>
      <c r="ADR304" s="31"/>
      <c r="ADS304" s="31"/>
      <c r="ADT304" s="31"/>
      <c r="ADU304" s="31"/>
      <c r="ADV304" s="31"/>
      <c r="ADW304" s="31"/>
      <c r="ADX304" s="31"/>
      <c r="ADY304" s="31"/>
      <c r="ADZ304" s="31"/>
      <c r="AEA304" s="31"/>
      <c r="AEB304" s="31"/>
      <c r="AEC304" s="31"/>
      <c r="AED304" s="31"/>
      <c r="AEE304" s="31"/>
      <c r="AEF304" s="31"/>
      <c r="AEG304" s="31"/>
      <c r="AEH304" s="31"/>
      <c r="AEI304" s="31"/>
      <c r="AEJ304" s="31"/>
      <c r="AEK304" s="31"/>
      <c r="AEL304" s="31"/>
      <c r="AEM304" s="31"/>
      <c r="AEN304" s="31"/>
      <c r="AEO304" s="31"/>
      <c r="AEP304" s="31"/>
      <c r="AEQ304" s="31"/>
      <c r="AER304" s="31"/>
      <c r="AES304" s="31"/>
      <c r="AET304" s="31"/>
      <c r="AEU304" s="31"/>
      <c r="AEV304" s="31"/>
      <c r="AEW304" s="31"/>
      <c r="AEX304" s="31"/>
      <c r="AEY304" s="31"/>
      <c r="AEZ304" s="31"/>
      <c r="AFA304" s="31"/>
      <c r="AFB304" s="31"/>
      <c r="AFC304" s="31"/>
      <c r="AFD304" s="31"/>
      <c r="AFE304" s="31"/>
      <c r="AFF304" s="31"/>
      <c r="AFG304" s="31"/>
      <c r="AFH304" s="31"/>
      <c r="AFI304" s="31"/>
      <c r="AFJ304" s="31"/>
      <c r="AFK304" s="31"/>
      <c r="AFL304" s="31"/>
      <c r="AFM304" s="31"/>
      <c r="AFN304" s="31"/>
      <c r="AFO304" s="31"/>
      <c r="AFP304" s="31"/>
      <c r="AFQ304" s="31"/>
      <c r="AFR304" s="31"/>
      <c r="AFS304" s="31"/>
      <c r="AFT304" s="31"/>
      <c r="AFU304" s="31"/>
      <c r="AFV304" s="31"/>
      <c r="AFW304" s="31"/>
      <c r="AFX304" s="31"/>
      <c r="AFY304" s="31"/>
      <c r="AFZ304" s="31"/>
      <c r="AGA304" s="31"/>
      <c r="AGB304" s="31"/>
      <c r="AGC304" s="31"/>
      <c r="AGD304" s="31"/>
      <c r="AGE304" s="31"/>
      <c r="AGF304" s="31"/>
      <c r="AGG304" s="31"/>
      <c r="AGH304" s="31"/>
      <c r="AGI304" s="31"/>
      <c r="AGJ304" s="31"/>
      <c r="AGK304" s="31"/>
      <c r="AGL304" s="31"/>
      <c r="AGM304" s="31"/>
      <c r="AGN304" s="31"/>
      <c r="AGO304" s="31"/>
      <c r="AGP304" s="31"/>
      <c r="AGQ304" s="31"/>
      <c r="AGR304" s="31"/>
      <c r="AGS304" s="31"/>
      <c r="AGT304" s="31"/>
      <c r="AGU304" s="31"/>
      <c r="AGV304" s="31"/>
      <c r="AGW304" s="31"/>
      <c r="AGX304" s="31"/>
      <c r="AGY304" s="31"/>
      <c r="AGZ304" s="31"/>
      <c r="AHA304" s="31"/>
      <c r="AHB304" s="31"/>
      <c r="AHC304" s="31"/>
      <c r="AHD304" s="31"/>
      <c r="AHE304" s="31"/>
      <c r="AHF304" s="31"/>
      <c r="AHG304" s="31"/>
      <c r="AHH304" s="31"/>
      <c r="AHI304" s="31"/>
      <c r="AHJ304" s="31"/>
      <c r="AHK304" s="31"/>
      <c r="AHL304" s="31"/>
      <c r="AHM304" s="31"/>
      <c r="AHN304" s="31"/>
      <c r="AHO304" s="31"/>
      <c r="AHP304" s="31"/>
      <c r="AHQ304" s="31"/>
      <c r="AHR304" s="31"/>
      <c r="AHS304" s="31"/>
      <c r="AHT304" s="31"/>
      <c r="AHU304" s="31"/>
      <c r="AHV304" s="31"/>
      <c r="AHW304" s="31"/>
      <c r="AHX304" s="31"/>
      <c r="AHY304" s="31"/>
      <c r="AHZ304" s="31"/>
      <c r="AIA304" s="31"/>
      <c r="AIB304" s="31"/>
      <c r="AIC304" s="31"/>
      <c r="AID304" s="31"/>
      <c r="AIE304" s="31"/>
      <c r="AIF304" s="31"/>
      <c r="AIG304" s="31"/>
      <c r="AIH304" s="31"/>
      <c r="AII304" s="31"/>
      <c r="AIJ304" s="31"/>
      <c r="AIK304" s="31"/>
      <c r="AIL304" s="31"/>
      <c r="AIM304" s="31"/>
      <c r="AIN304" s="31"/>
      <c r="AIO304" s="31"/>
      <c r="AIP304" s="31"/>
      <c r="AIQ304" s="31"/>
      <c r="AIR304" s="31"/>
      <c r="AIS304" s="31"/>
      <c r="AIT304" s="31"/>
      <c r="AIU304" s="31"/>
      <c r="AIV304" s="31"/>
      <c r="AIW304" s="31"/>
      <c r="AIX304" s="31"/>
      <c r="AIY304" s="31"/>
      <c r="AIZ304" s="31"/>
      <c r="AJA304" s="31"/>
      <c r="AJB304" s="31"/>
      <c r="AJC304" s="31"/>
      <c r="AJD304" s="31"/>
      <c r="AJE304" s="31"/>
      <c r="AJF304" s="31"/>
      <c r="AJG304" s="31"/>
      <c r="AJH304" s="31"/>
      <c r="AJI304" s="31"/>
      <c r="AJJ304" s="31"/>
      <c r="AJK304" s="31"/>
      <c r="AJL304" s="31"/>
      <c r="AJM304" s="31"/>
      <c r="AJN304" s="31"/>
      <c r="AJO304" s="31"/>
      <c r="AJP304" s="31"/>
      <c r="AJQ304" s="31"/>
      <c r="AJR304" s="31"/>
      <c r="AJS304" s="31"/>
      <c r="AJT304" s="31"/>
      <c r="AJU304" s="31"/>
      <c r="AJV304" s="31"/>
      <c r="AJW304" s="31"/>
      <c r="AJX304" s="31"/>
      <c r="AJY304" s="31"/>
      <c r="AJZ304" s="31"/>
      <c r="AKA304" s="31"/>
      <c r="AKB304" s="31"/>
      <c r="AKC304" s="31"/>
      <c r="AKD304" s="31"/>
      <c r="AKE304" s="31"/>
      <c r="AKF304" s="31"/>
      <c r="AKG304" s="31"/>
      <c r="AKH304" s="31"/>
      <c r="AKI304" s="31"/>
      <c r="AKJ304" s="31"/>
      <c r="AKK304" s="31"/>
      <c r="AKL304" s="31"/>
      <c r="AKM304" s="31"/>
      <c r="AKN304" s="31"/>
      <c r="AKO304" s="31"/>
      <c r="AKP304" s="31"/>
      <c r="AKQ304" s="31"/>
      <c r="AKR304" s="31"/>
      <c r="AKS304" s="31"/>
      <c r="AKT304" s="31"/>
      <c r="AKU304" s="31"/>
      <c r="AKV304" s="31"/>
      <c r="AKW304" s="31"/>
      <c r="AKX304" s="31"/>
      <c r="AKY304" s="31"/>
      <c r="AKZ304" s="31"/>
      <c r="ALA304" s="31"/>
      <c r="ALB304" s="31"/>
      <c r="ALC304" s="31"/>
      <c r="ALD304" s="31"/>
      <c r="ALE304" s="31"/>
      <c r="ALF304" s="31"/>
      <c r="ALG304" s="31"/>
      <c r="ALH304" s="31"/>
      <c r="ALI304" s="31"/>
      <c r="ALJ304" s="31"/>
      <c r="ALK304" s="31"/>
      <c r="ALL304" s="31"/>
      <c r="ALM304" s="31"/>
      <c r="ALN304" s="31"/>
      <c r="ALO304" s="31"/>
      <c r="ALP304" s="31"/>
      <c r="ALQ304" s="31"/>
      <c r="ALR304" s="31"/>
      <c r="ALS304" s="31"/>
      <c r="ALT304" s="31"/>
      <c r="ALU304" s="31"/>
      <c r="ALV304" s="31"/>
      <c r="ALW304" s="31"/>
      <c r="ALX304" s="31"/>
      <c r="ALY304" s="31"/>
      <c r="ALZ304" s="31"/>
      <c r="AMA304" s="31"/>
      <c r="AMB304" s="31"/>
      <c r="AMC304" s="31"/>
      <c r="AMD304" s="31"/>
      <c r="AME304" s="31"/>
      <c r="AMF304" s="31"/>
      <c r="AMG304" s="31"/>
      <c r="AMH304" s="31"/>
      <c r="AMI304" s="31"/>
      <c r="AMJ304" s="31"/>
      <c r="AMK304" s="31"/>
      <c r="AML304" s="31"/>
      <c r="AMM304" s="31"/>
      <c r="AMN304" s="31"/>
      <c r="AMO304" s="31"/>
      <c r="AMP304" s="31"/>
      <c r="AMQ304" s="31"/>
      <c r="AMR304" s="31"/>
      <c r="AMS304" s="31"/>
      <c r="AMT304" s="31"/>
      <c r="AMU304" s="31"/>
      <c r="AMV304" s="31"/>
      <c r="AMW304" s="31"/>
      <c r="AMX304" s="31"/>
      <c r="AMY304" s="31"/>
      <c r="AMZ304" s="31"/>
      <c r="ANA304" s="31"/>
    </row>
    <row r="305" spans="3:1044" s="6" customFormat="1" ht="15" customHeight="1" x14ac:dyDescent="0.25">
      <c r="C305" s="153" t="str">
        <f t="shared" si="172"/>
        <v>State</v>
      </c>
      <c r="D305" s="153" t="str">
        <f t="shared" si="173"/>
        <v>HPX-50-DHPTDR 130  (50 gal, JA13)</v>
      </c>
      <c r="E305" s="72">
        <f t="shared" si="174"/>
        <v>50</v>
      </c>
      <c r="F305" s="20" t="str">
        <f t="shared" si="175"/>
        <v>AOSmithHPTU50</v>
      </c>
      <c r="G305" s="74">
        <v>0</v>
      </c>
      <c r="H305" s="72">
        <v>1</v>
      </c>
      <c r="I305" s="73">
        <f t="shared" ref="I305" si="178">IF(G305&gt;0,Y305,0)</f>
        <v>0</v>
      </c>
      <c r="J305" s="129">
        <f t="shared" ref="J305" si="179">IF(H305&gt;0,AA305,0)</f>
        <v>2.9</v>
      </c>
      <c r="K305" s="149">
        <f t="shared" ref="K305" si="180">X305</f>
        <v>1</v>
      </c>
      <c r="L305" s="111" t="s">
        <v>196</v>
      </c>
      <c r="M305" s="39">
        <v>3</v>
      </c>
      <c r="N305" s="95">
        <f t="shared" ref="N305" si="181">VLOOKUP( O305, $O$2:$P$21, 2, FALSE )</f>
        <v>23</v>
      </c>
      <c r="O305" s="9" t="s">
        <v>42</v>
      </c>
      <c r="P305" s="154">
        <v>13</v>
      </c>
      <c r="Q305" s="82">
        <f t="shared" ref="Q305" si="182" xml:space="preserve"> (N305*10000) + (P305*100) + VLOOKUP( V305, $S$2:$U$43, 2, FALSE )</f>
        <v>231313</v>
      </c>
      <c r="R305" s="77" t="str">
        <f t="shared" si="151"/>
        <v>HPX-50-DHPTDR 130  (50 gal, JA13)</v>
      </c>
      <c r="S305" s="10" t="s">
        <v>375</v>
      </c>
      <c r="T305" s="11">
        <v>50</v>
      </c>
      <c r="U305" s="37" t="s">
        <v>84</v>
      </c>
      <c r="V305" s="100" t="s">
        <v>109</v>
      </c>
      <c r="W305" s="105" t="str">
        <f t="shared" ref="W305" si="183">VLOOKUP( V305, $S$2:$U$43, 3, FALSE )</f>
        <v>AOSmithHPTU50</v>
      </c>
      <c r="X305" s="150">
        <v>1</v>
      </c>
      <c r="Y305" s="47" t="s">
        <v>10</v>
      </c>
      <c r="Z305" s="55" t="s">
        <v>9</v>
      </c>
      <c r="AA305" s="56">
        <v>2.9</v>
      </c>
      <c r="AB305" s="57">
        <v>44118</v>
      </c>
      <c r="AC305" s="58" t="s">
        <v>83</v>
      </c>
      <c r="AD305" s="160" t="str">
        <f t="shared" si="176"/>
        <v>2,     State,   "HPX-50-DHPTDR 130  (50 gal, JA13)"</v>
      </c>
      <c r="AE305" s="162" t="str">
        <f t="shared" si="166"/>
        <v>State</v>
      </c>
      <c r="AF305" s="165" t="s">
        <v>694</v>
      </c>
      <c r="AG305" s="160" t="str">
        <f t="shared" si="177"/>
        <v xml:space="preserve">          case  State   :   "StateHPX50DHPTDR"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  <c r="CC305" s="31"/>
      <c r="CD305" s="31"/>
      <c r="CE305" s="31"/>
      <c r="CF305" s="31"/>
      <c r="CG305" s="31"/>
      <c r="CH305" s="31"/>
      <c r="CI305" s="31"/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1"/>
      <c r="DW305" s="31"/>
      <c r="DX305" s="31"/>
      <c r="DY305" s="31"/>
      <c r="DZ305" s="31"/>
      <c r="EA305" s="31"/>
      <c r="EB305" s="31"/>
      <c r="EC305" s="31"/>
      <c r="ED305" s="31"/>
      <c r="EE305" s="31"/>
      <c r="EF305" s="31"/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  <c r="IW305" s="31"/>
      <c r="IX305" s="31"/>
      <c r="IY305" s="31"/>
      <c r="IZ305" s="31"/>
      <c r="JA305" s="31"/>
      <c r="JB305" s="31"/>
      <c r="JC305" s="31"/>
      <c r="JD305" s="31"/>
      <c r="JE305" s="31"/>
      <c r="JF305" s="31"/>
      <c r="JG305" s="31"/>
      <c r="JH305" s="31"/>
      <c r="JI305" s="31"/>
      <c r="JJ305" s="31"/>
      <c r="JK305" s="31"/>
      <c r="JL305" s="31"/>
      <c r="JM305" s="31"/>
      <c r="JN305" s="31"/>
      <c r="JO305" s="31"/>
      <c r="JP305" s="31"/>
      <c r="JQ305" s="31"/>
      <c r="JR305" s="31"/>
      <c r="JS305" s="31"/>
      <c r="JT305" s="31"/>
      <c r="JU305" s="31"/>
      <c r="JV305" s="31"/>
      <c r="JW305" s="31"/>
      <c r="JX305" s="31"/>
      <c r="JY305" s="31"/>
      <c r="JZ305" s="31"/>
      <c r="KA305" s="31"/>
      <c r="KB305" s="31"/>
      <c r="KC305" s="31"/>
      <c r="KD305" s="31"/>
      <c r="KE305" s="31"/>
      <c r="KF305" s="31"/>
      <c r="KG305" s="31"/>
      <c r="KH305" s="31"/>
      <c r="KI305" s="31"/>
      <c r="KJ305" s="31"/>
      <c r="KK305" s="31"/>
      <c r="KL305" s="31"/>
      <c r="KM305" s="31"/>
      <c r="KN305" s="31"/>
      <c r="KO305" s="31"/>
      <c r="KP305" s="31"/>
      <c r="KQ305" s="31"/>
      <c r="KR305" s="31"/>
      <c r="KS305" s="31"/>
      <c r="KT305" s="31"/>
      <c r="KU305" s="31"/>
      <c r="KV305" s="31"/>
      <c r="KW305" s="31"/>
      <c r="KX305" s="31"/>
      <c r="KY305" s="31"/>
      <c r="KZ305" s="31"/>
      <c r="LA305" s="31"/>
      <c r="LB305" s="31"/>
      <c r="LC305" s="31"/>
      <c r="LD305" s="31"/>
      <c r="LE305" s="31"/>
      <c r="LF305" s="31"/>
      <c r="LG305" s="31"/>
      <c r="LH305" s="31"/>
      <c r="LI305" s="31"/>
      <c r="LJ305" s="31"/>
      <c r="LK305" s="31"/>
      <c r="LL305" s="31"/>
      <c r="LM305" s="31"/>
      <c r="LN305" s="31"/>
      <c r="LO305" s="31"/>
      <c r="LP305" s="31"/>
      <c r="LQ305" s="31"/>
      <c r="LR305" s="31"/>
      <c r="LS305" s="31"/>
      <c r="LT305" s="31"/>
      <c r="LU305" s="31"/>
      <c r="LV305" s="31"/>
      <c r="LW305" s="31"/>
      <c r="LX305" s="31"/>
      <c r="LY305" s="31"/>
      <c r="LZ305" s="31"/>
      <c r="MA305" s="31"/>
      <c r="MB305" s="31"/>
      <c r="MC305" s="31"/>
      <c r="MD305" s="31"/>
      <c r="ME305" s="31"/>
      <c r="MF305" s="31"/>
      <c r="MG305" s="31"/>
      <c r="MH305" s="31"/>
      <c r="MI305" s="31"/>
      <c r="MJ305" s="31"/>
      <c r="MK305" s="31"/>
      <c r="ML305" s="31"/>
      <c r="MM305" s="31"/>
      <c r="MN305" s="31"/>
      <c r="MO305" s="31"/>
      <c r="MP305" s="31"/>
      <c r="MQ305" s="31"/>
      <c r="MR305" s="31"/>
      <c r="MS305" s="31"/>
      <c r="MT305" s="31"/>
      <c r="MU305" s="31"/>
      <c r="MV305" s="31"/>
      <c r="MW305" s="31"/>
      <c r="MX305" s="31"/>
      <c r="MY305" s="31"/>
      <c r="MZ305" s="31"/>
      <c r="NA305" s="31"/>
      <c r="NB305" s="31"/>
      <c r="NC305" s="31"/>
      <c r="ND305" s="31"/>
      <c r="NE305" s="31"/>
      <c r="NF305" s="31"/>
      <c r="NG305" s="31"/>
      <c r="NH305" s="31"/>
      <c r="NI305" s="31"/>
      <c r="NJ305" s="31"/>
      <c r="NK305" s="31"/>
      <c r="NL305" s="31"/>
      <c r="NM305" s="31"/>
      <c r="NN305" s="31"/>
      <c r="NO305" s="31"/>
      <c r="NP305" s="31"/>
      <c r="NQ305" s="31"/>
      <c r="NR305" s="31"/>
      <c r="NS305" s="31"/>
      <c r="NT305" s="31"/>
      <c r="NU305" s="31"/>
      <c r="NV305" s="31"/>
      <c r="NW305" s="31"/>
      <c r="NX305" s="31"/>
      <c r="NY305" s="31"/>
      <c r="NZ305" s="31"/>
      <c r="OA305" s="31"/>
      <c r="OB305" s="31"/>
      <c r="OC305" s="31"/>
      <c r="OD305" s="31"/>
      <c r="OE305" s="31"/>
      <c r="OF305" s="31"/>
      <c r="OG305" s="31"/>
      <c r="OH305" s="31"/>
      <c r="OI305" s="31"/>
      <c r="OJ305" s="31"/>
      <c r="OK305" s="31"/>
      <c r="OL305" s="31"/>
      <c r="OM305" s="31"/>
      <c r="ON305" s="31"/>
      <c r="OO305" s="31"/>
      <c r="OP305" s="31"/>
      <c r="OQ305" s="31"/>
      <c r="OR305" s="31"/>
      <c r="OS305" s="31"/>
      <c r="OT305" s="31"/>
      <c r="OU305" s="31"/>
      <c r="OV305" s="31"/>
      <c r="OW305" s="31"/>
      <c r="OX305" s="31"/>
      <c r="OY305" s="31"/>
      <c r="OZ305" s="31"/>
      <c r="PA305" s="31"/>
      <c r="PB305" s="31"/>
      <c r="PC305" s="31"/>
      <c r="PD305" s="31"/>
      <c r="PE305" s="31"/>
      <c r="PF305" s="31"/>
      <c r="PG305" s="31"/>
      <c r="PH305" s="31"/>
      <c r="PI305" s="31"/>
      <c r="PJ305" s="31"/>
      <c r="PK305" s="31"/>
      <c r="PL305" s="31"/>
      <c r="PM305" s="31"/>
      <c r="PN305" s="31"/>
      <c r="PO305" s="31"/>
      <c r="PP305" s="31"/>
      <c r="PQ305" s="31"/>
      <c r="PR305" s="31"/>
      <c r="PS305" s="31"/>
      <c r="PT305" s="31"/>
      <c r="PU305" s="31"/>
      <c r="PV305" s="31"/>
      <c r="PW305" s="31"/>
      <c r="PX305" s="31"/>
      <c r="PY305" s="31"/>
      <c r="PZ305" s="31"/>
      <c r="QA305" s="31"/>
      <c r="QB305" s="31"/>
      <c r="QC305" s="31"/>
      <c r="QD305" s="31"/>
      <c r="QE305" s="31"/>
      <c r="QF305" s="31"/>
      <c r="QG305" s="31"/>
      <c r="QH305" s="31"/>
      <c r="QI305" s="31"/>
      <c r="QJ305" s="31"/>
      <c r="QK305" s="31"/>
      <c r="QL305" s="31"/>
      <c r="QM305" s="31"/>
      <c r="QN305" s="31"/>
      <c r="QO305" s="31"/>
      <c r="QP305" s="31"/>
      <c r="QQ305" s="31"/>
      <c r="QR305" s="31"/>
      <c r="QS305" s="31"/>
      <c r="QT305" s="31"/>
      <c r="QU305" s="31"/>
      <c r="QV305" s="31"/>
      <c r="QW305" s="31"/>
      <c r="QX305" s="31"/>
      <c r="QY305" s="31"/>
      <c r="QZ305" s="31"/>
      <c r="RA305" s="31"/>
      <c r="RB305" s="31"/>
      <c r="RC305" s="31"/>
      <c r="RD305" s="31"/>
      <c r="RE305" s="31"/>
      <c r="RF305" s="31"/>
      <c r="RG305" s="31"/>
      <c r="RH305" s="31"/>
      <c r="RI305" s="31"/>
      <c r="RJ305" s="31"/>
      <c r="RK305" s="31"/>
      <c r="RL305" s="31"/>
      <c r="RM305" s="31"/>
      <c r="RN305" s="31"/>
      <c r="RO305" s="31"/>
      <c r="RP305" s="31"/>
      <c r="RQ305" s="31"/>
      <c r="RR305" s="31"/>
      <c r="RS305" s="31"/>
      <c r="RT305" s="31"/>
      <c r="RU305" s="31"/>
      <c r="RV305" s="31"/>
      <c r="RW305" s="31"/>
      <c r="RX305" s="31"/>
      <c r="RY305" s="31"/>
      <c r="RZ305" s="31"/>
      <c r="SA305" s="31"/>
      <c r="SB305" s="31"/>
      <c r="SC305" s="31"/>
      <c r="SD305" s="31"/>
      <c r="SE305" s="31"/>
      <c r="SF305" s="31"/>
      <c r="SG305" s="31"/>
      <c r="SH305" s="31"/>
      <c r="SI305" s="31"/>
      <c r="SJ305" s="31"/>
      <c r="SK305" s="31"/>
      <c r="SL305" s="31"/>
      <c r="SM305" s="31"/>
      <c r="SN305" s="31"/>
      <c r="SO305" s="31"/>
      <c r="SP305" s="31"/>
      <c r="SQ305" s="31"/>
      <c r="SR305" s="31"/>
      <c r="SS305" s="31"/>
      <c r="ST305" s="31"/>
      <c r="SU305" s="31"/>
      <c r="SV305" s="31"/>
      <c r="SW305" s="31"/>
      <c r="SX305" s="31"/>
      <c r="SY305" s="31"/>
      <c r="SZ305" s="31"/>
      <c r="TA305" s="31"/>
      <c r="TB305" s="31"/>
      <c r="TC305" s="31"/>
      <c r="TD305" s="31"/>
      <c r="TE305" s="31"/>
      <c r="TF305" s="31"/>
      <c r="TG305" s="31"/>
      <c r="TH305" s="31"/>
      <c r="TI305" s="31"/>
      <c r="TJ305" s="31"/>
      <c r="TK305" s="31"/>
      <c r="TL305" s="31"/>
      <c r="TM305" s="31"/>
      <c r="TN305" s="31"/>
      <c r="TO305" s="31"/>
      <c r="TP305" s="31"/>
      <c r="TQ305" s="31"/>
      <c r="TR305" s="31"/>
      <c r="TS305" s="31"/>
      <c r="TT305" s="31"/>
      <c r="TU305" s="31"/>
      <c r="TV305" s="31"/>
      <c r="TW305" s="31"/>
      <c r="TX305" s="31"/>
      <c r="TY305" s="31"/>
      <c r="TZ305" s="31"/>
      <c r="UA305" s="31"/>
      <c r="UB305" s="31"/>
      <c r="UC305" s="31"/>
      <c r="UD305" s="31"/>
      <c r="UE305" s="31"/>
      <c r="UF305" s="31"/>
      <c r="UG305" s="31"/>
      <c r="UH305" s="31"/>
      <c r="UI305" s="31"/>
      <c r="UJ305" s="31"/>
      <c r="UK305" s="31"/>
      <c r="UL305" s="31"/>
      <c r="UM305" s="31"/>
      <c r="UN305" s="31"/>
      <c r="UO305" s="31"/>
      <c r="UP305" s="31"/>
      <c r="UQ305" s="31"/>
      <c r="UR305" s="31"/>
      <c r="US305" s="31"/>
      <c r="UT305" s="31"/>
      <c r="UU305" s="31"/>
      <c r="UV305" s="31"/>
      <c r="UW305" s="31"/>
      <c r="UX305" s="31"/>
      <c r="UY305" s="31"/>
      <c r="UZ305" s="31"/>
      <c r="VA305" s="31"/>
      <c r="VB305" s="31"/>
      <c r="VC305" s="31"/>
      <c r="VD305" s="31"/>
      <c r="VE305" s="31"/>
      <c r="VF305" s="31"/>
      <c r="VG305" s="31"/>
      <c r="VH305" s="31"/>
      <c r="VI305" s="31"/>
      <c r="VJ305" s="31"/>
      <c r="VK305" s="31"/>
      <c r="VL305" s="31"/>
      <c r="VM305" s="31"/>
      <c r="VN305" s="31"/>
      <c r="VO305" s="31"/>
      <c r="VP305" s="31"/>
      <c r="VQ305" s="31"/>
      <c r="VR305" s="31"/>
      <c r="VS305" s="31"/>
      <c r="VT305" s="31"/>
      <c r="VU305" s="31"/>
      <c r="VV305" s="31"/>
      <c r="VW305" s="31"/>
      <c r="VX305" s="31"/>
      <c r="VY305" s="31"/>
      <c r="VZ305" s="31"/>
      <c r="WA305" s="31"/>
      <c r="WB305" s="31"/>
      <c r="WC305" s="31"/>
      <c r="WD305" s="31"/>
      <c r="WE305" s="31"/>
      <c r="WF305" s="31"/>
      <c r="WG305" s="31"/>
      <c r="WH305" s="31"/>
      <c r="WI305" s="31"/>
      <c r="WJ305" s="31"/>
      <c r="WK305" s="31"/>
      <c r="WL305" s="31"/>
      <c r="WM305" s="31"/>
      <c r="WN305" s="31"/>
      <c r="WO305" s="31"/>
      <c r="WP305" s="31"/>
      <c r="WQ305" s="31"/>
      <c r="WR305" s="31"/>
      <c r="WS305" s="31"/>
      <c r="WT305" s="31"/>
      <c r="WU305" s="31"/>
      <c r="WV305" s="31"/>
      <c r="WW305" s="31"/>
      <c r="WX305" s="31"/>
      <c r="WY305" s="31"/>
      <c r="WZ305" s="31"/>
      <c r="XA305" s="31"/>
      <c r="XB305" s="31"/>
      <c r="XC305" s="31"/>
      <c r="XD305" s="31"/>
      <c r="XE305" s="31"/>
      <c r="XF305" s="31"/>
      <c r="XG305" s="31"/>
      <c r="XH305" s="31"/>
      <c r="XI305" s="31"/>
      <c r="XJ305" s="31"/>
      <c r="XK305" s="31"/>
      <c r="XL305" s="31"/>
      <c r="XM305" s="31"/>
      <c r="XN305" s="31"/>
      <c r="XO305" s="31"/>
      <c r="XP305" s="31"/>
      <c r="XQ305" s="31"/>
      <c r="XR305" s="31"/>
      <c r="XS305" s="31"/>
      <c r="XT305" s="31"/>
      <c r="XU305" s="31"/>
      <c r="XV305" s="31"/>
      <c r="XW305" s="31"/>
      <c r="XX305" s="31"/>
      <c r="XY305" s="31"/>
      <c r="XZ305" s="31"/>
      <c r="YA305" s="31"/>
      <c r="YB305" s="31"/>
      <c r="YC305" s="31"/>
      <c r="YD305" s="31"/>
      <c r="YE305" s="31"/>
      <c r="YF305" s="31"/>
      <c r="YG305" s="31"/>
      <c r="YH305" s="31"/>
      <c r="YI305" s="31"/>
      <c r="YJ305" s="31"/>
      <c r="YK305" s="31"/>
      <c r="YL305" s="31"/>
      <c r="YM305" s="31"/>
      <c r="YN305" s="31"/>
      <c r="YO305" s="31"/>
      <c r="YP305" s="31"/>
      <c r="YQ305" s="31"/>
      <c r="YR305" s="31"/>
      <c r="YS305" s="31"/>
      <c r="YT305" s="31"/>
      <c r="YU305" s="31"/>
      <c r="YV305" s="31"/>
      <c r="YW305" s="31"/>
      <c r="YX305" s="31"/>
      <c r="YY305" s="31"/>
      <c r="YZ305" s="31"/>
      <c r="ZA305" s="31"/>
      <c r="ZB305" s="31"/>
      <c r="ZC305" s="31"/>
      <c r="ZD305" s="31"/>
      <c r="ZE305" s="31"/>
      <c r="ZF305" s="31"/>
      <c r="ZG305" s="31"/>
      <c r="ZH305" s="31"/>
      <c r="ZI305" s="31"/>
      <c r="ZJ305" s="31"/>
      <c r="ZK305" s="31"/>
      <c r="ZL305" s="31"/>
      <c r="ZM305" s="31"/>
      <c r="ZN305" s="31"/>
      <c r="ZO305" s="31"/>
      <c r="ZP305" s="31"/>
      <c r="ZQ305" s="31"/>
      <c r="ZR305" s="31"/>
      <c r="ZS305" s="31"/>
      <c r="ZT305" s="31"/>
      <c r="ZU305" s="31"/>
      <c r="ZV305" s="31"/>
      <c r="ZW305" s="31"/>
      <c r="ZX305" s="31"/>
      <c r="ZY305" s="31"/>
      <c r="ZZ305" s="31"/>
      <c r="AAA305" s="31"/>
      <c r="AAB305" s="31"/>
      <c r="AAC305" s="31"/>
      <c r="AAD305" s="31"/>
      <c r="AAE305" s="31"/>
      <c r="AAF305" s="31"/>
      <c r="AAG305" s="31"/>
      <c r="AAH305" s="31"/>
      <c r="AAI305" s="31"/>
      <c r="AAJ305" s="31"/>
      <c r="AAK305" s="31"/>
      <c r="AAL305" s="31"/>
      <c r="AAM305" s="31"/>
      <c r="AAN305" s="31"/>
      <c r="AAO305" s="31"/>
      <c r="AAP305" s="31"/>
      <c r="AAQ305" s="31"/>
      <c r="AAR305" s="31"/>
      <c r="AAS305" s="31"/>
      <c r="AAT305" s="31"/>
      <c r="AAU305" s="31"/>
      <c r="AAV305" s="31"/>
      <c r="AAW305" s="31"/>
      <c r="AAX305" s="31"/>
      <c r="AAY305" s="31"/>
      <c r="AAZ305" s="31"/>
      <c r="ABA305" s="31"/>
      <c r="ABB305" s="31"/>
      <c r="ABC305" s="31"/>
      <c r="ABD305" s="31"/>
      <c r="ABE305" s="31"/>
      <c r="ABF305" s="31"/>
      <c r="ABG305" s="31"/>
      <c r="ABH305" s="31"/>
      <c r="ABI305" s="31"/>
      <c r="ABJ305" s="31"/>
      <c r="ABK305" s="31"/>
      <c r="ABL305" s="31"/>
      <c r="ABM305" s="31"/>
      <c r="ABN305" s="31"/>
      <c r="ABO305" s="31"/>
      <c r="ABP305" s="31"/>
      <c r="ABQ305" s="31"/>
      <c r="ABR305" s="31"/>
      <c r="ABS305" s="31"/>
      <c r="ABT305" s="31"/>
      <c r="ABU305" s="31"/>
      <c r="ABV305" s="31"/>
      <c r="ABW305" s="31"/>
      <c r="ABX305" s="31"/>
      <c r="ABY305" s="31"/>
      <c r="ABZ305" s="31"/>
      <c r="ACA305" s="31"/>
      <c r="ACB305" s="31"/>
      <c r="ACC305" s="31"/>
      <c r="ACD305" s="31"/>
      <c r="ACE305" s="31"/>
      <c r="ACF305" s="31"/>
      <c r="ACG305" s="31"/>
      <c r="ACH305" s="31"/>
      <c r="ACI305" s="31"/>
      <c r="ACJ305" s="31"/>
      <c r="ACK305" s="31"/>
      <c r="ACL305" s="31"/>
      <c r="ACM305" s="31"/>
      <c r="ACN305" s="31"/>
      <c r="ACO305" s="31"/>
      <c r="ACP305" s="31"/>
      <c r="ACQ305" s="31"/>
      <c r="ACR305" s="31"/>
      <c r="ACS305" s="31"/>
      <c r="ACT305" s="31"/>
      <c r="ACU305" s="31"/>
      <c r="ACV305" s="31"/>
      <c r="ACW305" s="31"/>
      <c r="ACX305" s="31"/>
      <c r="ACY305" s="31"/>
      <c r="ACZ305" s="31"/>
      <c r="ADA305" s="31"/>
      <c r="ADB305" s="31"/>
      <c r="ADC305" s="31"/>
      <c r="ADD305" s="31"/>
      <c r="ADE305" s="31"/>
      <c r="ADF305" s="31"/>
      <c r="ADG305" s="31"/>
      <c r="ADH305" s="31"/>
      <c r="ADI305" s="31"/>
      <c r="ADJ305" s="31"/>
      <c r="ADK305" s="31"/>
      <c r="ADL305" s="31"/>
      <c r="ADM305" s="31"/>
      <c r="ADN305" s="31"/>
      <c r="ADO305" s="31"/>
      <c r="ADP305" s="31"/>
      <c r="ADQ305" s="31"/>
      <c r="ADR305" s="31"/>
      <c r="ADS305" s="31"/>
      <c r="ADT305" s="31"/>
      <c r="ADU305" s="31"/>
      <c r="ADV305" s="31"/>
      <c r="ADW305" s="31"/>
      <c r="ADX305" s="31"/>
      <c r="ADY305" s="31"/>
      <c r="ADZ305" s="31"/>
      <c r="AEA305" s="31"/>
      <c r="AEB305" s="31"/>
      <c r="AEC305" s="31"/>
      <c r="AED305" s="31"/>
      <c r="AEE305" s="31"/>
      <c r="AEF305" s="31"/>
      <c r="AEG305" s="31"/>
      <c r="AEH305" s="31"/>
      <c r="AEI305" s="31"/>
      <c r="AEJ305" s="31"/>
      <c r="AEK305" s="31"/>
      <c r="AEL305" s="31"/>
      <c r="AEM305" s="31"/>
      <c r="AEN305" s="31"/>
      <c r="AEO305" s="31"/>
      <c r="AEP305" s="31"/>
      <c r="AEQ305" s="31"/>
      <c r="AER305" s="31"/>
      <c r="AES305" s="31"/>
      <c r="AET305" s="31"/>
      <c r="AEU305" s="31"/>
      <c r="AEV305" s="31"/>
      <c r="AEW305" s="31"/>
      <c r="AEX305" s="31"/>
      <c r="AEY305" s="31"/>
      <c r="AEZ305" s="31"/>
      <c r="AFA305" s="31"/>
      <c r="AFB305" s="31"/>
      <c r="AFC305" s="31"/>
      <c r="AFD305" s="31"/>
      <c r="AFE305" s="31"/>
      <c r="AFF305" s="31"/>
      <c r="AFG305" s="31"/>
      <c r="AFH305" s="31"/>
      <c r="AFI305" s="31"/>
      <c r="AFJ305" s="31"/>
      <c r="AFK305" s="31"/>
      <c r="AFL305" s="31"/>
      <c r="AFM305" s="31"/>
      <c r="AFN305" s="31"/>
      <c r="AFO305" s="31"/>
      <c r="AFP305" s="31"/>
      <c r="AFQ305" s="31"/>
      <c r="AFR305" s="31"/>
      <c r="AFS305" s="31"/>
      <c r="AFT305" s="31"/>
      <c r="AFU305" s="31"/>
      <c r="AFV305" s="31"/>
      <c r="AFW305" s="31"/>
      <c r="AFX305" s="31"/>
      <c r="AFY305" s="31"/>
      <c r="AFZ305" s="31"/>
      <c r="AGA305" s="31"/>
      <c r="AGB305" s="31"/>
      <c r="AGC305" s="31"/>
      <c r="AGD305" s="31"/>
      <c r="AGE305" s="31"/>
      <c r="AGF305" s="31"/>
      <c r="AGG305" s="31"/>
      <c r="AGH305" s="31"/>
      <c r="AGI305" s="31"/>
      <c r="AGJ305" s="31"/>
      <c r="AGK305" s="31"/>
      <c r="AGL305" s="31"/>
      <c r="AGM305" s="31"/>
      <c r="AGN305" s="31"/>
      <c r="AGO305" s="31"/>
      <c r="AGP305" s="31"/>
      <c r="AGQ305" s="31"/>
      <c r="AGR305" s="31"/>
      <c r="AGS305" s="31"/>
      <c r="AGT305" s="31"/>
      <c r="AGU305" s="31"/>
      <c r="AGV305" s="31"/>
      <c r="AGW305" s="31"/>
      <c r="AGX305" s="31"/>
      <c r="AGY305" s="31"/>
      <c r="AGZ305" s="31"/>
      <c r="AHA305" s="31"/>
      <c r="AHB305" s="31"/>
      <c r="AHC305" s="31"/>
      <c r="AHD305" s="31"/>
      <c r="AHE305" s="31"/>
      <c r="AHF305" s="31"/>
      <c r="AHG305" s="31"/>
      <c r="AHH305" s="31"/>
      <c r="AHI305" s="31"/>
      <c r="AHJ305" s="31"/>
      <c r="AHK305" s="31"/>
      <c r="AHL305" s="31"/>
      <c r="AHM305" s="31"/>
      <c r="AHN305" s="31"/>
      <c r="AHO305" s="31"/>
      <c r="AHP305" s="31"/>
      <c r="AHQ305" s="31"/>
      <c r="AHR305" s="31"/>
      <c r="AHS305" s="31"/>
      <c r="AHT305" s="31"/>
      <c r="AHU305" s="31"/>
      <c r="AHV305" s="31"/>
      <c r="AHW305" s="31"/>
      <c r="AHX305" s="31"/>
      <c r="AHY305" s="31"/>
      <c r="AHZ305" s="31"/>
      <c r="AIA305" s="31"/>
      <c r="AIB305" s="31"/>
      <c r="AIC305" s="31"/>
      <c r="AID305" s="31"/>
      <c r="AIE305" s="31"/>
      <c r="AIF305" s="31"/>
      <c r="AIG305" s="31"/>
      <c r="AIH305" s="31"/>
      <c r="AII305" s="31"/>
      <c r="AIJ305" s="31"/>
      <c r="AIK305" s="31"/>
      <c r="AIL305" s="31"/>
      <c r="AIM305" s="31"/>
      <c r="AIN305" s="31"/>
      <c r="AIO305" s="31"/>
      <c r="AIP305" s="31"/>
      <c r="AIQ305" s="31"/>
      <c r="AIR305" s="31"/>
      <c r="AIS305" s="31"/>
      <c r="AIT305" s="31"/>
      <c r="AIU305" s="31"/>
      <c r="AIV305" s="31"/>
      <c r="AIW305" s="31"/>
      <c r="AIX305" s="31"/>
      <c r="AIY305" s="31"/>
      <c r="AIZ305" s="31"/>
      <c r="AJA305" s="31"/>
      <c r="AJB305" s="31"/>
      <c r="AJC305" s="31"/>
      <c r="AJD305" s="31"/>
      <c r="AJE305" s="31"/>
      <c r="AJF305" s="31"/>
      <c r="AJG305" s="31"/>
      <c r="AJH305" s="31"/>
      <c r="AJI305" s="31"/>
      <c r="AJJ305" s="31"/>
      <c r="AJK305" s="31"/>
      <c r="AJL305" s="31"/>
      <c r="AJM305" s="31"/>
      <c r="AJN305" s="31"/>
      <c r="AJO305" s="31"/>
      <c r="AJP305" s="31"/>
      <c r="AJQ305" s="31"/>
      <c r="AJR305" s="31"/>
      <c r="AJS305" s="31"/>
      <c r="AJT305" s="31"/>
      <c r="AJU305" s="31"/>
      <c r="AJV305" s="31"/>
      <c r="AJW305" s="31"/>
      <c r="AJX305" s="31"/>
      <c r="AJY305" s="31"/>
      <c r="AJZ305" s="31"/>
      <c r="AKA305" s="31"/>
      <c r="AKB305" s="31"/>
      <c r="AKC305" s="31"/>
      <c r="AKD305" s="31"/>
      <c r="AKE305" s="31"/>
      <c r="AKF305" s="31"/>
      <c r="AKG305" s="31"/>
      <c r="AKH305" s="31"/>
      <c r="AKI305" s="31"/>
      <c r="AKJ305" s="31"/>
      <c r="AKK305" s="31"/>
      <c r="AKL305" s="31"/>
      <c r="AKM305" s="31"/>
      <c r="AKN305" s="31"/>
      <c r="AKO305" s="31"/>
      <c r="AKP305" s="31"/>
      <c r="AKQ305" s="31"/>
      <c r="AKR305" s="31"/>
      <c r="AKS305" s="31"/>
      <c r="AKT305" s="31"/>
      <c r="AKU305" s="31"/>
      <c r="AKV305" s="31"/>
      <c r="AKW305" s="31"/>
      <c r="AKX305" s="31"/>
      <c r="AKY305" s="31"/>
      <c r="AKZ305" s="31"/>
      <c r="ALA305" s="31"/>
      <c r="ALB305" s="31"/>
      <c r="ALC305" s="31"/>
      <c r="ALD305" s="31"/>
      <c r="ALE305" s="31"/>
      <c r="ALF305" s="31"/>
      <c r="ALG305" s="31"/>
      <c r="ALH305" s="31"/>
      <c r="ALI305" s="31"/>
      <c r="ALJ305" s="31"/>
      <c r="ALK305" s="31"/>
      <c r="ALL305" s="31"/>
      <c r="ALM305" s="31"/>
      <c r="ALN305" s="31"/>
      <c r="ALO305" s="31"/>
      <c r="ALP305" s="31"/>
      <c r="ALQ305" s="31"/>
      <c r="ALR305" s="31"/>
      <c r="ALS305" s="31"/>
      <c r="ALT305" s="31"/>
      <c r="ALU305" s="31"/>
      <c r="ALV305" s="31"/>
      <c r="ALW305" s="31"/>
      <c r="ALX305" s="31"/>
      <c r="ALY305" s="31"/>
      <c r="ALZ305" s="31"/>
      <c r="AMA305" s="31"/>
      <c r="AMB305" s="31"/>
      <c r="AMC305" s="31"/>
      <c r="AMD305" s="31"/>
      <c r="AME305" s="31"/>
      <c r="AMF305" s="31"/>
      <c r="AMG305" s="31"/>
      <c r="AMH305" s="31"/>
      <c r="AMI305" s="31"/>
      <c r="AMJ305" s="31"/>
      <c r="AMK305" s="31"/>
      <c r="AML305" s="31"/>
      <c r="AMM305" s="31"/>
      <c r="AMN305" s="31"/>
      <c r="AMO305" s="31"/>
      <c r="AMP305" s="31"/>
      <c r="AMQ305" s="31"/>
      <c r="AMR305" s="31"/>
      <c r="AMS305" s="31"/>
      <c r="AMT305" s="31"/>
      <c r="AMU305" s="31"/>
      <c r="AMV305" s="31"/>
      <c r="AMW305" s="31"/>
      <c r="AMX305" s="31"/>
      <c r="AMY305" s="31"/>
      <c r="AMZ305" s="31"/>
      <c r="ANA305" s="31"/>
    </row>
    <row r="306" spans="3:1044" s="6" customFormat="1" ht="15" customHeight="1" x14ac:dyDescent="0.25">
      <c r="C306" s="6" t="str">
        <f t="shared" si="172"/>
        <v>State</v>
      </c>
      <c r="D306" s="6" t="str">
        <f t="shared" si="173"/>
        <v>HPX 66 DHPT 120  (66 gal)</v>
      </c>
      <c r="E306" s="72">
        <f t="shared" si="174"/>
        <v>66</v>
      </c>
      <c r="F306" s="20" t="str">
        <f t="shared" si="175"/>
        <v>AOSmithHPTU66</v>
      </c>
      <c r="G306" s="74">
        <v>0</v>
      </c>
      <c r="H306" s="72">
        <v>1</v>
      </c>
      <c r="I306" s="73">
        <f t="shared" si="130"/>
        <v>0</v>
      </c>
      <c r="J306" s="129">
        <f t="shared" si="131"/>
        <v>3.1</v>
      </c>
      <c r="K306" s="149">
        <f t="shared" si="143"/>
        <v>0</v>
      </c>
      <c r="L306" s="111" t="s">
        <v>196</v>
      </c>
      <c r="M306" s="39">
        <v>3</v>
      </c>
      <c r="N306" s="95">
        <f t="shared" si="144"/>
        <v>23</v>
      </c>
      <c r="O306" s="9" t="s">
        <v>42</v>
      </c>
      <c r="P306" s="155">
        <f>P304+1</f>
        <v>9</v>
      </c>
      <c r="Q306" s="82">
        <f xml:space="preserve"> (N306*10000) + (P306*100) + VLOOKUP( V306, $S$2:$U$43, 2, FALSE )</f>
        <v>230914</v>
      </c>
      <c r="R306" s="77" t="str">
        <f t="shared" si="151"/>
        <v>HPX 66 DHPT 120  (66 gal)</v>
      </c>
      <c r="S306" s="10" t="s">
        <v>45</v>
      </c>
      <c r="T306" s="11">
        <v>66</v>
      </c>
      <c r="U306" s="37" t="s">
        <v>85</v>
      </c>
      <c r="V306" s="100" t="s">
        <v>105</v>
      </c>
      <c r="W306" s="105" t="str">
        <f>VLOOKUP( V306, $S$2:$U$43, 3, FALSE )</f>
        <v>AOSmithHPTU66</v>
      </c>
      <c r="X306" s="148">
        <v>0</v>
      </c>
      <c r="Y306" s="47" t="s">
        <v>10</v>
      </c>
      <c r="Z306" s="55">
        <v>3</v>
      </c>
      <c r="AA306" s="56">
        <v>3.1</v>
      </c>
      <c r="AB306" s="57">
        <v>42545</v>
      </c>
      <c r="AC306" s="58" t="s">
        <v>83</v>
      </c>
      <c r="AD306" s="160" t="str">
        <f t="shared" si="176"/>
        <v>2,     State,   "HPX 66 DHPT 120  (66 gal)"</v>
      </c>
      <c r="AE306" s="162" t="str">
        <f t="shared" si="166"/>
        <v>State</v>
      </c>
      <c r="AF306" s="163" t="s">
        <v>690</v>
      </c>
      <c r="AG306" s="160" t="str">
        <f t="shared" si="177"/>
        <v xml:space="preserve">          case  State   :   "StateHPX66DHPT"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  <c r="CC306" s="31"/>
      <c r="CD306" s="31"/>
      <c r="CE306" s="31"/>
      <c r="CF306" s="31"/>
      <c r="CG306" s="31"/>
      <c r="CH306" s="31"/>
      <c r="CI306" s="31"/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/>
      <c r="DK306" s="31"/>
      <c r="DL306" s="31"/>
      <c r="DM306" s="31"/>
      <c r="DN306" s="31"/>
      <c r="DO306" s="31"/>
      <c r="DP306" s="31"/>
      <c r="DQ306" s="31"/>
      <c r="DR306" s="31"/>
      <c r="DS306" s="31"/>
      <c r="DT306" s="31"/>
      <c r="DU306" s="31"/>
      <c r="DV306" s="31"/>
      <c r="DW306" s="31"/>
      <c r="DX306" s="31"/>
      <c r="DY306" s="31"/>
      <c r="DZ306" s="31"/>
      <c r="EA306" s="31"/>
      <c r="EB306" s="31"/>
      <c r="EC306" s="31"/>
      <c r="ED306" s="31"/>
      <c r="EE306" s="31"/>
      <c r="EF306" s="31"/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  <c r="IW306" s="31"/>
      <c r="IX306" s="31"/>
      <c r="IY306" s="31"/>
      <c r="IZ306" s="31"/>
      <c r="JA306" s="31"/>
      <c r="JB306" s="31"/>
      <c r="JC306" s="31"/>
      <c r="JD306" s="31"/>
      <c r="JE306" s="31"/>
      <c r="JF306" s="31"/>
      <c r="JG306" s="31"/>
      <c r="JH306" s="31"/>
      <c r="JI306" s="31"/>
      <c r="JJ306" s="31"/>
      <c r="JK306" s="31"/>
      <c r="JL306" s="31"/>
      <c r="JM306" s="31"/>
      <c r="JN306" s="31"/>
      <c r="JO306" s="31"/>
      <c r="JP306" s="31"/>
      <c r="JQ306" s="31"/>
      <c r="JR306" s="31"/>
      <c r="JS306" s="31"/>
      <c r="JT306" s="31"/>
      <c r="JU306" s="31"/>
      <c r="JV306" s="31"/>
      <c r="JW306" s="31"/>
      <c r="JX306" s="31"/>
      <c r="JY306" s="31"/>
      <c r="JZ306" s="31"/>
      <c r="KA306" s="31"/>
      <c r="KB306" s="31"/>
      <c r="KC306" s="31"/>
      <c r="KD306" s="31"/>
      <c r="KE306" s="31"/>
      <c r="KF306" s="31"/>
      <c r="KG306" s="31"/>
      <c r="KH306" s="31"/>
      <c r="KI306" s="31"/>
      <c r="KJ306" s="31"/>
      <c r="KK306" s="31"/>
      <c r="KL306" s="31"/>
      <c r="KM306" s="31"/>
      <c r="KN306" s="31"/>
      <c r="KO306" s="31"/>
      <c r="KP306" s="31"/>
      <c r="KQ306" s="31"/>
      <c r="KR306" s="31"/>
      <c r="KS306" s="31"/>
      <c r="KT306" s="31"/>
      <c r="KU306" s="31"/>
      <c r="KV306" s="31"/>
      <c r="KW306" s="31"/>
      <c r="KX306" s="31"/>
      <c r="KY306" s="31"/>
      <c r="KZ306" s="31"/>
      <c r="LA306" s="31"/>
      <c r="LB306" s="31"/>
      <c r="LC306" s="31"/>
      <c r="LD306" s="31"/>
      <c r="LE306" s="31"/>
      <c r="LF306" s="31"/>
      <c r="LG306" s="31"/>
      <c r="LH306" s="31"/>
      <c r="LI306" s="31"/>
      <c r="LJ306" s="31"/>
      <c r="LK306" s="31"/>
      <c r="LL306" s="31"/>
      <c r="LM306" s="31"/>
      <c r="LN306" s="31"/>
      <c r="LO306" s="31"/>
      <c r="LP306" s="31"/>
      <c r="LQ306" s="31"/>
      <c r="LR306" s="31"/>
      <c r="LS306" s="31"/>
      <c r="LT306" s="31"/>
      <c r="LU306" s="31"/>
      <c r="LV306" s="31"/>
      <c r="LW306" s="31"/>
      <c r="LX306" s="31"/>
      <c r="LY306" s="31"/>
      <c r="LZ306" s="31"/>
      <c r="MA306" s="31"/>
      <c r="MB306" s="31"/>
      <c r="MC306" s="31"/>
      <c r="MD306" s="31"/>
      <c r="ME306" s="31"/>
      <c r="MF306" s="31"/>
      <c r="MG306" s="31"/>
      <c r="MH306" s="31"/>
      <c r="MI306" s="31"/>
      <c r="MJ306" s="31"/>
      <c r="MK306" s="31"/>
      <c r="ML306" s="31"/>
      <c r="MM306" s="31"/>
      <c r="MN306" s="31"/>
      <c r="MO306" s="31"/>
      <c r="MP306" s="31"/>
      <c r="MQ306" s="31"/>
      <c r="MR306" s="31"/>
      <c r="MS306" s="31"/>
      <c r="MT306" s="31"/>
      <c r="MU306" s="31"/>
      <c r="MV306" s="31"/>
      <c r="MW306" s="31"/>
      <c r="MX306" s="31"/>
      <c r="MY306" s="31"/>
      <c r="MZ306" s="31"/>
      <c r="NA306" s="31"/>
      <c r="NB306" s="31"/>
      <c r="NC306" s="31"/>
      <c r="ND306" s="31"/>
      <c r="NE306" s="31"/>
      <c r="NF306" s="31"/>
      <c r="NG306" s="31"/>
      <c r="NH306" s="31"/>
      <c r="NI306" s="31"/>
      <c r="NJ306" s="31"/>
      <c r="NK306" s="31"/>
      <c r="NL306" s="31"/>
      <c r="NM306" s="31"/>
      <c r="NN306" s="31"/>
      <c r="NO306" s="31"/>
      <c r="NP306" s="31"/>
      <c r="NQ306" s="31"/>
      <c r="NR306" s="31"/>
      <c r="NS306" s="31"/>
      <c r="NT306" s="31"/>
      <c r="NU306" s="31"/>
      <c r="NV306" s="31"/>
      <c r="NW306" s="31"/>
      <c r="NX306" s="31"/>
      <c r="NY306" s="31"/>
      <c r="NZ306" s="31"/>
      <c r="OA306" s="31"/>
      <c r="OB306" s="31"/>
      <c r="OC306" s="31"/>
      <c r="OD306" s="31"/>
      <c r="OE306" s="31"/>
      <c r="OF306" s="31"/>
      <c r="OG306" s="31"/>
      <c r="OH306" s="31"/>
      <c r="OI306" s="31"/>
      <c r="OJ306" s="31"/>
      <c r="OK306" s="31"/>
      <c r="OL306" s="31"/>
      <c r="OM306" s="31"/>
      <c r="ON306" s="31"/>
      <c r="OO306" s="31"/>
      <c r="OP306" s="31"/>
      <c r="OQ306" s="31"/>
      <c r="OR306" s="31"/>
      <c r="OS306" s="31"/>
      <c r="OT306" s="31"/>
      <c r="OU306" s="31"/>
      <c r="OV306" s="31"/>
      <c r="OW306" s="31"/>
      <c r="OX306" s="31"/>
      <c r="OY306" s="31"/>
      <c r="OZ306" s="31"/>
      <c r="PA306" s="31"/>
      <c r="PB306" s="31"/>
      <c r="PC306" s="31"/>
      <c r="PD306" s="31"/>
      <c r="PE306" s="31"/>
      <c r="PF306" s="31"/>
      <c r="PG306" s="31"/>
      <c r="PH306" s="31"/>
      <c r="PI306" s="31"/>
      <c r="PJ306" s="31"/>
      <c r="PK306" s="31"/>
      <c r="PL306" s="31"/>
      <c r="PM306" s="31"/>
      <c r="PN306" s="31"/>
      <c r="PO306" s="31"/>
      <c r="PP306" s="31"/>
      <c r="PQ306" s="31"/>
      <c r="PR306" s="31"/>
      <c r="PS306" s="31"/>
      <c r="PT306" s="31"/>
      <c r="PU306" s="31"/>
      <c r="PV306" s="31"/>
      <c r="PW306" s="31"/>
      <c r="PX306" s="31"/>
      <c r="PY306" s="31"/>
      <c r="PZ306" s="31"/>
      <c r="QA306" s="31"/>
      <c r="QB306" s="31"/>
      <c r="QC306" s="31"/>
      <c r="QD306" s="31"/>
      <c r="QE306" s="31"/>
      <c r="QF306" s="31"/>
      <c r="QG306" s="31"/>
      <c r="QH306" s="31"/>
      <c r="QI306" s="31"/>
      <c r="QJ306" s="31"/>
      <c r="QK306" s="31"/>
      <c r="QL306" s="31"/>
      <c r="QM306" s="31"/>
      <c r="QN306" s="31"/>
      <c r="QO306" s="31"/>
      <c r="QP306" s="31"/>
      <c r="QQ306" s="31"/>
      <c r="QR306" s="31"/>
      <c r="QS306" s="31"/>
      <c r="QT306" s="31"/>
      <c r="QU306" s="31"/>
      <c r="QV306" s="31"/>
      <c r="QW306" s="31"/>
      <c r="QX306" s="31"/>
      <c r="QY306" s="31"/>
      <c r="QZ306" s="31"/>
      <c r="RA306" s="31"/>
      <c r="RB306" s="31"/>
      <c r="RC306" s="31"/>
      <c r="RD306" s="31"/>
      <c r="RE306" s="31"/>
      <c r="RF306" s="31"/>
      <c r="RG306" s="31"/>
      <c r="RH306" s="31"/>
      <c r="RI306" s="31"/>
      <c r="RJ306" s="31"/>
      <c r="RK306" s="31"/>
      <c r="RL306" s="31"/>
      <c r="RM306" s="31"/>
      <c r="RN306" s="31"/>
      <c r="RO306" s="31"/>
      <c r="RP306" s="31"/>
      <c r="RQ306" s="31"/>
      <c r="RR306" s="31"/>
      <c r="RS306" s="31"/>
      <c r="RT306" s="31"/>
      <c r="RU306" s="31"/>
      <c r="RV306" s="31"/>
      <c r="RW306" s="31"/>
      <c r="RX306" s="31"/>
      <c r="RY306" s="31"/>
      <c r="RZ306" s="31"/>
      <c r="SA306" s="31"/>
      <c r="SB306" s="31"/>
      <c r="SC306" s="31"/>
      <c r="SD306" s="31"/>
      <c r="SE306" s="31"/>
      <c r="SF306" s="31"/>
      <c r="SG306" s="31"/>
      <c r="SH306" s="31"/>
      <c r="SI306" s="31"/>
      <c r="SJ306" s="31"/>
      <c r="SK306" s="31"/>
      <c r="SL306" s="31"/>
      <c r="SM306" s="31"/>
      <c r="SN306" s="31"/>
      <c r="SO306" s="31"/>
      <c r="SP306" s="31"/>
      <c r="SQ306" s="31"/>
      <c r="SR306" s="31"/>
      <c r="SS306" s="31"/>
      <c r="ST306" s="31"/>
      <c r="SU306" s="31"/>
      <c r="SV306" s="31"/>
      <c r="SW306" s="31"/>
      <c r="SX306" s="31"/>
      <c r="SY306" s="31"/>
      <c r="SZ306" s="31"/>
      <c r="TA306" s="31"/>
      <c r="TB306" s="31"/>
      <c r="TC306" s="31"/>
      <c r="TD306" s="31"/>
      <c r="TE306" s="31"/>
      <c r="TF306" s="31"/>
      <c r="TG306" s="31"/>
      <c r="TH306" s="31"/>
      <c r="TI306" s="31"/>
      <c r="TJ306" s="31"/>
      <c r="TK306" s="31"/>
      <c r="TL306" s="31"/>
      <c r="TM306" s="31"/>
      <c r="TN306" s="31"/>
      <c r="TO306" s="31"/>
      <c r="TP306" s="31"/>
      <c r="TQ306" s="31"/>
      <c r="TR306" s="31"/>
      <c r="TS306" s="31"/>
      <c r="TT306" s="31"/>
      <c r="TU306" s="31"/>
      <c r="TV306" s="31"/>
      <c r="TW306" s="31"/>
      <c r="TX306" s="31"/>
      <c r="TY306" s="31"/>
      <c r="TZ306" s="31"/>
      <c r="UA306" s="31"/>
      <c r="UB306" s="31"/>
      <c r="UC306" s="31"/>
      <c r="UD306" s="31"/>
      <c r="UE306" s="31"/>
      <c r="UF306" s="31"/>
      <c r="UG306" s="31"/>
      <c r="UH306" s="31"/>
      <c r="UI306" s="31"/>
      <c r="UJ306" s="31"/>
      <c r="UK306" s="31"/>
      <c r="UL306" s="31"/>
      <c r="UM306" s="31"/>
      <c r="UN306" s="31"/>
      <c r="UO306" s="31"/>
      <c r="UP306" s="31"/>
      <c r="UQ306" s="31"/>
      <c r="UR306" s="31"/>
      <c r="US306" s="31"/>
      <c r="UT306" s="31"/>
      <c r="UU306" s="31"/>
      <c r="UV306" s="31"/>
      <c r="UW306" s="31"/>
      <c r="UX306" s="31"/>
      <c r="UY306" s="31"/>
      <c r="UZ306" s="31"/>
      <c r="VA306" s="31"/>
      <c r="VB306" s="31"/>
      <c r="VC306" s="31"/>
      <c r="VD306" s="31"/>
      <c r="VE306" s="31"/>
      <c r="VF306" s="31"/>
      <c r="VG306" s="31"/>
      <c r="VH306" s="31"/>
      <c r="VI306" s="31"/>
      <c r="VJ306" s="31"/>
      <c r="VK306" s="31"/>
      <c r="VL306" s="31"/>
      <c r="VM306" s="31"/>
      <c r="VN306" s="31"/>
      <c r="VO306" s="31"/>
      <c r="VP306" s="31"/>
      <c r="VQ306" s="31"/>
      <c r="VR306" s="31"/>
      <c r="VS306" s="31"/>
      <c r="VT306" s="31"/>
      <c r="VU306" s="31"/>
      <c r="VV306" s="31"/>
      <c r="VW306" s="31"/>
      <c r="VX306" s="31"/>
      <c r="VY306" s="31"/>
      <c r="VZ306" s="31"/>
      <c r="WA306" s="31"/>
      <c r="WB306" s="31"/>
      <c r="WC306" s="31"/>
      <c r="WD306" s="31"/>
      <c r="WE306" s="31"/>
      <c r="WF306" s="31"/>
      <c r="WG306" s="31"/>
      <c r="WH306" s="31"/>
      <c r="WI306" s="31"/>
      <c r="WJ306" s="31"/>
      <c r="WK306" s="31"/>
      <c r="WL306" s="31"/>
      <c r="WM306" s="31"/>
      <c r="WN306" s="31"/>
      <c r="WO306" s="31"/>
      <c r="WP306" s="31"/>
      <c r="WQ306" s="31"/>
      <c r="WR306" s="31"/>
      <c r="WS306" s="31"/>
      <c r="WT306" s="31"/>
      <c r="WU306" s="31"/>
      <c r="WV306" s="31"/>
      <c r="WW306" s="31"/>
      <c r="WX306" s="31"/>
      <c r="WY306" s="31"/>
      <c r="WZ306" s="31"/>
      <c r="XA306" s="31"/>
      <c r="XB306" s="31"/>
      <c r="XC306" s="31"/>
      <c r="XD306" s="31"/>
      <c r="XE306" s="31"/>
      <c r="XF306" s="31"/>
      <c r="XG306" s="31"/>
      <c r="XH306" s="31"/>
      <c r="XI306" s="31"/>
      <c r="XJ306" s="31"/>
      <c r="XK306" s="31"/>
      <c r="XL306" s="31"/>
      <c r="XM306" s="31"/>
      <c r="XN306" s="31"/>
      <c r="XO306" s="31"/>
      <c r="XP306" s="31"/>
      <c r="XQ306" s="31"/>
      <c r="XR306" s="31"/>
      <c r="XS306" s="31"/>
      <c r="XT306" s="31"/>
      <c r="XU306" s="31"/>
      <c r="XV306" s="31"/>
      <c r="XW306" s="31"/>
      <c r="XX306" s="31"/>
      <c r="XY306" s="31"/>
      <c r="XZ306" s="31"/>
      <c r="YA306" s="31"/>
      <c r="YB306" s="31"/>
      <c r="YC306" s="31"/>
      <c r="YD306" s="31"/>
      <c r="YE306" s="31"/>
      <c r="YF306" s="31"/>
      <c r="YG306" s="31"/>
      <c r="YH306" s="31"/>
      <c r="YI306" s="31"/>
      <c r="YJ306" s="31"/>
      <c r="YK306" s="31"/>
      <c r="YL306" s="31"/>
      <c r="YM306" s="31"/>
      <c r="YN306" s="31"/>
      <c r="YO306" s="31"/>
      <c r="YP306" s="31"/>
      <c r="YQ306" s="31"/>
      <c r="YR306" s="31"/>
      <c r="YS306" s="31"/>
      <c r="YT306" s="31"/>
      <c r="YU306" s="31"/>
      <c r="YV306" s="31"/>
      <c r="YW306" s="31"/>
      <c r="YX306" s="31"/>
      <c r="YY306" s="31"/>
      <c r="YZ306" s="31"/>
      <c r="ZA306" s="31"/>
      <c r="ZB306" s="31"/>
      <c r="ZC306" s="31"/>
      <c r="ZD306" s="31"/>
      <c r="ZE306" s="31"/>
      <c r="ZF306" s="31"/>
      <c r="ZG306" s="31"/>
      <c r="ZH306" s="31"/>
      <c r="ZI306" s="31"/>
      <c r="ZJ306" s="31"/>
      <c r="ZK306" s="31"/>
      <c r="ZL306" s="31"/>
      <c r="ZM306" s="31"/>
      <c r="ZN306" s="31"/>
      <c r="ZO306" s="31"/>
      <c r="ZP306" s="31"/>
      <c r="ZQ306" s="31"/>
      <c r="ZR306" s="31"/>
      <c r="ZS306" s="31"/>
      <c r="ZT306" s="31"/>
      <c r="ZU306" s="31"/>
      <c r="ZV306" s="31"/>
      <c r="ZW306" s="31"/>
      <c r="ZX306" s="31"/>
      <c r="ZY306" s="31"/>
      <c r="ZZ306" s="31"/>
      <c r="AAA306" s="31"/>
      <c r="AAB306" s="31"/>
      <c r="AAC306" s="31"/>
      <c r="AAD306" s="31"/>
      <c r="AAE306" s="31"/>
      <c r="AAF306" s="31"/>
      <c r="AAG306" s="31"/>
      <c r="AAH306" s="31"/>
      <c r="AAI306" s="31"/>
      <c r="AAJ306" s="31"/>
      <c r="AAK306" s="31"/>
      <c r="AAL306" s="31"/>
      <c r="AAM306" s="31"/>
      <c r="AAN306" s="31"/>
      <c r="AAO306" s="31"/>
      <c r="AAP306" s="31"/>
      <c r="AAQ306" s="31"/>
      <c r="AAR306" s="31"/>
      <c r="AAS306" s="31"/>
      <c r="AAT306" s="31"/>
      <c r="AAU306" s="31"/>
      <c r="AAV306" s="31"/>
      <c r="AAW306" s="31"/>
      <c r="AAX306" s="31"/>
      <c r="AAY306" s="31"/>
      <c r="AAZ306" s="31"/>
      <c r="ABA306" s="31"/>
      <c r="ABB306" s="31"/>
      <c r="ABC306" s="31"/>
      <c r="ABD306" s="31"/>
      <c r="ABE306" s="31"/>
      <c r="ABF306" s="31"/>
      <c r="ABG306" s="31"/>
      <c r="ABH306" s="31"/>
      <c r="ABI306" s="31"/>
      <c r="ABJ306" s="31"/>
      <c r="ABK306" s="31"/>
      <c r="ABL306" s="31"/>
      <c r="ABM306" s="31"/>
      <c r="ABN306" s="31"/>
      <c r="ABO306" s="31"/>
      <c r="ABP306" s="31"/>
      <c r="ABQ306" s="31"/>
      <c r="ABR306" s="31"/>
      <c r="ABS306" s="31"/>
      <c r="ABT306" s="31"/>
      <c r="ABU306" s="31"/>
      <c r="ABV306" s="31"/>
      <c r="ABW306" s="31"/>
      <c r="ABX306" s="31"/>
      <c r="ABY306" s="31"/>
      <c r="ABZ306" s="31"/>
      <c r="ACA306" s="31"/>
      <c r="ACB306" s="31"/>
      <c r="ACC306" s="31"/>
      <c r="ACD306" s="31"/>
      <c r="ACE306" s="31"/>
      <c r="ACF306" s="31"/>
      <c r="ACG306" s="31"/>
      <c r="ACH306" s="31"/>
      <c r="ACI306" s="31"/>
      <c r="ACJ306" s="31"/>
      <c r="ACK306" s="31"/>
      <c r="ACL306" s="31"/>
      <c r="ACM306" s="31"/>
      <c r="ACN306" s="31"/>
      <c r="ACO306" s="31"/>
      <c r="ACP306" s="31"/>
      <c r="ACQ306" s="31"/>
      <c r="ACR306" s="31"/>
      <c r="ACS306" s="31"/>
      <c r="ACT306" s="31"/>
      <c r="ACU306" s="31"/>
      <c r="ACV306" s="31"/>
      <c r="ACW306" s="31"/>
      <c r="ACX306" s="31"/>
      <c r="ACY306" s="31"/>
      <c r="ACZ306" s="31"/>
      <c r="ADA306" s="31"/>
      <c r="ADB306" s="31"/>
      <c r="ADC306" s="31"/>
      <c r="ADD306" s="31"/>
      <c r="ADE306" s="31"/>
      <c r="ADF306" s="31"/>
      <c r="ADG306" s="31"/>
      <c r="ADH306" s="31"/>
      <c r="ADI306" s="31"/>
      <c r="ADJ306" s="31"/>
      <c r="ADK306" s="31"/>
      <c r="ADL306" s="31"/>
      <c r="ADM306" s="31"/>
      <c r="ADN306" s="31"/>
      <c r="ADO306" s="31"/>
      <c r="ADP306" s="31"/>
      <c r="ADQ306" s="31"/>
      <c r="ADR306" s="31"/>
      <c r="ADS306" s="31"/>
      <c r="ADT306" s="31"/>
      <c r="ADU306" s="31"/>
      <c r="ADV306" s="31"/>
      <c r="ADW306" s="31"/>
      <c r="ADX306" s="31"/>
      <c r="ADY306" s="31"/>
      <c r="ADZ306" s="31"/>
      <c r="AEA306" s="31"/>
      <c r="AEB306" s="31"/>
      <c r="AEC306" s="31"/>
      <c r="AED306" s="31"/>
      <c r="AEE306" s="31"/>
      <c r="AEF306" s="31"/>
      <c r="AEG306" s="31"/>
      <c r="AEH306" s="31"/>
      <c r="AEI306" s="31"/>
      <c r="AEJ306" s="31"/>
      <c r="AEK306" s="31"/>
      <c r="AEL306" s="31"/>
      <c r="AEM306" s="31"/>
      <c r="AEN306" s="31"/>
      <c r="AEO306" s="31"/>
      <c r="AEP306" s="31"/>
      <c r="AEQ306" s="31"/>
      <c r="AER306" s="31"/>
      <c r="AES306" s="31"/>
      <c r="AET306" s="31"/>
      <c r="AEU306" s="31"/>
      <c r="AEV306" s="31"/>
      <c r="AEW306" s="31"/>
      <c r="AEX306" s="31"/>
      <c r="AEY306" s="31"/>
      <c r="AEZ306" s="31"/>
      <c r="AFA306" s="31"/>
      <c r="AFB306" s="31"/>
      <c r="AFC306" s="31"/>
      <c r="AFD306" s="31"/>
      <c r="AFE306" s="31"/>
      <c r="AFF306" s="31"/>
      <c r="AFG306" s="31"/>
      <c r="AFH306" s="31"/>
      <c r="AFI306" s="31"/>
      <c r="AFJ306" s="31"/>
      <c r="AFK306" s="31"/>
      <c r="AFL306" s="31"/>
      <c r="AFM306" s="31"/>
      <c r="AFN306" s="31"/>
      <c r="AFO306" s="31"/>
      <c r="AFP306" s="31"/>
      <c r="AFQ306" s="31"/>
      <c r="AFR306" s="31"/>
      <c r="AFS306" s="31"/>
      <c r="AFT306" s="31"/>
      <c r="AFU306" s="31"/>
      <c r="AFV306" s="31"/>
      <c r="AFW306" s="31"/>
      <c r="AFX306" s="31"/>
      <c r="AFY306" s="31"/>
      <c r="AFZ306" s="31"/>
      <c r="AGA306" s="31"/>
      <c r="AGB306" s="31"/>
      <c r="AGC306" s="31"/>
      <c r="AGD306" s="31"/>
      <c r="AGE306" s="31"/>
      <c r="AGF306" s="31"/>
      <c r="AGG306" s="31"/>
      <c r="AGH306" s="31"/>
      <c r="AGI306" s="31"/>
      <c r="AGJ306" s="31"/>
      <c r="AGK306" s="31"/>
      <c r="AGL306" s="31"/>
      <c r="AGM306" s="31"/>
      <c r="AGN306" s="31"/>
      <c r="AGO306" s="31"/>
      <c r="AGP306" s="31"/>
      <c r="AGQ306" s="31"/>
      <c r="AGR306" s="31"/>
      <c r="AGS306" s="31"/>
      <c r="AGT306" s="31"/>
      <c r="AGU306" s="31"/>
      <c r="AGV306" s="31"/>
      <c r="AGW306" s="31"/>
      <c r="AGX306" s="31"/>
      <c r="AGY306" s="31"/>
      <c r="AGZ306" s="31"/>
      <c r="AHA306" s="31"/>
      <c r="AHB306" s="31"/>
      <c r="AHC306" s="31"/>
      <c r="AHD306" s="31"/>
      <c r="AHE306" s="31"/>
      <c r="AHF306" s="31"/>
      <c r="AHG306" s="31"/>
      <c r="AHH306" s="31"/>
      <c r="AHI306" s="31"/>
      <c r="AHJ306" s="31"/>
      <c r="AHK306" s="31"/>
      <c r="AHL306" s="31"/>
      <c r="AHM306" s="31"/>
      <c r="AHN306" s="31"/>
      <c r="AHO306" s="31"/>
      <c r="AHP306" s="31"/>
      <c r="AHQ306" s="31"/>
      <c r="AHR306" s="31"/>
      <c r="AHS306" s="31"/>
      <c r="AHT306" s="31"/>
      <c r="AHU306" s="31"/>
      <c r="AHV306" s="31"/>
      <c r="AHW306" s="31"/>
      <c r="AHX306" s="31"/>
      <c r="AHY306" s="31"/>
      <c r="AHZ306" s="31"/>
      <c r="AIA306" s="31"/>
      <c r="AIB306" s="31"/>
      <c r="AIC306" s="31"/>
      <c r="AID306" s="31"/>
      <c r="AIE306" s="31"/>
      <c r="AIF306" s="31"/>
      <c r="AIG306" s="31"/>
      <c r="AIH306" s="31"/>
      <c r="AII306" s="31"/>
      <c r="AIJ306" s="31"/>
      <c r="AIK306" s="31"/>
      <c r="AIL306" s="31"/>
      <c r="AIM306" s="31"/>
      <c r="AIN306" s="31"/>
      <c r="AIO306" s="31"/>
      <c r="AIP306" s="31"/>
      <c r="AIQ306" s="31"/>
      <c r="AIR306" s="31"/>
      <c r="AIS306" s="31"/>
      <c r="AIT306" s="31"/>
      <c r="AIU306" s="31"/>
      <c r="AIV306" s="31"/>
      <c r="AIW306" s="31"/>
      <c r="AIX306" s="31"/>
      <c r="AIY306" s="31"/>
      <c r="AIZ306" s="31"/>
      <c r="AJA306" s="31"/>
      <c r="AJB306" s="31"/>
      <c r="AJC306" s="31"/>
      <c r="AJD306" s="31"/>
      <c r="AJE306" s="31"/>
      <c r="AJF306" s="31"/>
      <c r="AJG306" s="31"/>
      <c r="AJH306" s="31"/>
      <c r="AJI306" s="31"/>
      <c r="AJJ306" s="31"/>
      <c r="AJK306" s="31"/>
      <c r="AJL306" s="31"/>
      <c r="AJM306" s="31"/>
      <c r="AJN306" s="31"/>
      <c r="AJO306" s="31"/>
      <c r="AJP306" s="31"/>
      <c r="AJQ306" s="31"/>
      <c r="AJR306" s="31"/>
      <c r="AJS306" s="31"/>
      <c r="AJT306" s="31"/>
      <c r="AJU306" s="31"/>
      <c r="AJV306" s="31"/>
      <c r="AJW306" s="31"/>
      <c r="AJX306" s="31"/>
      <c r="AJY306" s="31"/>
      <c r="AJZ306" s="31"/>
      <c r="AKA306" s="31"/>
      <c r="AKB306" s="31"/>
      <c r="AKC306" s="31"/>
      <c r="AKD306" s="31"/>
      <c r="AKE306" s="31"/>
      <c r="AKF306" s="31"/>
      <c r="AKG306" s="31"/>
      <c r="AKH306" s="31"/>
      <c r="AKI306" s="31"/>
      <c r="AKJ306" s="31"/>
      <c r="AKK306" s="31"/>
      <c r="AKL306" s="31"/>
      <c r="AKM306" s="31"/>
      <c r="AKN306" s="31"/>
      <c r="AKO306" s="31"/>
      <c r="AKP306" s="31"/>
      <c r="AKQ306" s="31"/>
      <c r="AKR306" s="31"/>
      <c r="AKS306" s="31"/>
      <c r="AKT306" s="31"/>
      <c r="AKU306" s="31"/>
      <c r="AKV306" s="31"/>
      <c r="AKW306" s="31"/>
      <c r="AKX306" s="31"/>
      <c r="AKY306" s="31"/>
      <c r="AKZ306" s="31"/>
      <c r="ALA306" s="31"/>
      <c r="ALB306" s="31"/>
      <c r="ALC306" s="31"/>
      <c r="ALD306" s="31"/>
      <c r="ALE306" s="31"/>
      <c r="ALF306" s="31"/>
      <c r="ALG306" s="31"/>
      <c r="ALH306" s="31"/>
      <c r="ALI306" s="31"/>
      <c r="ALJ306" s="31"/>
      <c r="ALK306" s="31"/>
      <c r="ALL306" s="31"/>
      <c r="ALM306" s="31"/>
      <c r="ALN306" s="31"/>
      <c r="ALO306" s="31"/>
      <c r="ALP306" s="31"/>
      <c r="ALQ306" s="31"/>
      <c r="ALR306" s="31"/>
      <c r="ALS306" s="31"/>
      <c r="ALT306" s="31"/>
      <c r="ALU306" s="31"/>
      <c r="ALV306" s="31"/>
      <c r="ALW306" s="31"/>
      <c r="ALX306" s="31"/>
      <c r="ALY306" s="31"/>
      <c r="ALZ306" s="31"/>
      <c r="AMA306" s="31"/>
      <c r="AMB306" s="31"/>
      <c r="AMC306" s="31"/>
      <c r="AMD306" s="31"/>
      <c r="AME306" s="31"/>
      <c r="AMF306" s="31"/>
      <c r="AMG306" s="31"/>
      <c r="AMH306" s="31"/>
      <c r="AMI306" s="31"/>
      <c r="AMJ306" s="31"/>
      <c r="AMK306" s="31"/>
      <c r="AML306" s="31"/>
      <c r="AMM306" s="31"/>
      <c r="AMN306" s="31"/>
      <c r="AMO306" s="31"/>
      <c r="AMP306" s="31"/>
      <c r="AMQ306" s="31"/>
      <c r="AMR306" s="31"/>
      <c r="AMS306" s="31"/>
      <c r="AMT306" s="31"/>
      <c r="AMU306" s="31"/>
      <c r="AMV306" s="31"/>
      <c r="AMW306" s="31"/>
      <c r="AMX306" s="31"/>
      <c r="AMY306" s="31"/>
      <c r="AMZ306" s="31"/>
      <c r="ANA306" s="31"/>
    </row>
    <row r="307" spans="3:1044" s="6" customFormat="1" ht="15" customHeight="1" x14ac:dyDescent="0.25">
      <c r="C307" s="6" t="str">
        <f t="shared" si="172"/>
        <v>State</v>
      </c>
      <c r="D307" s="6" t="str">
        <f t="shared" si="173"/>
        <v>HPX 66 DHPTNE 120  (66 gal)</v>
      </c>
      <c r="E307" s="72">
        <f t="shared" si="174"/>
        <v>66</v>
      </c>
      <c r="F307" s="20" t="str">
        <f t="shared" si="175"/>
        <v>AOSmithHPTU66</v>
      </c>
      <c r="G307" s="74">
        <v>0</v>
      </c>
      <c r="H307" s="72">
        <v>1</v>
      </c>
      <c r="I307" s="73">
        <f t="shared" si="130"/>
        <v>0</v>
      </c>
      <c r="J307" s="129">
        <f t="shared" si="131"/>
        <v>3.1</v>
      </c>
      <c r="K307" s="149">
        <f t="shared" si="143"/>
        <v>0</v>
      </c>
      <c r="L307" s="111" t="s">
        <v>196</v>
      </c>
      <c r="M307" s="39">
        <v>3</v>
      </c>
      <c r="N307" s="95">
        <f t="shared" si="144"/>
        <v>23</v>
      </c>
      <c r="O307" s="9" t="s">
        <v>42</v>
      </c>
      <c r="P307" s="82">
        <f t="shared" si="171"/>
        <v>10</v>
      </c>
      <c r="Q307" s="82">
        <f xml:space="preserve"> (N307*10000) + (P307*100) + VLOOKUP( V307, $S$2:$U$43, 2, FALSE )</f>
        <v>231014</v>
      </c>
      <c r="R307" s="77" t="str">
        <f t="shared" si="151"/>
        <v>HPX 66 DHPTNE 120  (66 gal)</v>
      </c>
      <c r="S307" s="10" t="s">
        <v>46</v>
      </c>
      <c r="T307" s="11">
        <v>66</v>
      </c>
      <c r="U307" s="37" t="s">
        <v>85</v>
      </c>
      <c r="V307" s="100" t="s">
        <v>105</v>
      </c>
      <c r="W307" s="105" t="str">
        <f>VLOOKUP( V307, $S$2:$U$43, 3, FALSE )</f>
        <v>AOSmithHPTU66</v>
      </c>
      <c r="X307" s="148">
        <v>0</v>
      </c>
      <c r="Y307" s="47" t="s">
        <v>10</v>
      </c>
      <c r="Z307" s="55">
        <v>3</v>
      </c>
      <c r="AA307" s="56">
        <v>3.1</v>
      </c>
      <c r="AB307" s="57">
        <v>42545</v>
      </c>
      <c r="AC307" s="58" t="s">
        <v>83</v>
      </c>
      <c r="AD307" s="160" t="str">
        <f t="shared" si="176"/>
        <v>2,     State,   "HPX 66 DHPTNE 120  (66 gal)"</v>
      </c>
      <c r="AE307" s="162" t="str">
        <f t="shared" si="166"/>
        <v>State</v>
      </c>
      <c r="AF307" s="163" t="s">
        <v>691</v>
      </c>
      <c r="AG307" s="160" t="str">
        <f t="shared" si="177"/>
        <v xml:space="preserve">          case  State   :   "StateHPX66DHPTNE"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  <c r="IW307" s="31"/>
      <c r="IX307" s="31"/>
      <c r="IY307" s="31"/>
      <c r="IZ307" s="31"/>
      <c r="JA307" s="31"/>
      <c r="JB307" s="31"/>
      <c r="JC307" s="31"/>
      <c r="JD307" s="31"/>
      <c r="JE307" s="31"/>
      <c r="JF307" s="31"/>
      <c r="JG307" s="31"/>
      <c r="JH307" s="31"/>
      <c r="JI307" s="31"/>
      <c r="JJ307" s="31"/>
      <c r="JK307" s="31"/>
      <c r="JL307" s="31"/>
      <c r="JM307" s="31"/>
      <c r="JN307" s="31"/>
      <c r="JO307" s="31"/>
      <c r="JP307" s="31"/>
      <c r="JQ307" s="31"/>
      <c r="JR307" s="31"/>
      <c r="JS307" s="31"/>
      <c r="JT307" s="31"/>
      <c r="JU307" s="31"/>
      <c r="JV307" s="31"/>
      <c r="JW307" s="31"/>
      <c r="JX307" s="31"/>
      <c r="JY307" s="31"/>
      <c r="JZ307" s="31"/>
      <c r="KA307" s="31"/>
      <c r="KB307" s="31"/>
      <c r="KC307" s="31"/>
      <c r="KD307" s="31"/>
      <c r="KE307" s="31"/>
      <c r="KF307" s="31"/>
      <c r="KG307" s="31"/>
      <c r="KH307" s="31"/>
      <c r="KI307" s="31"/>
      <c r="KJ307" s="31"/>
      <c r="KK307" s="31"/>
      <c r="KL307" s="31"/>
      <c r="KM307" s="31"/>
      <c r="KN307" s="31"/>
      <c r="KO307" s="31"/>
      <c r="KP307" s="31"/>
      <c r="KQ307" s="31"/>
      <c r="KR307" s="31"/>
      <c r="KS307" s="31"/>
      <c r="KT307" s="31"/>
      <c r="KU307" s="31"/>
      <c r="KV307" s="31"/>
      <c r="KW307" s="31"/>
      <c r="KX307" s="31"/>
      <c r="KY307" s="31"/>
      <c r="KZ307" s="31"/>
      <c r="LA307" s="31"/>
      <c r="LB307" s="31"/>
      <c r="LC307" s="31"/>
      <c r="LD307" s="31"/>
      <c r="LE307" s="31"/>
      <c r="LF307" s="31"/>
      <c r="LG307" s="31"/>
      <c r="LH307" s="31"/>
      <c r="LI307" s="31"/>
      <c r="LJ307" s="31"/>
      <c r="LK307" s="31"/>
      <c r="LL307" s="31"/>
      <c r="LM307" s="31"/>
      <c r="LN307" s="31"/>
      <c r="LO307" s="31"/>
      <c r="LP307" s="31"/>
      <c r="LQ307" s="31"/>
      <c r="LR307" s="31"/>
      <c r="LS307" s="31"/>
      <c r="LT307" s="31"/>
      <c r="LU307" s="31"/>
      <c r="LV307" s="31"/>
      <c r="LW307" s="31"/>
      <c r="LX307" s="31"/>
      <c r="LY307" s="31"/>
      <c r="LZ307" s="31"/>
      <c r="MA307" s="31"/>
      <c r="MB307" s="31"/>
      <c r="MC307" s="31"/>
      <c r="MD307" s="31"/>
      <c r="ME307" s="31"/>
      <c r="MF307" s="31"/>
      <c r="MG307" s="31"/>
      <c r="MH307" s="31"/>
      <c r="MI307" s="31"/>
      <c r="MJ307" s="31"/>
      <c r="MK307" s="31"/>
      <c r="ML307" s="31"/>
      <c r="MM307" s="31"/>
      <c r="MN307" s="31"/>
      <c r="MO307" s="31"/>
      <c r="MP307" s="31"/>
      <c r="MQ307" s="31"/>
      <c r="MR307" s="31"/>
      <c r="MS307" s="31"/>
      <c r="MT307" s="31"/>
      <c r="MU307" s="31"/>
      <c r="MV307" s="31"/>
      <c r="MW307" s="31"/>
      <c r="MX307" s="31"/>
      <c r="MY307" s="31"/>
      <c r="MZ307" s="31"/>
      <c r="NA307" s="31"/>
      <c r="NB307" s="31"/>
      <c r="NC307" s="31"/>
      <c r="ND307" s="31"/>
      <c r="NE307" s="31"/>
      <c r="NF307" s="31"/>
      <c r="NG307" s="31"/>
      <c r="NH307" s="31"/>
      <c r="NI307" s="31"/>
      <c r="NJ307" s="31"/>
      <c r="NK307" s="31"/>
      <c r="NL307" s="31"/>
      <c r="NM307" s="31"/>
      <c r="NN307" s="31"/>
      <c r="NO307" s="31"/>
      <c r="NP307" s="31"/>
      <c r="NQ307" s="31"/>
      <c r="NR307" s="31"/>
      <c r="NS307" s="31"/>
      <c r="NT307" s="31"/>
      <c r="NU307" s="31"/>
      <c r="NV307" s="31"/>
      <c r="NW307" s="31"/>
      <c r="NX307" s="31"/>
      <c r="NY307" s="31"/>
      <c r="NZ307" s="31"/>
      <c r="OA307" s="31"/>
      <c r="OB307" s="31"/>
      <c r="OC307" s="31"/>
      <c r="OD307" s="31"/>
      <c r="OE307" s="31"/>
      <c r="OF307" s="31"/>
      <c r="OG307" s="31"/>
      <c r="OH307" s="31"/>
      <c r="OI307" s="31"/>
      <c r="OJ307" s="31"/>
      <c r="OK307" s="31"/>
      <c r="OL307" s="31"/>
      <c r="OM307" s="31"/>
      <c r="ON307" s="31"/>
      <c r="OO307" s="31"/>
      <c r="OP307" s="31"/>
      <c r="OQ307" s="31"/>
      <c r="OR307" s="31"/>
      <c r="OS307" s="31"/>
      <c r="OT307" s="31"/>
      <c r="OU307" s="31"/>
      <c r="OV307" s="31"/>
      <c r="OW307" s="31"/>
      <c r="OX307" s="31"/>
      <c r="OY307" s="31"/>
      <c r="OZ307" s="31"/>
      <c r="PA307" s="31"/>
      <c r="PB307" s="31"/>
      <c r="PC307" s="31"/>
      <c r="PD307" s="31"/>
      <c r="PE307" s="31"/>
      <c r="PF307" s="31"/>
      <c r="PG307" s="31"/>
      <c r="PH307" s="31"/>
      <c r="PI307" s="31"/>
      <c r="PJ307" s="31"/>
      <c r="PK307" s="31"/>
      <c r="PL307" s="31"/>
      <c r="PM307" s="31"/>
      <c r="PN307" s="31"/>
      <c r="PO307" s="31"/>
      <c r="PP307" s="31"/>
      <c r="PQ307" s="31"/>
      <c r="PR307" s="31"/>
      <c r="PS307" s="31"/>
      <c r="PT307" s="31"/>
      <c r="PU307" s="31"/>
      <c r="PV307" s="31"/>
      <c r="PW307" s="31"/>
      <c r="PX307" s="31"/>
      <c r="PY307" s="31"/>
      <c r="PZ307" s="31"/>
      <c r="QA307" s="31"/>
      <c r="QB307" s="31"/>
      <c r="QC307" s="31"/>
      <c r="QD307" s="31"/>
      <c r="QE307" s="31"/>
      <c r="QF307" s="31"/>
      <c r="QG307" s="31"/>
      <c r="QH307" s="31"/>
      <c r="QI307" s="31"/>
      <c r="QJ307" s="31"/>
      <c r="QK307" s="31"/>
      <c r="QL307" s="31"/>
      <c r="QM307" s="31"/>
      <c r="QN307" s="31"/>
      <c r="QO307" s="31"/>
      <c r="QP307" s="31"/>
      <c r="QQ307" s="31"/>
      <c r="QR307" s="31"/>
      <c r="QS307" s="31"/>
      <c r="QT307" s="31"/>
      <c r="QU307" s="31"/>
      <c r="QV307" s="31"/>
      <c r="QW307" s="31"/>
      <c r="QX307" s="31"/>
      <c r="QY307" s="31"/>
      <c r="QZ307" s="31"/>
      <c r="RA307" s="31"/>
      <c r="RB307" s="31"/>
      <c r="RC307" s="31"/>
      <c r="RD307" s="31"/>
      <c r="RE307" s="31"/>
      <c r="RF307" s="31"/>
      <c r="RG307" s="31"/>
      <c r="RH307" s="31"/>
      <c r="RI307" s="31"/>
      <c r="RJ307" s="31"/>
      <c r="RK307" s="31"/>
      <c r="RL307" s="31"/>
      <c r="RM307" s="31"/>
      <c r="RN307" s="31"/>
      <c r="RO307" s="31"/>
      <c r="RP307" s="31"/>
      <c r="RQ307" s="31"/>
      <c r="RR307" s="31"/>
      <c r="RS307" s="31"/>
      <c r="RT307" s="31"/>
      <c r="RU307" s="31"/>
      <c r="RV307" s="31"/>
      <c r="RW307" s="31"/>
      <c r="RX307" s="31"/>
      <c r="RY307" s="31"/>
      <c r="RZ307" s="31"/>
      <c r="SA307" s="31"/>
      <c r="SB307" s="31"/>
      <c r="SC307" s="31"/>
      <c r="SD307" s="31"/>
      <c r="SE307" s="31"/>
      <c r="SF307" s="31"/>
      <c r="SG307" s="31"/>
      <c r="SH307" s="31"/>
      <c r="SI307" s="31"/>
      <c r="SJ307" s="31"/>
      <c r="SK307" s="31"/>
      <c r="SL307" s="31"/>
      <c r="SM307" s="31"/>
      <c r="SN307" s="31"/>
      <c r="SO307" s="31"/>
      <c r="SP307" s="31"/>
      <c r="SQ307" s="31"/>
      <c r="SR307" s="31"/>
      <c r="SS307" s="31"/>
      <c r="ST307" s="31"/>
      <c r="SU307" s="31"/>
      <c r="SV307" s="31"/>
      <c r="SW307" s="31"/>
      <c r="SX307" s="31"/>
      <c r="SY307" s="31"/>
      <c r="SZ307" s="31"/>
      <c r="TA307" s="31"/>
      <c r="TB307" s="31"/>
      <c r="TC307" s="31"/>
      <c r="TD307" s="31"/>
      <c r="TE307" s="31"/>
      <c r="TF307" s="31"/>
      <c r="TG307" s="31"/>
      <c r="TH307" s="31"/>
      <c r="TI307" s="31"/>
      <c r="TJ307" s="31"/>
      <c r="TK307" s="31"/>
      <c r="TL307" s="31"/>
      <c r="TM307" s="31"/>
      <c r="TN307" s="31"/>
      <c r="TO307" s="31"/>
      <c r="TP307" s="31"/>
      <c r="TQ307" s="31"/>
      <c r="TR307" s="31"/>
      <c r="TS307" s="31"/>
      <c r="TT307" s="31"/>
      <c r="TU307" s="31"/>
      <c r="TV307" s="31"/>
      <c r="TW307" s="31"/>
      <c r="TX307" s="31"/>
      <c r="TY307" s="31"/>
      <c r="TZ307" s="31"/>
      <c r="UA307" s="31"/>
      <c r="UB307" s="31"/>
      <c r="UC307" s="31"/>
      <c r="UD307" s="31"/>
      <c r="UE307" s="31"/>
      <c r="UF307" s="31"/>
      <c r="UG307" s="31"/>
      <c r="UH307" s="31"/>
      <c r="UI307" s="31"/>
      <c r="UJ307" s="31"/>
      <c r="UK307" s="31"/>
      <c r="UL307" s="31"/>
      <c r="UM307" s="31"/>
      <c r="UN307" s="31"/>
      <c r="UO307" s="31"/>
      <c r="UP307" s="31"/>
      <c r="UQ307" s="31"/>
      <c r="UR307" s="31"/>
      <c r="US307" s="31"/>
      <c r="UT307" s="31"/>
      <c r="UU307" s="31"/>
      <c r="UV307" s="31"/>
      <c r="UW307" s="31"/>
      <c r="UX307" s="31"/>
      <c r="UY307" s="31"/>
      <c r="UZ307" s="31"/>
      <c r="VA307" s="31"/>
      <c r="VB307" s="31"/>
      <c r="VC307" s="31"/>
      <c r="VD307" s="31"/>
      <c r="VE307" s="31"/>
      <c r="VF307" s="31"/>
      <c r="VG307" s="31"/>
      <c r="VH307" s="31"/>
      <c r="VI307" s="31"/>
      <c r="VJ307" s="31"/>
      <c r="VK307" s="31"/>
      <c r="VL307" s="31"/>
      <c r="VM307" s="31"/>
      <c r="VN307" s="31"/>
      <c r="VO307" s="31"/>
      <c r="VP307" s="31"/>
      <c r="VQ307" s="31"/>
      <c r="VR307" s="31"/>
      <c r="VS307" s="31"/>
      <c r="VT307" s="31"/>
      <c r="VU307" s="31"/>
      <c r="VV307" s="31"/>
      <c r="VW307" s="31"/>
      <c r="VX307" s="31"/>
      <c r="VY307" s="31"/>
      <c r="VZ307" s="31"/>
      <c r="WA307" s="31"/>
      <c r="WB307" s="31"/>
      <c r="WC307" s="31"/>
      <c r="WD307" s="31"/>
      <c r="WE307" s="31"/>
      <c r="WF307" s="31"/>
      <c r="WG307" s="31"/>
      <c r="WH307" s="31"/>
      <c r="WI307" s="31"/>
      <c r="WJ307" s="31"/>
      <c r="WK307" s="31"/>
      <c r="WL307" s="31"/>
      <c r="WM307" s="31"/>
      <c r="WN307" s="31"/>
      <c r="WO307" s="31"/>
      <c r="WP307" s="31"/>
      <c r="WQ307" s="31"/>
      <c r="WR307" s="31"/>
      <c r="WS307" s="31"/>
      <c r="WT307" s="31"/>
      <c r="WU307" s="31"/>
      <c r="WV307" s="31"/>
      <c r="WW307" s="31"/>
      <c r="WX307" s="31"/>
      <c r="WY307" s="31"/>
      <c r="WZ307" s="31"/>
      <c r="XA307" s="31"/>
      <c r="XB307" s="31"/>
      <c r="XC307" s="31"/>
      <c r="XD307" s="31"/>
      <c r="XE307" s="31"/>
      <c r="XF307" s="31"/>
      <c r="XG307" s="31"/>
      <c r="XH307" s="31"/>
      <c r="XI307" s="31"/>
      <c r="XJ307" s="31"/>
      <c r="XK307" s="31"/>
      <c r="XL307" s="31"/>
      <c r="XM307" s="31"/>
      <c r="XN307" s="31"/>
      <c r="XO307" s="31"/>
      <c r="XP307" s="31"/>
      <c r="XQ307" s="31"/>
      <c r="XR307" s="31"/>
      <c r="XS307" s="31"/>
      <c r="XT307" s="31"/>
      <c r="XU307" s="31"/>
      <c r="XV307" s="31"/>
      <c r="XW307" s="31"/>
      <c r="XX307" s="31"/>
      <c r="XY307" s="31"/>
      <c r="XZ307" s="31"/>
      <c r="YA307" s="31"/>
      <c r="YB307" s="31"/>
      <c r="YC307" s="31"/>
      <c r="YD307" s="31"/>
      <c r="YE307" s="31"/>
      <c r="YF307" s="31"/>
      <c r="YG307" s="31"/>
      <c r="YH307" s="31"/>
      <c r="YI307" s="31"/>
      <c r="YJ307" s="31"/>
      <c r="YK307" s="31"/>
      <c r="YL307" s="31"/>
      <c r="YM307" s="31"/>
      <c r="YN307" s="31"/>
      <c r="YO307" s="31"/>
      <c r="YP307" s="31"/>
      <c r="YQ307" s="31"/>
      <c r="YR307" s="31"/>
      <c r="YS307" s="31"/>
      <c r="YT307" s="31"/>
      <c r="YU307" s="31"/>
      <c r="YV307" s="31"/>
      <c r="YW307" s="31"/>
      <c r="YX307" s="31"/>
      <c r="YY307" s="31"/>
      <c r="YZ307" s="31"/>
      <c r="ZA307" s="31"/>
      <c r="ZB307" s="31"/>
      <c r="ZC307" s="31"/>
      <c r="ZD307" s="31"/>
      <c r="ZE307" s="31"/>
      <c r="ZF307" s="31"/>
      <c r="ZG307" s="31"/>
      <c r="ZH307" s="31"/>
      <c r="ZI307" s="31"/>
      <c r="ZJ307" s="31"/>
      <c r="ZK307" s="31"/>
      <c r="ZL307" s="31"/>
      <c r="ZM307" s="31"/>
      <c r="ZN307" s="31"/>
      <c r="ZO307" s="31"/>
      <c r="ZP307" s="31"/>
      <c r="ZQ307" s="31"/>
      <c r="ZR307" s="31"/>
      <c r="ZS307" s="31"/>
      <c r="ZT307" s="31"/>
      <c r="ZU307" s="31"/>
      <c r="ZV307" s="31"/>
      <c r="ZW307" s="31"/>
      <c r="ZX307" s="31"/>
      <c r="ZY307" s="31"/>
      <c r="ZZ307" s="31"/>
      <c r="AAA307" s="31"/>
      <c r="AAB307" s="31"/>
      <c r="AAC307" s="31"/>
      <c r="AAD307" s="31"/>
      <c r="AAE307" s="31"/>
      <c r="AAF307" s="31"/>
      <c r="AAG307" s="31"/>
      <c r="AAH307" s="31"/>
      <c r="AAI307" s="31"/>
      <c r="AAJ307" s="31"/>
      <c r="AAK307" s="31"/>
      <c r="AAL307" s="31"/>
      <c r="AAM307" s="31"/>
      <c r="AAN307" s="31"/>
      <c r="AAO307" s="31"/>
      <c r="AAP307" s="31"/>
      <c r="AAQ307" s="31"/>
      <c r="AAR307" s="31"/>
      <c r="AAS307" s="31"/>
      <c r="AAT307" s="31"/>
      <c r="AAU307" s="31"/>
      <c r="AAV307" s="31"/>
      <c r="AAW307" s="31"/>
      <c r="AAX307" s="31"/>
      <c r="AAY307" s="31"/>
      <c r="AAZ307" s="31"/>
      <c r="ABA307" s="31"/>
      <c r="ABB307" s="31"/>
      <c r="ABC307" s="31"/>
      <c r="ABD307" s="31"/>
      <c r="ABE307" s="31"/>
      <c r="ABF307" s="31"/>
      <c r="ABG307" s="31"/>
      <c r="ABH307" s="31"/>
      <c r="ABI307" s="31"/>
      <c r="ABJ307" s="31"/>
      <c r="ABK307" s="31"/>
      <c r="ABL307" s="31"/>
      <c r="ABM307" s="31"/>
      <c r="ABN307" s="31"/>
      <c r="ABO307" s="31"/>
      <c r="ABP307" s="31"/>
      <c r="ABQ307" s="31"/>
      <c r="ABR307" s="31"/>
      <c r="ABS307" s="31"/>
      <c r="ABT307" s="31"/>
      <c r="ABU307" s="31"/>
      <c r="ABV307" s="31"/>
      <c r="ABW307" s="31"/>
      <c r="ABX307" s="31"/>
      <c r="ABY307" s="31"/>
      <c r="ABZ307" s="31"/>
      <c r="ACA307" s="31"/>
      <c r="ACB307" s="31"/>
      <c r="ACC307" s="31"/>
      <c r="ACD307" s="31"/>
      <c r="ACE307" s="31"/>
      <c r="ACF307" s="31"/>
      <c r="ACG307" s="31"/>
      <c r="ACH307" s="31"/>
      <c r="ACI307" s="31"/>
      <c r="ACJ307" s="31"/>
      <c r="ACK307" s="31"/>
      <c r="ACL307" s="31"/>
      <c r="ACM307" s="31"/>
      <c r="ACN307" s="31"/>
      <c r="ACO307" s="31"/>
      <c r="ACP307" s="31"/>
      <c r="ACQ307" s="31"/>
      <c r="ACR307" s="31"/>
      <c r="ACS307" s="31"/>
      <c r="ACT307" s="31"/>
      <c r="ACU307" s="31"/>
      <c r="ACV307" s="31"/>
      <c r="ACW307" s="31"/>
      <c r="ACX307" s="31"/>
      <c r="ACY307" s="31"/>
      <c r="ACZ307" s="31"/>
      <c r="ADA307" s="31"/>
      <c r="ADB307" s="31"/>
      <c r="ADC307" s="31"/>
      <c r="ADD307" s="31"/>
      <c r="ADE307" s="31"/>
      <c r="ADF307" s="31"/>
      <c r="ADG307" s="31"/>
      <c r="ADH307" s="31"/>
      <c r="ADI307" s="31"/>
      <c r="ADJ307" s="31"/>
      <c r="ADK307" s="31"/>
      <c r="ADL307" s="31"/>
      <c r="ADM307" s="31"/>
      <c r="ADN307" s="31"/>
      <c r="ADO307" s="31"/>
      <c r="ADP307" s="31"/>
      <c r="ADQ307" s="31"/>
      <c r="ADR307" s="31"/>
      <c r="ADS307" s="31"/>
      <c r="ADT307" s="31"/>
      <c r="ADU307" s="31"/>
      <c r="ADV307" s="31"/>
      <c r="ADW307" s="31"/>
      <c r="ADX307" s="31"/>
      <c r="ADY307" s="31"/>
      <c r="ADZ307" s="31"/>
      <c r="AEA307" s="31"/>
      <c r="AEB307" s="31"/>
      <c r="AEC307" s="31"/>
      <c r="AED307" s="31"/>
      <c r="AEE307" s="31"/>
      <c r="AEF307" s="31"/>
      <c r="AEG307" s="31"/>
      <c r="AEH307" s="31"/>
      <c r="AEI307" s="31"/>
      <c r="AEJ307" s="31"/>
      <c r="AEK307" s="31"/>
      <c r="AEL307" s="31"/>
      <c r="AEM307" s="31"/>
      <c r="AEN307" s="31"/>
      <c r="AEO307" s="31"/>
      <c r="AEP307" s="31"/>
      <c r="AEQ307" s="31"/>
      <c r="AER307" s="31"/>
      <c r="AES307" s="31"/>
      <c r="AET307" s="31"/>
      <c r="AEU307" s="31"/>
      <c r="AEV307" s="31"/>
      <c r="AEW307" s="31"/>
      <c r="AEX307" s="31"/>
      <c r="AEY307" s="31"/>
      <c r="AEZ307" s="31"/>
      <c r="AFA307" s="31"/>
      <c r="AFB307" s="31"/>
      <c r="AFC307" s="31"/>
      <c r="AFD307" s="31"/>
      <c r="AFE307" s="31"/>
      <c r="AFF307" s="31"/>
      <c r="AFG307" s="31"/>
      <c r="AFH307" s="31"/>
      <c r="AFI307" s="31"/>
      <c r="AFJ307" s="31"/>
      <c r="AFK307" s="31"/>
      <c r="AFL307" s="31"/>
      <c r="AFM307" s="31"/>
      <c r="AFN307" s="31"/>
      <c r="AFO307" s="31"/>
      <c r="AFP307" s="31"/>
      <c r="AFQ307" s="31"/>
      <c r="AFR307" s="31"/>
      <c r="AFS307" s="31"/>
      <c r="AFT307" s="31"/>
      <c r="AFU307" s="31"/>
      <c r="AFV307" s="31"/>
      <c r="AFW307" s="31"/>
      <c r="AFX307" s="31"/>
      <c r="AFY307" s="31"/>
      <c r="AFZ307" s="31"/>
      <c r="AGA307" s="31"/>
      <c r="AGB307" s="31"/>
      <c r="AGC307" s="31"/>
      <c r="AGD307" s="31"/>
      <c r="AGE307" s="31"/>
      <c r="AGF307" s="31"/>
      <c r="AGG307" s="31"/>
      <c r="AGH307" s="31"/>
      <c r="AGI307" s="31"/>
      <c r="AGJ307" s="31"/>
      <c r="AGK307" s="31"/>
      <c r="AGL307" s="31"/>
      <c r="AGM307" s="31"/>
      <c r="AGN307" s="31"/>
      <c r="AGO307" s="31"/>
      <c r="AGP307" s="31"/>
      <c r="AGQ307" s="31"/>
      <c r="AGR307" s="31"/>
      <c r="AGS307" s="31"/>
      <c r="AGT307" s="31"/>
      <c r="AGU307" s="31"/>
      <c r="AGV307" s="31"/>
      <c r="AGW307" s="31"/>
      <c r="AGX307" s="31"/>
      <c r="AGY307" s="31"/>
      <c r="AGZ307" s="31"/>
      <c r="AHA307" s="31"/>
      <c r="AHB307" s="31"/>
      <c r="AHC307" s="31"/>
      <c r="AHD307" s="31"/>
      <c r="AHE307" s="31"/>
      <c r="AHF307" s="31"/>
      <c r="AHG307" s="31"/>
      <c r="AHH307" s="31"/>
      <c r="AHI307" s="31"/>
      <c r="AHJ307" s="31"/>
      <c r="AHK307" s="31"/>
      <c r="AHL307" s="31"/>
      <c r="AHM307" s="31"/>
      <c r="AHN307" s="31"/>
      <c r="AHO307" s="31"/>
      <c r="AHP307" s="31"/>
      <c r="AHQ307" s="31"/>
      <c r="AHR307" s="31"/>
      <c r="AHS307" s="31"/>
      <c r="AHT307" s="31"/>
      <c r="AHU307" s="31"/>
      <c r="AHV307" s="31"/>
      <c r="AHW307" s="31"/>
      <c r="AHX307" s="31"/>
      <c r="AHY307" s="31"/>
      <c r="AHZ307" s="31"/>
      <c r="AIA307" s="31"/>
      <c r="AIB307" s="31"/>
      <c r="AIC307" s="31"/>
      <c r="AID307" s="31"/>
      <c r="AIE307" s="31"/>
      <c r="AIF307" s="31"/>
      <c r="AIG307" s="31"/>
      <c r="AIH307" s="31"/>
      <c r="AII307" s="31"/>
      <c r="AIJ307" s="31"/>
      <c r="AIK307" s="31"/>
      <c r="AIL307" s="31"/>
      <c r="AIM307" s="31"/>
      <c r="AIN307" s="31"/>
      <c r="AIO307" s="31"/>
      <c r="AIP307" s="31"/>
      <c r="AIQ307" s="31"/>
      <c r="AIR307" s="31"/>
      <c r="AIS307" s="31"/>
      <c r="AIT307" s="31"/>
      <c r="AIU307" s="31"/>
      <c r="AIV307" s="31"/>
      <c r="AIW307" s="31"/>
      <c r="AIX307" s="31"/>
      <c r="AIY307" s="31"/>
      <c r="AIZ307" s="31"/>
      <c r="AJA307" s="31"/>
      <c r="AJB307" s="31"/>
      <c r="AJC307" s="31"/>
      <c r="AJD307" s="31"/>
      <c r="AJE307" s="31"/>
      <c r="AJF307" s="31"/>
      <c r="AJG307" s="31"/>
      <c r="AJH307" s="31"/>
      <c r="AJI307" s="31"/>
      <c r="AJJ307" s="31"/>
      <c r="AJK307" s="31"/>
      <c r="AJL307" s="31"/>
      <c r="AJM307" s="31"/>
      <c r="AJN307" s="31"/>
      <c r="AJO307" s="31"/>
      <c r="AJP307" s="31"/>
      <c r="AJQ307" s="31"/>
      <c r="AJR307" s="31"/>
      <c r="AJS307" s="31"/>
      <c r="AJT307" s="31"/>
      <c r="AJU307" s="31"/>
      <c r="AJV307" s="31"/>
      <c r="AJW307" s="31"/>
      <c r="AJX307" s="31"/>
      <c r="AJY307" s="31"/>
      <c r="AJZ307" s="31"/>
      <c r="AKA307" s="31"/>
      <c r="AKB307" s="31"/>
      <c r="AKC307" s="31"/>
      <c r="AKD307" s="31"/>
      <c r="AKE307" s="31"/>
      <c r="AKF307" s="31"/>
      <c r="AKG307" s="31"/>
      <c r="AKH307" s="31"/>
      <c r="AKI307" s="31"/>
      <c r="AKJ307" s="31"/>
      <c r="AKK307" s="31"/>
      <c r="AKL307" s="31"/>
      <c r="AKM307" s="31"/>
      <c r="AKN307" s="31"/>
      <c r="AKO307" s="31"/>
      <c r="AKP307" s="31"/>
      <c r="AKQ307" s="31"/>
      <c r="AKR307" s="31"/>
      <c r="AKS307" s="31"/>
      <c r="AKT307" s="31"/>
      <c r="AKU307" s="31"/>
      <c r="AKV307" s="31"/>
      <c r="AKW307" s="31"/>
      <c r="AKX307" s="31"/>
      <c r="AKY307" s="31"/>
      <c r="AKZ307" s="31"/>
      <c r="ALA307" s="31"/>
      <c r="ALB307" s="31"/>
      <c r="ALC307" s="31"/>
      <c r="ALD307" s="31"/>
      <c r="ALE307" s="31"/>
      <c r="ALF307" s="31"/>
      <c r="ALG307" s="31"/>
      <c r="ALH307" s="31"/>
      <c r="ALI307" s="31"/>
      <c r="ALJ307" s="31"/>
      <c r="ALK307" s="31"/>
      <c r="ALL307" s="31"/>
      <c r="ALM307" s="31"/>
      <c r="ALN307" s="31"/>
      <c r="ALO307" s="31"/>
      <c r="ALP307" s="31"/>
      <c r="ALQ307" s="31"/>
      <c r="ALR307" s="31"/>
      <c r="ALS307" s="31"/>
      <c r="ALT307" s="31"/>
      <c r="ALU307" s="31"/>
      <c r="ALV307" s="31"/>
      <c r="ALW307" s="31"/>
      <c r="ALX307" s="31"/>
      <c r="ALY307" s="31"/>
      <c r="ALZ307" s="31"/>
      <c r="AMA307" s="31"/>
      <c r="AMB307" s="31"/>
      <c r="AMC307" s="31"/>
      <c r="AMD307" s="31"/>
      <c r="AME307" s="31"/>
      <c r="AMF307" s="31"/>
      <c r="AMG307" s="31"/>
      <c r="AMH307" s="31"/>
      <c r="AMI307" s="31"/>
      <c r="AMJ307" s="31"/>
      <c r="AMK307" s="31"/>
      <c r="AML307" s="31"/>
      <c r="AMM307" s="31"/>
      <c r="AMN307" s="31"/>
      <c r="AMO307" s="31"/>
      <c r="AMP307" s="31"/>
      <c r="AMQ307" s="31"/>
      <c r="AMR307" s="31"/>
      <c r="AMS307" s="31"/>
      <c r="AMT307" s="31"/>
      <c r="AMU307" s="31"/>
      <c r="AMV307" s="31"/>
      <c r="AMW307" s="31"/>
      <c r="AMX307" s="31"/>
      <c r="AMY307" s="31"/>
      <c r="AMZ307" s="31"/>
      <c r="ANA307" s="31"/>
    </row>
    <row r="308" spans="3:1044" s="6" customFormat="1" ht="15" customHeight="1" x14ac:dyDescent="0.25">
      <c r="C308" s="153" t="str">
        <f t="shared" si="172"/>
        <v>State</v>
      </c>
      <c r="D308" s="153" t="str">
        <f t="shared" si="173"/>
        <v>HPX-66-DHPTDR 130  (66 gal, JA13)</v>
      </c>
      <c r="E308" s="72">
        <f t="shared" si="174"/>
        <v>66</v>
      </c>
      <c r="F308" s="20" t="str">
        <f t="shared" si="175"/>
        <v>AOSmithHPTU66</v>
      </c>
      <c r="G308" s="74">
        <v>0</v>
      </c>
      <c r="H308" s="72">
        <v>1</v>
      </c>
      <c r="I308" s="73">
        <f t="shared" ref="I308" si="184">IF(G308&gt;0,Y308,0)</f>
        <v>0</v>
      </c>
      <c r="J308" s="129">
        <f t="shared" ref="J308" si="185">IF(H308&gt;0,AA308,0)</f>
        <v>3.1</v>
      </c>
      <c r="K308" s="149">
        <f t="shared" ref="K308" si="186">X308</f>
        <v>1</v>
      </c>
      <c r="L308" s="111" t="s">
        <v>196</v>
      </c>
      <c r="M308" s="39">
        <v>3</v>
      </c>
      <c r="N308" s="95">
        <f t="shared" ref="N308" si="187">VLOOKUP( O308, $O$2:$P$21, 2, FALSE )</f>
        <v>23</v>
      </c>
      <c r="O308" s="9" t="s">
        <v>42</v>
      </c>
      <c r="P308" s="154">
        <v>14</v>
      </c>
      <c r="Q308" s="82">
        <f t="shared" ref="Q308" si="188" xml:space="preserve"> (N308*10000) + (P308*100) + VLOOKUP( V308, $S$2:$U$43, 2, FALSE )</f>
        <v>231414</v>
      </c>
      <c r="R308" s="77" t="str">
        <f t="shared" si="151"/>
        <v>HPX-66-DHPTDR 130  (66 gal, JA13)</v>
      </c>
      <c r="S308" s="10" t="s">
        <v>376</v>
      </c>
      <c r="T308" s="11">
        <v>66</v>
      </c>
      <c r="U308" s="37" t="s">
        <v>85</v>
      </c>
      <c r="V308" s="100" t="s">
        <v>105</v>
      </c>
      <c r="W308" s="105" t="str">
        <f t="shared" ref="W308" si="189">VLOOKUP( V308, $S$2:$U$43, 3, FALSE )</f>
        <v>AOSmithHPTU66</v>
      </c>
      <c r="X308" s="150">
        <v>1</v>
      </c>
      <c r="Y308" s="47" t="s">
        <v>10</v>
      </c>
      <c r="Z308" s="55">
        <v>3</v>
      </c>
      <c r="AA308" s="56">
        <v>3.1</v>
      </c>
      <c r="AB308" s="57">
        <v>44118</v>
      </c>
      <c r="AC308" s="58" t="s">
        <v>83</v>
      </c>
      <c r="AD308" s="160" t="str">
        <f t="shared" si="176"/>
        <v>2,     State,   "HPX-66-DHPTDR 130  (66 gal, JA13)"</v>
      </c>
      <c r="AE308" s="162" t="str">
        <f t="shared" si="166"/>
        <v>State</v>
      </c>
      <c r="AF308" s="165" t="s">
        <v>695</v>
      </c>
      <c r="AG308" s="160" t="str">
        <f t="shared" si="177"/>
        <v xml:space="preserve">          case  State   :   "StateHPX66DHPTDR"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  <c r="IW308" s="31"/>
      <c r="IX308" s="31"/>
      <c r="IY308" s="31"/>
      <c r="IZ308" s="31"/>
      <c r="JA308" s="31"/>
      <c r="JB308" s="31"/>
      <c r="JC308" s="31"/>
      <c r="JD308" s="31"/>
      <c r="JE308" s="31"/>
      <c r="JF308" s="31"/>
      <c r="JG308" s="31"/>
      <c r="JH308" s="31"/>
      <c r="JI308" s="31"/>
      <c r="JJ308" s="31"/>
      <c r="JK308" s="31"/>
      <c r="JL308" s="31"/>
      <c r="JM308" s="31"/>
      <c r="JN308" s="31"/>
      <c r="JO308" s="31"/>
      <c r="JP308" s="31"/>
      <c r="JQ308" s="31"/>
      <c r="JR308" s="31"/>
      <c r="JS308" s="31"/>
      <c r="JT308" s="31"/>
      <c r="JU308" s="31"/>
      <c r="JV308" s="31"/>
      <c r="JW308" s="31"/>
      <c r="JX308" s="31"/>
      <c r="JY308" s="31"/>
      <c r="JZ308" s="31"/>
      <c r="KA308" s="31"/>
      <c r="KB308" s="31"/>
      <c r="KC308" s="31"/>
      <c r="KD308" s="31"/>
      <c r="KE308" s="31"/>
      <c r="KF308" s="31"/>
      <c r="KG308" s="31"/>
      <c r="KH308" s="31"/>
      <c r="KI308" s="31"/>
      <c r="KJ308" s="31"/>
      <c r="KK308" s="31"/>
      <c r="KL308" s="31"/>
      <c r="KM308" s="31"/>
      <c r="KN308" s="31"/>
      <c r="KO308" s="31"/>
      <c r="KP308" s="31"/>
      <c r="KQ308" s="31"/>
      <c r="KR308" s="31"/>
      <c r="KS308" s="31"/>
      <c r="KT308" s="31"/>
      <c r="KU308" s="31"/>
      <c r="KV308" s="31"/>
      <c r="KW308" s="31"/>
      <c r="KX308" s="31"/>
      <c r="KY308" s="31"/>
      <c r="KZ308" s="31"/>
      <c r="LA308" s="31"/>
      <c r="LB308" s="31"/>
      <c r="LC308" s="31"/>
      <c r="LD308" s="31"/>
      <c r="LE308" s="31"/>
      <c r="LF308" s="31"/>
      <c r="LG308" s="31"/>
      <c r="LH308" s="31"/>
      <c r="LI308" s="31"/>
      <c r="LJ308" s="31"/>
      <c r="LK308" s="31"/>
      <c r="LL308" s="31"/>
      <c r="LM308" s="31"/>
      <c r="LN308" s="31"/>
      <c r="LO308" s="31"/>
      <c r="LP308" s="31"/>
      <c r="LQ308" s="31"/>
      <c r="LR308" s="31"/>
      <c r="LS308" s="31"/>
      <c r="LT308" s="31"/>
      <c r="LU308" s="31"/>
      <c r="LV308" s="31"/>
      <c r="LW308" s="31"/>
      <c r="LX308" s="31"/>
      <c r="LY308" s="31"/>
      <c r="LZ308" s="31"/>
      <c r="MA308" s="31"/>
      <c r="MB308" s="31"/>
      <c r="MC308" s="31"/>
      <c r="MD308" s="31"/>
      <c r="ME308" s="31"/>
      <c r="MF308" s="31"/>
      <c r="MG308" s="31"/>
      <c r="MH308" s="31"/>
      <c r="MI308" s="31"/>
      <c r="MJ308" s="31"/>
      <c r="MK308" s="31"/>
      <c r="ML308" s="31"/>
      <c r="MM308" s="31"/>
      <c r="MN308" s="31"/>
      <c r="MO308" s="31"/>
      <c r="MP308" s="31"/>
      <c r="MQ308" s="31"/>
      <c r="MR308" s="31"/>
      <c r="MS308" s="31"/>
      <c r="MT308" s="31"/>
      <c r="MU308" s="31"/>
      <c r="MV308" s="31"/>
      <c r="MW308" s="31"/>
      <c r="MX308" s="31"/>
      <c r="MY308" s="31"/>
      <c r="MZ308" s="31"/>
      <c r="NA308" s="31"/>
      <c r="NB308" s="31"/>
      <c r="NC308" s="31"/>
      <c r="ND308" s="31"/>
      <c r="NE308" s="31"/>
      <c r="NF308" s="31"/>
      <c r="NG308" s="31"/>
      <c r="NH308" s="31"/>
      <c r="NI308" s="31"/>
      <c r="NJ308" s="31"/>
      <c r="NK308" s="31"/>
      <c r="NL308" s="31"/>
      <c r="NM308" s="31"/>
      <c r="NN308" s="31"/>
      <c r="NO308" s="31"/>
      <c r="NP308" s="31"/>
      <c r="NQ308" s="31"/>
      <c r="NR308" s="31"/>
      <c r="NS308" s="31"/>
      <c r="NT308" s="31"/>
      <c r="NU308" s="31"/>
      <c r="NV308" s="31"/>
      <c r="NW308" s="31"/>
      <c r="NX308" s="31"/>
      <c r="NY308" s="31"/>
      <c r="NZ308" s="31"/>
      <c r="OA308" s="31"/>
      <c r="OB308" s="31"/>
      <c r="OC308" s="31"/>
      <c r="OD308" s="31"/>
      <c r="OE308" s="31"/>
      <c r="OF308" s="31"/>
      <c r="OG308" s="31"/>
      <c r="OH308" s="31"/>
      <c r="OI308" s="31"/>
      <c r="OJ308" s="31"/>
      <c r="OK308" s="31"/>
      <c r="OL308" s="31"/>
      <c r="OM308" s="31"/>
      <c r="ON308" s="31"/>
      <c r="OO308" s="31"/>
      <c r="OP308" s="31"/>
      <c r="OQ308" s="31"/>
      <c r="OR308" s="31"/>
      <c r="OS308" s="31"/>
      <c r="OT308" s="31"/>
      <c r="OU308" s="31"/>
      <c r="OV308" s="31"/>
      <c r="OW308" s="31"/>
      <c r="OX308" s="31"/>
      <c r="OY308" s="31"/>
      <c r="OZ308" s="31"/>
      <c r="PA308" s="31"/>
      <c r="PB308" s="31"/>
      <c r="PC308" s="31"/>
      <c r="PD308" s="31"/>
      <c r="PE308" s="31"/>
      <c r="PF308" s="31"/>
      <c r="PG308" s="31"/>
      <c r="PH308" s="31"/>
      <c r="PI308" s="31"/>
      <c r="PJ308" s="31"/>
      <c r="PK308" s="31"/>
      <c r="PL308" s="31"/>
      <c r="PM308" s="31"/>
      <c r="PN308" s="31"/>
      <c r="PO308" s="31"/>
      <c r="PP308" s="31"/>
      <c r="PQ308" s="31"/>
      <c r="PR308" s="31"/>
      <c r="PS308" s="31"/>
      <c r="PT308" s="31"/>
      <c r="PU308" s="31"/>
      <c r="PV308" s="31"/>
      <c r="PW308" s="31"/>
      <c r="PX308" s="31"/>
      <c r="PY308" s="31"/>
      <c r="PZ308" s="31"/>
      <c r="QA308" s="31"/>
      <c r="QB308" s="31"/>
      <c r="QC308" s="31"/>
      <c r="QD308" s="31"/>
      <c r="QE308" s="31"/>
      <c r="QF308" s="31"/>
      <c r="QG308" s="31"/>
      <c r="QH308" s="31"/>
      <c r="QI308" s="31"/>
      <c r="QJ308" s="31"/>
      <c r="QK308" s="31"/>
      <c r="QL308" s="31"/>
      <c r="QM308" s="31"/>
      <c r="QN308" s="31"/>
      <c r="QO308" s="31"/>
      <c r="QP308" s="31"/>
      <c r="QQ308" s="31"/>
      <c r="QR308" s="31"/>
      <c r="QS308" s="31"/>
      <c r="QT308" s="31"/>
      <c r="QU308" s="31"/>
      <c r="QV308" s="31"/>
      <c r="QW308" s="31"/>
      <c r="QX308" s="31"/>
      <c r="QY308" s="31"/>
      <c r="QZ308" s="31"/>
      <c r="RA308" s="31"/>
      <c r="RB308" s="31"/>
      <c r="RC308" s="31"/>
      <c r="RD308" s="31"/>
      <c r="RE308" s="31"/>
      <c r="RF308" s="31"/>
      <c r="RG308" s="31"/>
      <c r="RH308" s="31"/>
      <c r="RI308" s="31"/>
      <c r="RJ308" s="31"/>
      <c r="RK308" s="31"/>
      <c r="RL308" s="31"/>
      <c r="RM308" s="31"/>
      <c r="RN308" s="31"/>
      <c r="RO308" s="31"/>
      <c r="RP308" s="31"/>
      <c r="RQ308" s="31"/>
      <c r="RR308" s="31"/>
      <c r="RS308" s="31"/>
      <c r="RT308" s="31"/>
      <c r="RU308" s="31"/>
      <c r="RV308" s="31"/>
      <c r="RW308" s="31"/>
      <c r="RX308" s="31"/>
      <c r="RY308" s="31"/>
      <c r="RZ308" s="31"/>
      <c r="SA308" s="31"/>
      <c r="SB308" s="31"/>
      <c r="SC308" s="31"/>
      <c r="SD308" s="31"/>
      <c r="SE308" s="31"/>
      <c r="SF308" s="31"/>
      <c r="SG308" s="31"/>
      <c r="SH308" s="31"/>
      <c r="SI308" s="31"/>
      <c r="SJ308" s="31"/>
      <c r="SK308" s="31"/>
      <c r="SL308" s="31"/>
      <c r="SM308" s="31"/>
      <c r="SN308" s="31"/>
      <c r="SO308" s="31"/>
      <c r="SP308" s="31"/>
      <c r="SQ308" s="31"/>
      <c r="SR308" s="31"/>
      <c r="SS308" s="31"/>
      <c r="ST308" s="31"/>
      <c r="SU308" s="31"/>
      <c r="SV308" s="31"/>
      <c r="SW308" s="31"/>
      <c r="SX308" s="31"/>
      <c r="SY308" s="31"/>
      <c r="SZ308" s="31"/>
      <c r="TA308" s="31"/>
      <c r="TB308" s="31"/>
      <c r="TC308" s="31"/>
      <c r="TD308" s="31"/>
      <c r="TE308" s="31"/>
      <c r="TF308" s="31"/>
      <c r="TG308" s="31"/>
      <c r="TH308" s="31"/>
      <c r="TI308" s="31"/>
      <c r="TJ308" s="31"/>
      <c r="TK308" s="31"/>
      <c r="TL308" s="31"/>
      <c r="TM308" s="31"/>
      <c r="TN308" s="31"/>
      <c r="TO308" s="31"/>
      <c r="TP308" s="31"/>
      <c r="TQ308" s="31"/>
      <c r="TR308" s="31"/>
      <c r="TS308" s="31"/>
      <c r="TT308" s="31"/>
      <c r="TU308" s="31"/>
      <c r="TV308" s="31"/>
      <c r="TW308" s="31"/>
      <c r="TX308" s="31"/>
      <c r="TY308" s="31"/>
      <c r="TZ308" s="31"/>
      <c r="UA308" s="31"/>
      <c r="UB308" s="31"/>
      <c r="UC308" s="31"/>
      <c r="UD308" s="31"/>
      <c r="UE308" s="31"/>
      <c r="UF308" s="31"/>
      <c r="UG308" s="31"/>
      <c r="UH308" s="31"/>
      <c r="UI308" s="31"/>
      <c r="UJ308" s="31"/>
      <c r="UK308" s="31"/>
      <c r="UL308" s="31"/>
      <c r="UM308" s="31"/>
      <c r="UN308" s="31"/>
      <c r="UO308" s="31"/>
      <c r="UP308" s="31"/>
      <c r="UQ308" s="31"/>
      <c r="UR308" s="31"/>
      <c r="US308" s="31"/>
      <c r="UT308" s="31"/>
      <c r="UU308" s="31"/>
      <c r="UV308" s="31"/>
      <c r="UW308" s="31"/>
      <c r="UX308" s="31"/>
      <c r="UY308" s="31"/>
      <c r="UZ308" s="31"/>
      <c r="VA308" s="31"/>
      <c r="VB308" s="31"/>
      <c r="VC308" s="31"/>
      <c r="VD308" s="31"/>
      <c r="VE308" s="31"/>
      <c r="VF308" s="31"/>
      <c r="VG308" s="31"/>
      <c r="VH308" s="31"/>
      <c r="VI308" s="31"/>
      <c r="VJ308" s="31"/>
      <c r="VK308" s="31"/>
      <c r="VL308" s="31"/>
      <c r="VM308" s="31"/>
      <c r="VN308" s="31"/>
      <c r="VO308" s="31"/>
      <c r="VP308" s="31"/>
      <c r="VQ308" s="31"/>
      <c r="VR308" s="31"/>
      <c r="VS308" s="31"/>
      <c r="VT308" s="31"/>
      <c r="VU308" s="31"/>
      <c r="VV308" s="31"/>
      <c r="VW308" s="31"/>
      <c r="VX308" s="31"/>
      <c r="VY308" s="31"/>
      <c r="VZ308" s="31"/>
      <c r="WA308" s="31"/>
      <c r="WB308" s="31"/>
      <c r="WC308" s="31"/>
      <c r="WD308" s="31"/>
      <c r="WE308" s="31"/>
      <c r="WF308" s="31"/>
      <c r="WG308" s="31"/>
      <c r="WH308" s="31"/>
      <c r="WI308" s="31"/>
      <c r="WJ308" s="31"/>
      <c r="WK308" s="31"/>
      <c r="WL308" s="31"/>
      <c r="WM308" s="31"/>
      <c r="WN308" s="31"/>
      <c r="WO308" s="31"/>
      <c r="WP308" s="31"/>
      <c r="WQ308" s="31"/>
      <c r="WR308" s="31"/>
      <c r="WS308" s="31"/>
      <c r="WT308" s="31"/>
      <c r="WU308" s="31"/>
      <c r="WV308" s="31"/>
      <c r="WW308" s="31"/>
      <c r="WX308" s="31"/>
      <c r="WY308" s="31"/>
      <c r="WZ308" s="31"/>
      <c r="XA308" s="31"/>
      <c r="XB308" s="31"/>
      <c r="XC308" s="31"/>
      <c r="XD308" s="31"/>
      <c r="XE308" s="31"/>
      <c r="XF308" s="31"/>
      <c r="XG308" s="31"/>
      <c r="XH308" s="31"/>
      <c r="XI308" s="31"/>
      <c r="XJ308" s="31"/>
      <c r="XK308" s="31"/>
      <c r="XL308" s="31"/>
      <c r="XM308" s="31"/>
      <c r="XN308" s="31"/>
      <c r="XO308" s="31"/>
      <c r="XP308" s="31"/>
      <c r="XQ308" s="31"/>
      <c r="XR308" s="31"/>
      <c r="XS308" s="31"/>
      <c r="XT308" s="31"/>
      <c r="XU308" s="31"/>
      <c r="XV308" s="31"/>
      <c r="XW308" s="31"/>
      <c r="XX308" s="31"/>
      <c r="XY308" s="31"/>
      <c r="XZ308" s="31"/>
      <c r="YA308" s="31"/>
      <c r="YB308" s="31"/>
      <c r="YC308" s="31"/>
      <c r="YD308" s="31"/>
      <c r="YE308" s="31"/>
      <c r="YF308" s="31"/>
      <c r="YG308" s="31"/>
      <c r="YH308" s="31"/>
      <c r="YI308" s="31"/>
      <c r="YJ308" s="31"/>
      <c r="YK308" s="31"/>
      <c r="YL308" s="31"/>
      <c r="YM308" s="31"/>
      <c r="YN308" s="31"/>
      <c r="YO308" s="31"/>
      <c r="YP308" s="31"/>
      <c r="YQ308" s="31"/>
      <c r="YR308" s="31"/>
      <c r="YS308" s="31"/>
      <c r="YT308" s="31"/>
      <c r="YU308" s="31"/>
      <c r="YV308" s="31"/>
      <c r="YW308" s="31"/>
      <c r="YX308" s="31"/>
      <c r="YY308" s="31"/>
      <c r="YZ308" s="31"/>
      <c r="ZA308" s="31"/>
      <c r="ZB308" s="31"/>
      <c r="ZC308" s="31"/>
      <c r="ZD308" s="31"/>
      <c r="ZE308" s="31"/>
      <c r="ZF308" s="31"/>
      <c r="ZG308" s="31"/>
      <c r="ZH308" s="31"/>
      <c r="ZI308" s="31"/>
      <c r="ZJ308" s="31"/>
      <c r="ZK308" s="31"/>
      <c r="ZL308" s="31"/>
      <c r="ZM308" s="31"/>
      <c r="ZN308" s="31"/>
      <c r="ZO308" s="31"/>
      <c r="ZP308" s="31"/>
      <c r="ZQ308" s="31"/>
      <c r="ZR308" s="31"/>
      <c r="ZS308" s="31"/>
      <c r="ZT308" s="31"/>
      <c r="ZU308" s="31"/>
      <c r="ZV308" s="31"/>
      <c r="ZW308" s="31"/>
      <c r="ZX308" s="31"/>
      <c r="ZY308" s="31"/>
      <c r="ZZ308" s="31"/>
      <c r="AAA308" s="31"/>
      <c r="AAB308" s="31"/>
      <c r="AAC308" s="31"/>
      <c r="AAD308" s="31"/>
      <c r="AAE308" s="31"/>
      <c r="AAF308" s="31"/>
      <c r="AAG308" s="31"/>
      <c r="AAH308" s="31"/>
      <c r="AAI308" s="31"/>
      <c r="AAJ308" s="31"/>
      <c r="AAK308" s="31"/>
      <c r="AAL308" s="31"/>
      <c r="AAM308" s="31"/>
      <c r="AAN308" s="31"/>
      <c r="AAO308" s="31"/>
      <c r="AAP308" s="31"/>
      <c r="AAQ308" s="31"/>
      <c r="AAR308" s="31"/>
      <c r="AAS308" s="31"/>
      <c r="AAT308" s="31"/>
      <c r="AAU308" s="31"/>
      <c r="AAV308" s="31"/>
      <c r="AAW308" s="31"/>
      <c r="AAX308" s="31"/>
      <c r="AAY308" s="31"/>
      <c r="AAZ308" s="31"/>
      <c r="ABA308" s="31"/>
      <c r="ABB308" s="31"/>
      <c r="ABC308" s="31"/>
      <c r="ABD308" s="31"/>
      <c r="ABE308" s="31"/>
      <c r="ABF308" s="31"/>
      <c r="ABG308" s="31"/>
      <c r="ABH308" s="31"/>
      <c r="ABI308" s="31"/>
      <c r="ABJ308" s="31"/>
      <c r="ABK308" s="31"/>
      <c r="ABL308" s="31"/>
      <c r="ABM308" s="31"/>
      <c r="ABN308" s="31"/>
      <c r="ABO308" s="31"/>
      <c r="ABP308" s="31"/>
      <c r="ABQ308" s="31"/>
      <c r="ABR308" s="31"/>
      <c r="ABS308" s="31"/>
      <c r="ABT308" s="31"/>
      <c r="ABU308" s="31"/>
      <c r="ABV308" s="31"/>
      <c r="ABW308" s="31"/>
      <c r="ABX308" s="31"/>
      <c r="ABY308" s="31"/>
      <c r="ABZ308" s="31"/>
      <c r="ACA308" s="31"/>
      <c r="ACB308" s="31"/>
      <c r="ACC308" s="31"/>
      <c r="ACD308" s="31"/>
      <c r="ACE308" s="31"/>
      <c r="ACF308" s="31"/>
      <c r="ACG308" s="31"/>
      <c r="ACH308" s="31"/>
      <c r="ACI308" s="31"/>
      <c r="ACJ308" s="31"/>
      <c r="ACK308" s="31"/>
      <c r="ACL308" s="31"/>
      <c r="ACM308" s="31"/>
      <c r="ACN308" s="31"/>
      <c r="ACO308" s="31"/>
      <c r="ACP308" s="31"/>
      <c r="ACQ308" s="31"/>
      <c r="ACR308" s="31"/>
      <c r="ACS308" s="31"/>
      <c r="ACT308" s="31"/>
      <c r="ACU308" s="31"/>
      <c r="ACV308" s="31"/>
      <c r="ACW308" s="31"/>
      <c r="ACX308" s="31"/>
      <c r="ACY308" s="31"/>
      <c r="ACZ308" s="31"/>
      <c r="ADA308" s="31"/>
      <c r="ADB308" s="31"/>
      <c r="ADC308" s="31"/>
      <c r="ADD308" s="31"/>
      <c r="ADE308" s="31"/>
      <c r="ADF308" s="31"/>
      <c r="ADG308" s="31"/>
      <c r="ADH308" s="31"/>
      <c r="ADI308" s="31"/>
      <c r="ADJ308" s="31"/>
      <c r="ADK308" s="31"/>
      <c r="ADL308" s="31"/>
      <c r="ADM308" s="31"/>
      <c r="ADN308" s="31"/>
      <c r="ADO308" s="31"/>
      <c r="ADP308" s="31"/>
      <c r="ADQ308" s="31"/>
      <c r="ADR308" s="31"/>
      <c r="ADS308" s="31"/>
      <c r="ADT308" s="31"/>
      <c r="ADU308" s="31"/>
      <c r="ADV308" s="31"/>
      <c r="ADW308" s="31"/>
      <c r="ADX308" s="31"/>
      <c r="ADY308" s="31"/>
      <c r="ADZ308" s="31"/>
      <c r="AEA308" s="31"/>
      <c r="AEB308" s="31"/>
      <c r="AEC308" s="31"/>
      <c r="AED308" s="31"/>
      <c r="AEE308" s="31"/>
      <c r="AEF308" s="31"/>
      <c r="AEG308" s="31"/>
      <c r="AEH308" s="31"/>
      <c r="AEI308" s="31"/>
      <c r="AEJ308" s="31"/>
      <c r="AEK308" s="31"/>
      <c r="AEL308" s="31"/>
      <c r="AEM308" s="31"/>
      <c r="AEN308" s="31"/>
      <c r="AEO308" s="31"/>
      <c r="AEP308" s="31"/>
      <c r="AEQ308" s="31"/>
      <c r="AER308" s="31"/>
      <c r="AES308" s="31"/>
      <c r="AET308" s="31"/>
      <c r="AEU308" s="31"/>
      <c r="AEV308" s="31"/>
      <c r="AEW308" s="31"/>
      <c r="AEX308" s="31"/>
      <c r="AEY308" s="31"/>
      <c r="AEZ308" s="31"/>
      <c r="AFA308" s="31"/>
      <c r="AFB308" s="31"/>
      <c r="AFC308" s="31"/>
      <c r="AFD308" s="31"/>
      <c r="AFE308" s="31"/>
      <c r="AFF308" s="31"/>
      <c r="AFG308" s="31"/>
      <c r="AFH308" s="31"/>
      <c r="AFI308" s="31"/>
      <c r="AFJ308" s="31"/>
      <c r="AFK308" s="31"/>
      <c r="AFL308" s="31"/>
      <c r="AFM308" s="31"/>
      <c r="AFN308" s="31"/>
      <c r="AFO308" s="31"/>
      <c r="AFP308" s="31"/>
      <c r="AFQ308" s="31"/>
      <c r="AFR308" s="31"/>
      <c r="AFS308" s="31"/>
      <c r="AFT308" s="31"/>
      <c r="AFU308" s="31"/>
      <c r="AFV308" s="31"/>
      <c r="AFW308" s="31"/>
      <c r="AFX308" s="31"/>
      <c r="AFY308" s="31"/>
      <c r="AFZ308" s="31"/>
      <c r="AGA308" s="31"/>
      <c r="AGB308" s="31"/>
      <c r="AGC308" s="31"/>
      <c r="AGD308" s="31"/>
      <c r="AGE308" s="31"/>
      <c r="AGF308" s="31"/>
      <c r="AGG308" s="31"/>
      <c r="AGH308" s="31"/>
      <c r="AGI308" s="31"/>
      <c r="AGJ308" s="31"/>
      <c r="AGK308" s="31"/>
      <c r="AGL308" s="31"/>
      <c r="AGM308" s="31"/>
      <c r="AGN308" s="31"/>
      <c r="AGO308" s="31"/>
      <c r="AGP308" s="31"/>
      <c r="AGQ308" s="31"/>
      <c r="AGR308" s="31"/>
      <c r="AGS308" s="31"/>
      <c r="AGT308" s="31"/>
      <c r="AGU308" s="31"/>
      <c r="AGV308" s="31"/>
      <c r="AGW308" s="31"/>
      <c r="AGX308" s="31"/>
      <c r="AGY308" s="31"/>
      <c r="AGZ308" s="31"/>
      <c r="AHA308" s="31"/>
      <c r="AHB308" s="31"/>
      <c r="AHC308" s="31"/>
      <c r="AHD308" s="31"/>
      <c r="AHE308" s="31"/>
      <c r="AHF308" s="31"/>
      <c r="AHG308" s="31"/>
      <c r="AHH308" s="31"/>
      <c r="AHI308" s="31"/>
      <c r="AHJ308" s="31"/>
      <c r="AHK308" s="31"/>
      <c r="AHL308" s="31"/>
      <c r="AHM308" s="31"/>
      <c r="AHN308" s="31"/>
      <c r="AHO308" s="31"/>
      <c r="AHP308" s="31"/>
      <c r="AHQ308" s="31"/>
      <c r="AHR308" s="31"/>
      <c r="AHS308" s="31"/>
      <c r="AHT308" s="31"/>
      <c r="AHU308" s="31"/>
      <c r="AHV308" s="31"/>
      <c r="AHW308" s="31"/>
      <c r="AHX308" s="31"/>
      <c r="AHY308" s="31"/>
      <c r="AHZ308" s="31"/>
      <c r="AIA308" s="31"/>
      <c r="AIB308" s="31"/>
      <c r="AIC308" s="31"/>
      <c r="AID308" s="31"/>
      <c r="AIE308" s="31"/>
      <c r="AIF308" s="31"/>
      <c r="AIG308" s="31"/>
      <c r="AIH308" s="31"/>
      <c r="AII308" s="31"/>
      <c r="AIJ308" s="31"/>
      <c r="AIK308" s="31"/>
      <c r="AIL308" s="31"/>
      <c r="AIM308" s="31"/>
      <c r="AIN308" s="31"/>
      <c r="AIO308" s="31"/>
      <c r="AIP308" s="31"/>
      <c r="AIQ308" s="31"/>
      <c r="AIR308" s="31"/>
      <c r="AIS308" s="31"/>
      <c r="AIT308" s="31"/>
      <c r="AIU308" s="31"/>
      <c r="AIV308" s="31"/>
      <c r="AIW308" s="31"/>
      <c r="AIX308" s="31"/>
      <c r="AIY308" s="31"/>
      <c r="AIZ308" s="31"/>
      <c r="AJA308" s="31"/>
      <c r="AJB308" s="31"/>
      <c r="AJC308" s="31"/>
      <c r="AJD308" s="31"/>
      <c r="AJE308" s="31"/>
      <c r="AJF308" s="31"/>
      <c r="AJG308" s="31"/>
      <c r="AJH308" s="31"/>
      <c r="AJI308" s="31"/>
      <c r="AJJ308" s="31"/>
      <c r="AJK308" s="31"/>
      <c r="AJL308" s="31"/>
      <c r="AJM308" s="31"/>
      <c r="AJN308" s="31"/>
      <c r="AJO308" s="31"/>
      <c r="AJP308" s="31"/>
      <c r="AJQ308" s="31"/>
      <c r="AJR308" s="31"/>
      <c r="AJS308" s="31"/>
      <c r="AJT308" s="31"/>
      <c r="AJU308" s="31"/>
      <c r="AJV308" s="31"/>
      <c r="AJW308" s="31"/>
      <c r="AJX308" s="31"/>
      <c r="AJY308" s="31"/>
      <c r="AJZ308" s="31"/>
      <c r="AKA308" s="31"/>
      <c r="AKB308" s="31"/>
      <c r="AKC308" s="31"/>
      <c r="AKD308" s="31"/>
      <c r="AKE308" s="31"/>
      <c r="AKF308" s="31"/>
      <c r="AKG308" s="31"/>
      <c r="AKH308" s="31"/>
      <c r="AKI308" s="31"/>
      <c r="AKJ308" s="31"/>
      <c r="AKK308" s="31"/>
      <c r="AKL308" s="31"/>
      <c r="AKM308" s="31"/>
      <c r="AKN308" s="31"/>
      <c r="AKO308" s="31"/>
      <c r="AKP308" s="31"/>
      <c r="AKQ308" s="31"/>
      <c r="AKR308" s="31"/>
      <c r="AKS308" s="31"/>
      <c r="AKT308" s="31"/>
      <c r="AKU308" s="31"/>
      <c r="AKV308" s="31"/>
      <c r="AKW308" s="31"/>
      <c r="AKX308" s="31"/>
      <c r="AKY308" s="31"/>
      <c r="AKZ308" s="31"/>
      <c r="ALA308" s="31"/>
      <c r="ALB308" s="31"/>
      <c r="ALC308" s="31"/>
      <c r="ALD308" s="31"/>
      <c r="ALE308" s="31"/>
      <c r="ALF308" s="31"/>
      <c r="ALG308" s="31"/>
      <c r="ALH308" s="31"/>
      <c r="ALI308" s="31"/>
      <c r="ALJ308" s="31"/>
      <c r="ALK308" s="31"/>
      <c r="ALL308" s="31"/>
      <c r="ALM308" s="31"/>
      <c r="ALN308" s="31"/>
      <c r="ALO308" s="31"/>
      <c r="ALP308" s="31"/>
      <c r="ALQ308" s="31"/>
      <c r="ALR308" s="31"/>
      <c r="ALS308" s="31"/>
      <c r="ALT308" s="31"/>
      <c r="ALU308" s="31"/>
      <c r="ALV308" s="31"/>
      <c r="ALW308" s="31"/>
      <c r="ALX308" s="31"/>
      <c r="ALY308" s="31"/>
      <c r="ALZ308" s="31"/>
      <c r="AMA308" s="31"/>
      <c r="AMB308" s="31"/>
      <c r="AMC308" s="31"/>
      <c r="AMD308" s="31"/>
      <c r="AME308" s="31"/>
      <c r="AMF308" s="31"/>
      <c r="AMG308" s="31"/>
      <c r="AMH308" s="31"/>
      <c r="AMI308" s="31"/>
      <c r="AMJ308" s="31"/>
      <c r="AMK308" s="31"/>
      <c r="AML308" s="31"/>
      <c r="AMM308" s="31"/>
      <c r="AMN308" s="31"/>
      <c r="AMO308" s="31"/>
      <c r="AMP308" s="31"/>
      <c r="AMQ308" s="31"/>
      <c r="AMR308" s="31"/>
      <c r="AMS308" s="31"/>
      <c r="AMT308" s="31"/>
      <c r="AMU308" s="31"/>
      <c r="AMV308" s="31"/>
      <c r="AMW308" s="31"/>
      <c r="AMX308" s="31"/>
      <c r="AMY308" s="31"/>
      <c r="AMZ308" s="31"/>
      <c r="ANA308" s="31"/>
    </row>
    <row r="309" spans="3:1044" s="6" customFormat="1" ht="15" customHeight="1" x14ac:dyDescent="0.25">
      <c r="C309" s="6" t="str">
        <f t="shared" si="172"/>
        <v>State</v>
      </c>
      <c r="D309" s="6" t="str">
        <f t="shared" si="173"/>
        <v>HPX 80 DHPT 120  (80 gal)</v>
      </c>
      <c r="E309" s="72">
        <f t="shared" si="174"/>
        <v>80</v>
      </c>
      <c r="F309" s="20" t="str">
        <f t="shared" si="175"/>
        <v>AOSmithHPTU80</v>
      </c>
      <c r="G309" s="74">
        <v>0</v>
      </c>
      <c r="H309" s="72">
        <v>1</v>
      </c>
      <c r="I309" s="73">
        <f t="shared" si="130"/>
        <v>0</v>
      </c>
      <c r="J309" s="129">
        <f t="shared" si="131"/>
        <v>2.9</v>
      </c>
      <c r="K309" s="149">
        <f t="shared" si="143"/>
        <v>0</v>
      </c>
      <c r="L309" s="111" t="s">
        <v>196</v>
      </c>
      <c r="M309" s="39">
        <v>3</v>
      </c>
      <c r="N309" s="95">
        <f t="shared" si="144"/>
        <v>23</v>
      </c>
      <c r="O309" s="9" t="s">
        <v>42</v>
      </c>
      <c r="P309" s="155">
        <f>P307+1</f>
        <v>11</v>
      </c>
      <c r="Q309" s="82">
        <f xml:space="preserve"> (N309*10000) + (P309*100) + VLOOKUP( V309, $S$2:$U$43, 2, FALSE )</f>
        <v>231115</v>
      </c>
      <c r="R309" s="77" t="str">
        <f t="shared" ref="R309:R336" si="190">S309 &amp; "  (" &amp; T309 &amp; " gal" &amp; IF(X309&gt;0, ", JA13)", ")")</f>
        <v>HPX 80 DHPT 120  (80 gal)</v>
      </c>
      <c r="S309" s="10" t="s">
        <v>47</v>
      </c>
      <c r="T309" s="11">
        <v>80</v>
      </c>
      <c r="U309" s="37" t="s">
        <v>86</v>
      </c>
      <c r="V309" s="100" t="s">
        <v>106</v>
      </c>
      <c r="W309" s="105" t="str">
        <f>VLOOKUP( V309, $S$2:$U$43, 3, FALSE )</f>
        <v>AOSmithHPTU80</v>
      </c>
      <c r="X309" s="148">
        <v>0</v>
      </c>
      <c r="Y309" s="47" t="s">
        <v>10</v>
      </c>
      <c r="Z309" s="55" t="s">
        <v>15</v>
      </c>
      <c r="AA309" s="56">
        <v>2.9</v>
      </c>
      <c r="AB309" s="57">
        <v>42545</v>
      </c>
      <c r="AC309" s="58" t="s">
        <v>83</v>
      </c>
      <c r="AD309" s="160" t="str">
        <f t="shared" si="176"/>
        <v>2,     State,   "HPX 80 DHPT 120  (80 gal)"</v>
      </c>
      <c r="AE309" s="162" t="str">
        <f t="shared" si="166"/>
        <v>State</v>
      </c>
      <c r="AF309" s="163" t="s">
        <v>692</v>
      </c>
      <c r="AG309" s="160" t="str">
        <f t="shared" si="177"/>
        <v xml:space="preserve">          case  State   :   "StateHPX80DHPT"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  <c r="IW309" s="31"/>
      <c r="IX309" s="31"/>
      <c r="IY309" s="31"/>
      <c r="IZ309" s="31"/>
      <c r="JA309" s="31"/>
      <c r="JB309" s="31"/>
      <c r="JC309" s="31"/>
      <c r="JD309" s="31"/>
      <c r="JE309" s="31"/>
      <c r="JF309" s="31"/>
      <c r="JG309" s="31"/>
      <c r="JH309" s="31"/>
      <c r="JI309" s="31"/>
      <c r="JJ309" s="31"/>
      <c r="JK309" s="31"/>
      <c r="JL309" s="31"/>
      <c r="JM309" s="31"/>
      <c r="JN309" s="31"/>
      <c r="JO309" s="31"/>
      <c r="JP309" s="31"/>
      <c r="JQ309" s="31"/>
      <c r="JR309" s="31"/>
      <c r="JS309" s="31"/>
      <c r="JT309" s="31"/>
      <c r="JU309" s="31"/>
      <c r="JV309" s="31"/>
      <c r="JW309" s="31"/>
      <c r="JX309" s="31"/>
      <c r="JY309" s="31"/>
      <c r="JZ309" s="31"/>
      <c r="KA309" s="31"/>
      <c r="KB309" s="31"/>
      <c r="KC309" s="31"/>
      <c r="KD309" s="31"/>
      <c r="KE309" s="31"/>
      <c r="KF309" s="31"/>
      <c r="KG309" s="31"/>
      <c r="KH309" s="31"/>
      <c r="KI309" s="31"/>
      <c r="KJ309" s="31"/>
      <c r="KK309" s="31"/>
      <c r="KL309" s="31"/>
      <c r="KM309" s="31"/>
      <c r="KN309" s="31"/>
      <c r="KO309" s="31"/>
      <c r="KP309" s="31"/>
      <c r="KQ309" s="31"/>
      <c r="KR309" s="31"/>
      <c r="KS309" s="31"/>
      <c r="KT309" s="31"/>
      <c r="KU309" s="31"/>
      <c r="KV309" s="31"/>
      <c r="KW309" s="31"/>
      <c r="KX309" s="31"/>
      <c r="KY309" s="31"/>
      <c r="KZ309" s="31"/>
      <c r="LA309" s="31"/>
      <c r="LB309" s="31"/>
      <c r="LC309" s="31"/>
      <c r="LD309" s="31"/>
      <c r="LE309" s="31"/>
      <c r="LF309" s="31"/>
      <c r="LG309" s="31"/>
      <c r="LH309" s="31"/>
      <c r="LI309" s="31"/>
      <c r="LJ309" s="31"/>
      <c r="LK309" s="31"/>
      <c r="LL309" s="31"/>
      <c r="LM309" s="31"/>
      <c r="LN309" s="31"/>
      <c r="LO309" s="31"/>
      <c r="LP309" s="31"/>
      <c r="LQ309" s="31"/>
      <c r="LR309" s="31"/>
      <c r="LS309" s="31"/>
      <c r="LT309" s="31"/>
      <c r="LU309" s="31"/>
      <c r="LV309" s="31"/>
      <c r="LW309" s="31"/>
      <c r="LX309" s="31"/>
      <c r="LY309" s="31"/>
      <c r="LZ309" s="31"/>
      <c r="MA309" s="31"/>
      <c r="MB309" s="31"/>
      <c r="MC309" s="31"/>
      <c r="MD309" s="31"/>
      <c r="ME309" s="31"/>
      <c r="MF309" s="31"/>
      <c r="MG309" s="31"/>
      <c r="MH309" s="31"/>
      <c r="MI309" s="31"/>
      <c r="MJ309" s="31"/>
      <c r="MK309" s="31"/>
      <c r="ML309" s="31"/>
      <c r="MM309" s="31"/>
      <c r="MN309" s="31"/>
      <c r="MO309" s="31"/>
      <c r="MP309" s="31"/>
      <c r="MQ309" s="31"/>
      <c r="MR309" s="31"/>
      <c r="MS309" s="31"/>
      <c r="MT309" s="31"/>
      <c r="MU309" s="31"/>
      <c r="MV309" s="31"/>
      <c r="MW309" s="31"/>
      <c r="MX309" s="31"/>
      <c r="MY309" s="31"/>
      <c r="MZ309" s="31"/>
      <c r="NA309" s="31"/>
      <c r="NB309" s="31"/>
      <c r="NC309" s="31"/>
      <c r="ND309" s="31"/>
      <c r="NE309" s="31"/>
      <c r="NF309" s="31"/>
      <c r="NG309" s="31"/>
      <c r="NH309" s="31"/>
      <c r="NI309" s="31"/>
      <c r="NJ309" s="31"/>
      <c r="NK309" s="31"/>
      <c r="NL309" s="31"/>
      <c r="NM309" s="31"/>
      <c r="NN309" s="31"/>
      <c r="NO309" s="31"/>
      <c r="NP309" s="31"/>
      <c r="NQ309" s="31"/>
      <c r="NR309" s="31"/>
      <c r="NS309" s="31"/>
      <c r="NT309" s="31"/>
      <c r="NU309" s="31"/>
      <c r="NV309" s="31"/>
      <c r="NW309" s="31"/>
      <c r="NX309" s="31"/>
      <c r="NY309" s="31"/>
      <c r="NZ309" s="31"/>
      <c r="OA309" s="31"/>
      <c r="OB309" s="31"/>
      <c r="OC309" s="31"/>
      <c r="OD309" s="31"/>
      <c r="OE309" s="31"/>
      <c r="OF309" s="31"/>
      <c r="OG309" s="31"/>
      <c r="OH309" s="31"/>
      <c r="OI309" s="31"/>
      <c r="OJ309" s="31"/>
      <c r="OK309" s="31"/>
      <c r="OL309" s="31"/>
      <c r="OM309" s="31"/>
      <c r="ON309" s="31"/>
      <c r="OO309" s="31"/>
      <c r="OP309" s="31"/>
      <c r="OQ309" s="31"/>
      <c r="OR309" s="31"/>
      <c r="OS309" s="31"/>
      <c r="OT309" s="31"/>
      <c r="OU309" s="31"/>
      <c r="OV309" s="31"/>
      <c r="OW309" s="31"/>
      <c r="OX309" s="31"/>
      <c r="OY309" s="31"/>
      <c r="OZ309" s="31"/>
      <c r="PA309" s="31"/>
      <c r="PB309" s="31"/>
      <c r="PC309" s="31"/>
      <c r="PD309" s="31"/>
      <c r="PE309" s="31"/>
      <c r="PF309" s="31"/>
      <c r="PG309" s="31"/>
      <c r="PH309" s="31"/>
      <c r="PI309" s="31"/>
      <c r="PJ309" s="31"/>
      <c r="PK309" s="31"/>
      <c r="PL309" s="31"/>
      <c r="PM309" s="31"/>
      <c r="PN309" s="31"/>
      <c r="PO309" s="31"/>
      <c r="PP309" s="31"/>
      <c r="PQ309" s="31"/>
      <c r="PR309" s="31"/>
      <c r="PS309" s="31"/>
      <c r="PT309" s="31"/>
      <c r="PU309" s="31"/>
      <c r="PV309" s="31"/>
      <c r="PW309" s="31"/>
      <c r="PX309" s="31"/>
      <c r="PY309" s="31"/>
      <c r="PZ309" s="31"/>
      <c r="QA309" s="31"/>
      <c r="QB309" s="31"/>
      <c r="QC309" s="31"/>
      <c r="QD309" s="31"/>
      <c r="QE309" s="31"/>
      <c r="QF309" s="31"/>
      <c r="QG309" s="31"/>
      <c r="QH309" s="31"/>
      <c r="QI309" s="31"/>
      <c r="QJ309" s="31"/>
      <c r="QK309" s="31"/>
      <c r="QL309" s="31"/>
      <c r="QM309" s="31"/>
      <c r="QN309" s="31"/>
      <c r="QO309" s="31"/>
      <c r="QP309" s="31"/>
      <c r="QQ309" s="31"/>
      <c r="QR309" s="31"/>
      <c r="QS309" s="31"/>
      <c r="QT309" s="31"/>
      <c r="QU309" s="31"/>
      <c r="QV309" s="31"/>
      <c r="QW309" s="31"/>
      <c r="QX309" s="31"/>
      <c r="QY309" s="31"/>
      <c r="QZ309" s="31"/>
      <c r="RA309" s="31"/>
      <c r="RB309" s="31"/>
      <c r="RC309" s="31"/>
      <c r="RD309" s="31"/>
      <c r="RE309" s="31"/>
      <c r="RF309" s="31"/>
      <c r="RG309" s="31"/>
      <c r="RH309" s="31"/>
      <c r="RI309" s="31"/>
      <c r="RJ309" s="31"/>
      <c r="RK309" s="31"/>
      <c r="RL309" s="31"/>
      <c r="RM309" s="31"/>
      <c r="RN309" s="31"/>
      <c r="RO309" s="31"/>
      <c r="RP309" s="31"/>
      <c r="RQ309" s="31"/>
      <c r="RR309" s="31"/>
      <c r="RS309" s="31"/>
      <c r="RT309" s="31"/>
      <c r="RU309" s="31"/>
      <c r="RV309" s="31"/>
      <c r="RW309" s="31"/>
      <c r="RX309" s="31"/>
      <c r="RY309" s="31"/>
      <c r="RZ309" s="31"/>
      <c r="SA309" s="31"/>
      <c r="SB309" s="31"/>
      <c r="SC309" s="31"/>
      <c r="SD309" s="31"/>
      <c r="SE309" s="31"/>
      <c r="SF309" s="31"/>
      <c r="SG309" s="31"/>
      <c r="SH309" s="31"/>
      <c r="SI309" s="31"/>
      <c r="SJ309" s="31"/>
      <c r="SK309" s="31"/>
      <c r="SL309" s="31"/>
      <c r="SM309" s="31"/>
      <c r="SN309" s="31"/>
      <c r="SO309" s="31"/>
      <c r="SP309" s="31"/>
      <c r="SQ309" s="31"/>
      <c r="SR309" s="31"/>
      <c r="SS309" s="31"/>
      <c r="ST309" s="31"/>
      <c r="SU309" s="31"/>
      <c r="SV309" s="31"/>
      <c r="SW309" s="31"/>
      <c r="SX309" s="31"/>
      <c r="SY309" s="31"/>
      <c r="SZ309" s="31"/>
      <c r="TA309" s="31"/>
      <c r="TB309" s="31"/>
      <c r="TC309" s="31"/>
      <c r="TD309" s="31"/>
      <c r="TE309" s="31"/>
      <c r="TF309" s="31"/>
      <c r="TG309" s="31"/>
      <c r="TH309" s="31"/>
      <c r="TI309" s="31"/>
      <c r="TJ309" s="31"/>
      <c r="TK309" s="31"/>
      <c r="TL309" s="31"/>
      <c r="TM309" s="31"/>
      <c r="TN309" s="31"/>
      <c r="TO309" s="31"/>
      <c r="TP309" s="31"/>
      <c r="TQ309" s="31"/>
      <c r="TR309" s="31"/>
      <c r="TS309" s="31"/>
      <c r="TT309" s="31"/>
      <c r="TU309" s="31"/>
      <c r="TV309" s="31"/>
      <c r="TW309" s="31"/>
      <c r="TX309" s="31"/>
      <c r="TY309" s="31"/>
      <c r="TZ309" s="31"/>
      <c r="UA309" s="31"/>
      <c r="UB309" s="31"/>
      <c r="UC309" s="31"/>
      <c r="UD309" s="31"/>
      <c r="UE309" s="31"/>
      <c r="UF309" s="31"/>
      <c r="UG309" s="31"/>
      <c r="UH309" s="31"/>
      <c r="UI309" s="31"/>
      <c r="UJ309" s="31"/>
      <c r="UK309" s="31"/>
      <c r="UL309" s="31"/>
      <c r="UM309" s="31"/>
      <c r="UN309" s="31"/>
      <c r="UO309" s="31"/>
      <c r="UP309" s="31"/>
      <c r="UQ309" s="31"/>
      <c r="UR309" s="31"/>
      <c r="US309" s="31"/>
      <c r="UT309" s="31"/>
      <c r="UU309" s="31"/>
      <c r="UV309" s="31"/>
      <c r="UW309" s="31"/>
      <c r="UX309" s="31"/>
      <c r="UY309" s="31"/>
      <c r="UZ309" s="31"/>
      <c r="VA309" s="31"/>
      <c r="VB309" s="31"/>
      <c r="VC309" s="31"/>
      <c r="VD309" s="31"/>
      <c r="VE309" s="31"/>
      <c r="VF309" s="31"/>
      <c r="VG309" s="31"/>
      <c r="VH309" s="31"/>
      <c r="VI309" s="31"/>
      <c r="VJ309" s="31"/>
      <c r="VK309" s="31"/>
      <c r="VL309" s="31"/>
      <c r="VM309" s="31"/>
      <c r="VN309" s="31"/>
      <c r="VO309" s="31"/>
      <c r="VP309" s="31"/>
      <c r="VQ309" s="31"/>
      <c r="VR309" s="31"/>
      <c r="VS309" s="31"/>
      <c r="VT309" s="31"/>
      <c r="VU309" s="31"/>
      <c r="VV309" s="31"/>
      <c r="VW309" s="31"/>
      <c r="VX309" s="31"/>
      <c r="VY309" s="31"/>
      <c r="VZ309" s="31"/>
      <c r="WA309" s="31"/>
      <c r="WB309" s="31"/>
      <c r="WC309" s="31"/>
      <c r="WD309" s="31"/>
      <c r="WE309" s="31"/>
      <c r="WF309" s="31"/>
      <c r="WG309" s="31"/>
      <c r="WH309" s="31"/>
      <c r="WI309" s="31"/>
      <c r="WJ309" s="31"/>
      <c r="WK309" s="31"/>
      <c r="WL309" s="31"/>
      <c r="WM309" s="31"/>
      <c r="WN309" s="31"/>
      <c r="WO309" s="31"/>
      <c r="WP309" s="31"/>
      <c r="WQ309" s="31"/>
      <c r="WR309" s="31"/>
      <c r="WS309" s="31"/>
      <c r="WT309" s="31"/>
      <c r="WU309" s="31"/>
      <c r="WV309" s="31"/>
      <c r="WW309" s="31"/>
      <c r="WX309" s="31"/>
      <c r="WY309" s="31"/>
      <c r="WZ309" s="31"/>
      <c r="XA309" s="31"/>
      <c r="XB309" s="31"/>
      <c r="XC309" s="31"/>
      <c r="XD309" s="31"/>
      <c r="XE309" s="31"/>
      <c r="XF309" s="31"/>
      <c r="XG309" s="31"/>
      <c r="XH309" s="31"/>
      <c r="XI309" s="31"/>
      <c r="XJ309" s="31"/>
      <c r="XK309" s="31"/>
      <c r="XL309" s="31"/>
      <c r="XM309" s="31"/>
      <c r="XN309" s="31"/>
      <c r="XO309" s="31"/>
      <c r="XP309" s="31"/>
      <c r="XQ309" s="31"/>
      <c r="XR309" s="31"/>
      <c r="XS309" s="31"/>
      <c r="XT309" s="31"/>
      <c r="XU309" s="31"/>
      <c r="XV309" s="31"/>
      <c r="XW309" s="31"/>
      <c r="XX309" s="31"/>
      <c r="XY309" s="31"/>
      <c r="XZ309" s="31"/>
      <c r="YA309" s="31"/>
      <c r="YB309" s="31"/>
      <c r="YC309" s="31"/>
      <c r="YD309" s="31"/>
      <c r="YE309" s="31"/>
      <c r="YF309" s="31"/>
      <c r="YG309" s="31"/>
      <c r="YH309" s="31"/>
      <c r="YI309" s="31"/>
      <c r="YJ309" s="31"/>
      <c r="YK309" s="31"/>
      <c r="YL309" s="31"/>
      <c r="YM309" s="31"/>
      <c r="YN309" s="31"/>
      <c r="YO309" s="31"/>
      <c r="YP309" s="31"/>
      <c r="YQ309" s="31"/>
      <c r="YR309" s="31"/>
      <c r="YS309" s="31"/>
      <c r="YT309" s="31"/>
      <c r="YU309" s="31"/>
      <c r="YV309" s="31"/>
      <c r="YW309" s="31"/>
      <c r="YX309" s="31"/>
      <c r="YY309" s="31"/>
      <c r="YZ309" s="31"/>
      <c r="ZA309" s="31"/>
      <c r="ZB309" s="31"/>
      <c r="ZC309" s="31"/>
      <c r="ZD309" s="31"/>
      <c r="ZE309" s="31"/>
      <c r="ZF309" s="31"/>
      <c r="ZG309" s="31"/>
      <c r="ZH309" s="31"/>
      <c r="ZI309" s="31"/>
      <c r="ZJ309" s="31"/>
      <c r="ZK309" s="31"/>
      <c r="ZL309" s="31"/>
      <c r="ZM309" s="31"/>
      <c r="ZN309" s="31"/>
      <c r="ZO309" s="31"/>
      <c r="ZP309" s="31"/>
      <c r="ZQ309" s="31"/>
      <c r="ZR309" s="31"/>
      <c r="ZS309" s="31"/>
      <c r="ZT309" s="31"/>
      <c r="ZU309" s="31"/>
      <c r="ZV309" s="31"/>
      <c r="ZW309" s="31"/>
      <c r="ZX309" s="31"/>
      <c r="ZY309" s="31"/>
      <c r="ZZ309" s="31"/>
      <c r="AAA309" s="31"/>
      <c r="AAB309" s="31"/>
      <c r="AAC309" s="31"/>
      <c r="AAD309" s="31"/>
      <c r="AAE309" s="31"/>
      <c r="AAF309" s="31"/>
      <c r="AAG309" s="31"/>
      <c r="AAH309" s="31"/>
      <c r="AAI309" s="31"/>
      <c r="AAJ309" s="31"/>
      <c r="AAK309" s="31"/>
      <c r="AAL309" s="31"/>
      <c r="AAM309" s="31"/>
      <c r="AAN309" s="31"/>
      <c r="AAO309" s="31"/>
      <c r="AAP309" s="31"/>
      <c r="AAQ309" s="31"/>
      <c r="AAR309" s="31"/>
      <c r="AAS309" s="31"/>
      <c r="AAT309" s="31"/>
      <c r="AAU309" s="31"/>
      <c r="AAV309" s="31"/>
      <c r="AAW309" s="31"/>
      <c r="AAX309" s="31"/>
      <c r="AAY309" s="31"/>
      <c r="AAZ309" s="31"/>
      <c r="ABA309" s="31"/>
      <c r="ABB309" s="31"/>
      <c r="ABC309" s="31"/>
      <c r="ABD309" s="31"/>
      <c r="ABE309" s="31"/>
      <c r="ABF309" s="31"/>
      <c r="ABG309" s="31"/>
      <c r="ABH309" s="31"/>
      <c r="ABI309" s="31"/>
      <c r="ABJ309" s="31"/>
      <c r="ABK309" s="31"/>
      <c r="ABL309" s="31"/>
      <c r="ABM309" s="31"/>
      <c r="ABN309" s="31"/>
      <c r="ABO309" s="31"/>
      <c r="ABP309" s="31"/>
      <c r="ABQ309" s="31"/>
      <c r="ABR309" s="31"/>
      <c r="ABS309" s="31"/>
      <c r="ABT309" s="31"/>
      <c r="ABU309" s="31"/>
      <c r="ABV309" s="31"/>
      <c r="ABW309" s="31"/>
      <c r="ABX309" s="31"/>
      <c r="ABY309" s="31"/>
      <c r="ABZ309" s="31"/>
      <c r="ACA309" s="31"/>
      <c r="ACB309" s="31"/>
      <c r="ACC309" s="31"/>
      <c r="ACD309" s="31"/>
      <c r="ACE309" s="31"/>
      <c r="ACF309" s="31"/>
      <c r="ACG309" s="31"/>
      <c r="ACH309" s="31"/>
      <c r="ACI309" s="31"/>
      <c r="ACJ309" s="31"/>
      <c r="ACK309" s="31"/>
      <c r="ACL309" s="31"/>
      <c r="ACM309" s="31"/>
      <c r="ACN309" s="31"/>
      <c r="ACO309" s="31"/>
      <c r="ACP309" s="31"/>
      <c r="ACQ309" s="31"/>
      <c r="ACR309" s="31"/>
      <c r="ACS309" s="31"/>
      <c r="ACT309" s="31"/>
      <c r="ACU309" s="31"/>
      <c r="ACV309" s="31"/>
      <c r="ACW309" s="31"/>
      <c r="ACX309" s="31"/>
      <c r="ACY309" s="31"/>
      <c r="ACZ309" s="31"/>
      <c r="ADA309" s="31"/>
      <c r="ADB309" s="31"/>
      <c r="ADC309" s="31"/>
      <c r="ADD309" s="31"/>
      <c r="ADE309" s="31"/>
      <c r="ADF309" s="31"/>
      <c r="ADG309" s="31"/>
      <c r="ADH309" s="31"/>
      <c r="ADI309" s="31"/>
      <c r="ADJ309" s="31"/>
      <c r="ADK309" s="31"/>
      <c r="ADL309" s="31"/>
      <c r="ADM309" s="31"/>
      <c r="ADN309" s="31"/>
      <c r="ADO309" s="31"/>
      <c r="ADP309" s="31"/>
      <c r="ADQ309" s="31"/>
      <c r="ADR309" s="31"/>
      <c r="ADS309" s="31"/>
      <c r="ADT309" s="31"/>
      <c r="ADU309" s="31"/>
      <c r="ADV309" s="31"/>
      <c r="ADW309" s="31"/>
      <c r="ADX309" s="31"/>
      <c r="ADY309" s="31"/>
      <c r="ADZ309" s="31"/>
      <c r="AEA309" s="31"/>
      <c r="AEB309" s="31"/>
      <c r="AEC309" s="31"/>
      <c r="AED309" s="31"/>
      <c r="AEE309" s="31"/>
      <c r="AEF309" s="31"/>
      <c r="AEG309" s="31"/>
      <c r="AEH309" s="31"/>
      <c r="AEI309" s="31"/>
      <c r="AEJ309" s="31"/>
      <c r="AEK309" s="31"/>
      <c r="AEL309" s="31"/>
      <c r="AEM309" s="31"/>
      <c r="AEN309" s="31"/>
      <c r="AEO309" s="31"/>
      <c r="AEP309" s="31"/>
      <c r="AEQ309" s="31"/>
      <c r="AER309" s="31"/>
      <c r="AES309" s="31"/>
      <c r="AET309" s="31"/>
      <c r="AEU309" s="31"/>
      <c r="AEV309" s="31"/>
      <c r="AEW309" s="31"/>
      <c r="AEX309" s="31"/>
      <c r="AEY309" s="31"/>
      <c r="AEZ309" s="31"/>
      <c r="AFA309" s="31"/>
      <c r="AFB309" s="31"/>
      <c r="AFC309" s="31"/>
      <c r="AFD309" s="31"/>
      <c r="AFE309" s="31"/>
      <c r="AFF309" s="31"/>
      <c r="AFG309" s="31"/>
      <c r="AFH309" s="31"/>
      <c r="AFI309" s="31"/>
      <c r="AFJ309" s="31"/>
      <c r="AFK309" s="31"/>
      <c r="AFL309" s="31"/>
      <c r="AFM309" s="31"/>
      <c r="AFN309" s="31"/>
      <c r="AFO309" s="31"/>
      <c r="AFP309" s="31"/>
      <c r="AFQ309" s="31"/>
      <c r="AFR309" s="31"/>
      <c r="AFS309" s="31"/>
      <c r="AFT309" s="31"/>
      <c r="AFU309" s="31"/>
      <c r="AFV309" s="31"/>
      <c r="AFW309" s="31"/>
      <c r="AFX309" s="31"/>
      <c r="AFY309" s="31"/>
      <c r="AFZ309" s="31"/>
      <c r="AGA309" s="31"/>
      <c r="AGB309" s="31"/>
      <c r="AGC309" s="31"/>
      <c r="AGD309" s="31"/>
      <c r="AGE309" s="31"/>
      <c r="AGF309" s="31"/>
      <c r="AGG309" s="31"/>
      <c r="AGH309" s="31"/>
      <c r="AGI309" s="31"/>
      <c r="AGJ309" s="31"/>
      <c r="AGK309" s="31"/>
      <c r="AGL309" s="31"/>
      <c r="AGM309" s="31"/>
      <c r="AGN309" s="31"/>
      <c r="AGO309" s="31"/>
      <c r="AGP309" s="31"/>
      <c r="AGQ309" s="31"/>
      <c r="AGR309" s="31"/>
      <c r="AGS309" s="31"/>
      <c r="AGT309" s="31"/>
      <c r="AGU309" s="31"/>
      <c r="AGV309" s="31"/>
      <c r="AGW309" s="31"/>
      <c r="AGX309" s="31"/>
      <c r="AGY309" s="31"/>
      <c r="AGZ309" s="31"/>
      <c r="AHA309" s="31"/>
      <c r="AHB309" s="31"/>
      <c r="AHC309" s="31"/>
      <c r="AHD309" s="31"/>
      <c r="AHE309" s="31"/>
      <c r="AHF309" s="31"/>
      <c r="AHG309" s="31"/>
      <c r="AHH309" s="31"/>
      <c r="AHI309" s="31"/>
      <c r="AHJ309" s="31"/>
      <c r="AHK309" s="31"/>
      <c r="AHL309" s="31"/>
      <c r="AHM309" s="31"/>
      <c r="AHN309" s="31"/>
      <c r="AHO309" s="31"/>
      <c r="AHP309" s="31"/>
      <c r="AHQ309" s="31"/>
      <c r="AHR309" s="31"/>
      <c r="AHS309" s="31"/>
      <c r="AHT309" s="31"/>
      <c r="AHU309" s="31"/>
      <c r="AHV309" s="31"/>
      <c r="AHW309" s="31"/>
      <c r="AHX309" s="31"/>
      <c r="AHY309" s="31"/>
      <c r="AHZ309" s="31"/>
      <c r="AIA309" s="31"/>
      <c r="AIB309" s="31"/>
      <c r="AIC309" s="31"/>
      <c r="AID309" s="31"/>
      <c r="AIE309" s="31"/>
      <c r="AIF309" s="31"/>
      <c r="AIG309" s="31"/>
      <c r="AIH309" s="31"/>
      <c r="AII309" s="31"/>
      <c r="AIJ309" s="31"/>
      <c r="AIK309" s="31"/>
      <c r="AIL309" s="31"/>
      <c r="AIM309" s="31"/>
      <c r="AIN309" s="31"/>
      <c r="AIO309" s="31"/>
      <c r="AIP309" s="31"/>
      <c r="AIQ309" s="31"/>
      <c r="AIR309" s="31"/>
      <c r="AIS309" s="31"/>
      <c r="AIT309" s="31"/>
      <c r="AIU309" s="31"/>
      <c r="AIV309" s="31"/>
      <c r="AIW309" s="31"/>
      <c r="AIX309" s="31"/>
      <c r="AIY309" s="31"/>
      <c r="AIZ309" s="31"/>
      <c r="AJA309" s="31"/>
      <c r="AJB309" s="31"/>
      <c r="AJC309" s="31"/>
      <c r="AJD309" s="31"/>
      <c r="AJE309" s="31"/>
      <c r="AJF309" s="31"/>
      <c r="AJG309" s="31"/>
      <c r="AJH309" s="31"/>
      <c r="AJI309" s="31"/>
      <c r="AJJ309" s="31"/>
      <c r="AJK309" s="31"/>
      <c r="AJL309" s="31"/>
      <c r="AJM309" s="31"/>
      <c r="AJN309" s="31"/>
      <c r="AJO309" s="31"/>
      <c r="AJP309" s="31"/>
      <c r="AJQ309" s="31"/>
      <c r="AJR309" s="31"/>
      <c r="AJS309" s="31"/>
      <c r="AJT309" s="31"/>
      <c r="AJU309" s="31"/>
      <c r="AJV309" s="31"/>
      <c r="AJW309" s="31"/>
      <c r="AJX309" s="31"/>
      <c r="AJY309" s="31"/>
      <c r="AJZ309" s="31"/>
      <c r="AKA309" s="31"/>
      <c r="AKB309" s="31"/>
      <c r="AKC309" s="31"/>
      <c r="AKD309" s="31"/>
      <c r="AKE309" s="31"/>
      <c r="AKF309" s="31"/>
      <c r="AKG309" s="31"/>
      <c r="AKH309" s="31"/>
      <c r="AKI309" s="31"/>
      <c r="AKJ309" s="31"/>
      <c r="AKK309" s="31"/>
      <c r="AKL309" s="31"/>
      <c r="AKM309" s="31"/>
      <c r="AKN309" s="31"/>
      <c r="AKO309" s="31"/>
      <c r="AKP309" s="31"/>
      <c r="AKQ309" s="31"/>
      <c r="AKR309" s="31"/>
      <c r="AKS309" s="31"/>
      <c r="AKT309" s="31"/>
      <c r="AKU309" s="31"/>
      <c r="AKV309" s="31"/>
      <c r="AKW309" s="31"/>
      <c r="AKX309" s="31"/>
      <c r="AKY309" s="31"/>
      <c r="AKZ309" s="31"/>
      <c r="ALA309" s="31"/>
      <c r="ALB309" s="31"/>
      <c r="ALC309" s="31"/>
      <c r="ALD309" s="31"/>
      <c r="ALE309" s="31"/>
      <c r="ALF309" s="31"/>
      <c r="ALG309" s="31"/>
      <c r="ALH309" s="31"/>
      <c r="ALI309" s="31"/>
      <c r="ALJ309" s="31"/>
      <c r="ALK309" s="31"/>
      <c r="ALL309" s="31"/>
      <c r="ALM309" s="31"/>
      <c r="ALN309" s="31"/>
      <c r="ALO309" s="31"/>
      <c r="ALP309" s="31"/>
      <c r="ALQ309" s="31"/>
      <c r="ALR309" s="31"/>
      <c r="ALS309" s="31"/>
      <c r="ALT309" s="31"/>
      <c r="ALU309" s="31"/>
      <c r="ALV309" s="31"/>
      <c r="ALW309" s="31"/>
      <c r="ALX309" s="31"/>
      <c r="ALY309" s="31"/>
      <c r="ALZ309" s="31"/>
      <c r="AMA309" s="31"/>
      <c r="AMB309" s="31"/>
      <c r="AMC309" s="31"/>
      <c r="AMD309" s="31"/>
      <c r="AME309" s="31"/>
      <c r="AMF309" s="31"/>
      <c r="AMG309" s="31"/>
      <c r="AMH309" s="31"/>
      <c r="AMI309" s="31"/>
      <c r="AMJ309" s="31"/>
      <c r="AMK309" s="31"/>
      <c r="AML309" s="31"/>
      <c r="AMM309" s="31"/>
      <c r="AMN309" s="31"/>
      <c r="AMO309" s="31"/>
      <c r="AMP309" s="31"/>
      <c r="AMQ309" s="31"/>
      <c r="AMR309" s="31"/>
      <c r="AMS309" s="31"/>
      <c r="AMT309" s="31"/>
      <c r="AMU309" s="31"/>
      <c r="AMV309" s="31"/>
      <c r="AMW309" s="31"/>
      <c r="AMX309" s="31"/>
      <c r="AMY309" s="31"/>
      <c r="AMZ309" s="31"/>
      <c r="ANA309" s="31"/>
    </row>
    <row r="310" spans="3:1044" s="6" customFormat="1" ht="15" customHeight="1" x14ac:dyDescent="0.25">
      <c r="C310" s="6" t="str">
        <f t="shared" si="172"/>
        <v>State</v>
      </c>
      <c r="D310" s="6" t="str">
        <f t="shared" si="173"/>
        <v>HPX 80 DHPTNE 120  (80 gal)</v>
      </c>
      <c r="E310" s="72">
        <f t="shared" si="174"/>
        <v>80</v>
      </c>
      <c r="F310" s="20" t="str">
        <f t="shared" si="175"/>
        <v>AOSmithHPTU80</v>
      </c>
      <c r="G310" s="74">
        <v>0</v>
      </c>
      <c r="H310" s="72">
        <v>1</v>
      </c>
      <c r="I310" s="73">
        <f t="shared" si="130"/>
        <v>0</v>
      </c>
      <c r="J310" s="129">
        <f t="shared" si="131"/>
        <v>2.9</v>
      </c>
      <c r="K310" s="149">
        <f t="shared" si="143"/>
        <v>0</v>
      </c>
      <c r="L310" s="111" t="s">
        <v>196</v>
      </c>
      <c r="M310" s="39">
        <v>3</v>
      </c>
      <c r="N310" s="95">
        <f t="shared" si="144"/>
        <v>23</v>
      </c>
      <c r="O310" s="9" t="s">
        <v>42</v>
      </c>
      <c r="P310" s="82">
        <f t="shared" si="171"/>
        <v>12</v>
      </c>
      <c r="Q310" s="82">
        <f xml:space="preserve"> (N310*10000) + (P310*100) + VLOOKUP( V310, $S$2:$U$43, 2, FALSE )</f>
        <v>231215</v>
      </c>
      <c r="R310" s="77" t="str">
        <f t="shared" si="190"/>
        <v>HPX 80 DHPTNE 120  (80 gal)</v>
      </c>
      <c r="S310" s="10" t="s">
        <v>48</v>
      </c>
      <c r="T310" s="11">
        <v>80</v>
      </c>
      <c r="U310" s="37" t="s">
        <v>86</v>
      </c>
      <c r="V310" s="100" t="s">
        <v>106</v>
      </c>
      <c r="W310" s="105" t="str">
        <f>VLOOKUP( V310, $S$2:$U$43, 3, FALSE )</f>
        <v>AOSmithHPTU80</v>
      </c>
      <c r="X310" s="148">
        <v>0</v>
      </c>
      <c r="Y310" s="47" t="s">
        <v>10</v>
      </c>
      <c r="Z310" s="55" t="s">
        <v>15</v>
      </c>
      <c r="AA310" s="56">
        <v>2.9</v>
      </c>
      <c r="AB310" s="57">
        <v>42545</v>
      </c>
      <c r="AC310" s="58" t="s">
        <v>83</v>
      </c>
      <c r="AD310" s="160" t="str">
        <f t="shared" si="176"/>
        <v>2,     State,   "HPX 80 DHPTNE 120  (80 gal)"</v>
      </c>
      <c r="AE310" s="162" t="str">
        <f t="shared" si="166"/>
        <v>State</v>
      </c>
      <c r="AF310" s="163" t="s">
        <v>693</v>
      </c>
      <c r="AG310" s="160" t="str">
        <f t="shared" si="177"/>
        <v xml:space="preserve">          case  State   :   "StateHPX80DHPTNE"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  <c r="IW310" s="31"/>
      <c r="IX310" s="31"/>
      <c r="IY310" s="31"/>
      <c r="IZ310" s="31"/>
      <c r="JA310" s="31"/>
      <c r="JB310" s="31"/>
      <c r="JC310" s="31"/>
      <c r="JD310" s="31"/>
      <c r="JE310" s="31"/>
      <c r="JF310" s="31"/>
      <c r="JG310" s="31"/>
      <c r="JH310" s="31"/>
      <c r="JI310" s="31"/>
      <c r="JJ310" s="31"/>
      <c r="JK310" s="31"/>
      <c r="JL310" s="31"/>
      <c r="JM310" s="31"/>
      <c r="JN310" s="31"/>
      <c r="JO310" s="31"/>
      <c r="JP310" s="31"/>
      <c r="JQ310" s="31"/>
      <c r="JR310" s="31"/>
      <c r="JS310" s="31"/>
      <c r="JT310" s="31"/>
      <c r="JU310" s="31"/>
      <c r="JV310" s="31"/>
      <c r="JW310" s="31"/>
      <c r="JX310" s="31"/>
      <c r="JY310" s="31"/>
      <c r="JZ310" s="31"/>
      <c r="KA310" s="31"/>
      <c r="KB310" s="31"/>
      <c r="KC310" s="31"/>
      <c r="KD310" s="31"/>
      <c r="KE310" s="31"/>
      <c r="KF310" s="31"/>
      <c r="KG310" s="31"/>
      <c r="KH310" s="31"/>
      <c r="KI310" s="31"/>
      <c r="KJ310" s="31"/>
      <c r="KK310" s="31"/>
      <c r="KL310" s="31"/>
      <c r="KM310" s="31"/>
      <c r="KN310" s="31"/>
      <c r="KO310" s="31"/>
      <c r="KP310" s="31"/>
      <c r="KQ310" s="31"/>
      <c r="KR310" s="31"/>
      <c r="KS310" s="31"/>
      <c r="KT310" s="31"/>
      <c r="KU310" s="31"/>
      <c r="KV310" s="31"/>
      <c r="KW310" s="31"/>
      <c r="KX310" s="31"/>
      <c r="KY310" s="31"/>
      <c r="KZ310" s="31"/>
      <c r="LA310" s="31"/>
      <c r="LB310" s="31"/>
      <c r="LC310" s="31"/>
      <c r="LD310" s="31"/>
      <c r="LE310" s="31"/>
      <c r="LF310" s="31"/>
      <c r="LG310" s="31"/>
      <c r="LH310" s="31"/>
      <c r="LI310" s="31"/>
      <c r="LJ310" s="31"/>
      <c r="LK310" s="31"/>
      <c r="LL310" s="31"/>
      <c r="LM310" s="31"/>
      <c r="LN310" s="31"/>
      <c r="LO310" s="31"/>
      <c r="LP310" s="31"/>
      <c r="LQ310" s="31"/>
      <c r="LR310" s="31"/>
      <c r="LS310" s="31"/>
      <c r="LT310" s="31"/>
      <c r="LU310" s="31"/>
      <c r="LV310" s="31"/>
      <c r="LW310" s="31"/>
      <c r="LX310" s="31"/>
      <c r="LY310" s="31"/>
      <c r="LZ310" s="31"/>
      <c r="MA310" s="31"/>
      <c r="MB310" s="31"/>
      <c r="MC310" s="31"/>
      <c r="MD310" s="31"/>
      <c r="ME310" s="31"/>
      <c r="MF310" s="31"/>
      <c r="MG310" s="31"/>
      <c r="MH310" s="31"/>
      <c r="MI310" s="31"/>
      <c r="MJ310" s="31"/>
      <c r="MK310" s="31"/>
      <c r="ML310" s="31"/>
      <c r="MM310" s="31"/>
      <c r="MN310" s="31"/>
      <c r="MO310" s="31"/>
      <c r="MP310" s="31"/>
      <c r="MQ310" s="31"/>
      <c r="MR310" s="31"/>
      <c r="MS310" s="31"/>
      <c r="MT310" s="31"/>
      <c r="MU310" s="31"/>
      <c r="MV310" s="31"/>
      <c r="MW310" s="31"/>
      <c r="MX310" s="31"/>
      <c r="MY310" s="31"/>
      <c r="MZ310" s="31"/>
      <c r="NA310" s="31"/>
      <c r="NB310" s="31"/>
      <c r="NC310" s="31"/>
      <c r="ND310" s="31"/>
      <c r="NE310" s="31"/>
      <c r="NF310" s="31"/>
      <c r="NG310" s="31"/>
      <c r="NH310" s="31"/>
      <c r="NI310" s="31"/>
      <c r="NJ310" s="31"/>
      <c r="NK310" s="31"/>
      <c r="NL310" s="31"/>
      <c r="NM310" s="31"/>
      <c r="NN310" s="31"/>
      <c r="NO310" s="31"/>
      <c r="NP310" s="31"/>
      <c r="NQ310" s="31"/>
      <c r="NR310" s="31"/>
      <c r="NS310" s="31"/>
      <c r="NT310" s="31"/>
      <c r="NU310" s="31"/>
      <c r="NV310" s="31"/>
      <c r="NW310" s="31"/>
      <c r="NX310" s="31"/>
      <c r="NY310" s="31"/>
      <c r="NZ310" s="31"/>
      <c r="OA310" s="31"/>
      <c r="OB310" s="31"/>
      <c r="OC310" s="31"/>
      <c r="OD310" s="31"/>
      <c r="OE310" s="31"/>
      <c r="OF310" s="31"/>
      <c r="OG310" s="31"/>
      <c r="OH310" s="31"/>
      <c r="OI310" s="31"/>
      <c r="OJ310" s="31"/>
      <c r="OK310" s="31"/>
      <c r="OL310" s="31"/>
      <c r="OM310" s="31"/>
      <c r="ON310" s="31"/>
      <c r="OO310" s="31"/>
      <c r="OP310" s="31"/>
      <c r="OQ310" s="31"/>
      <c r="OR310" s="31"/>
      <c r="OS310" s="31"/>
      <c r="OT310" s="31"/>
      <c r="OU310" s="31"/>
      <c r="OV310" s="31"/>
      <c r="OW310" s="31"/>
      <c r="OX310" s="31"/>
      <c r="OY310" s="31"/>
      <c r="OZ310" s="31"/>
      <c r="PA310" s="31"/>
      <c r="PB310" s="31"/>
      <c r="PC310" s="31"/>
      <c r="PD310" s="31"/>
      <c r="PE310" s="31"/>
      <c r="PF310" s="31"/>
      <c r="PG310" s="31"/>
      <c r="PH310" s="31"/>
      <c r="PI310" s="31"/>
      <c r="PJ310" s="31"/>
      <c r="PK310" s="31"/>
      <c r="PL310" s="31"/>
      <c r="PM310" s="31"/>
      <c r="PN310" s="31"/>
      <c r="PO310" s="31"/>
      <c r="PP310" s="31"/>
      <c r="PQ310" s="31"/>
      <c r="PR310" s="31"/>
      <c r="PS310" s="31"/>
      <c r="PT310" s="31"/>
      <c r="PU310" s="31"/>
      <c r="PV310" s="31"/>
      <c r="PW310" s="31"/>
      <c r="PX310" s="31"/>
      <c r="PY310" s="31"/>
      <c r="PZ310" s="31"/>
      <c r="QA310" s="31"/>
      <c r="QB310" s="31"/>
      <c r="QC310" s="31"/>
      <c r="QD310" s="31"/>
      <c r="QE310" s="31"/>
      <c r="QF310" s="31"/>
      <c r="QG310" s="31"/>
      <c r="QH310" s="31"/>
      <c r="QI310" s="31"/>
      <c r="QJ310" s="31"/>
      <c r="QK310" s="31"/>
      <c r="QL310" s="31"/>
      <c r="QM310" s="31"/>
      <c r="QN310" s="31"/>
      <c r="QO310" s="31"/>
      <c r="QP310" s="31"/>
      <c r="QQ310" s="31"/>
      <c r="QR310" s="31"/>
      <c r="QS310" s="31"/>
      <c r="QT310" s="31"/>
      <c r="QU310" s="31"/>
      <c r="QV310" s="31"/>
      <c r="QW310" s="31"/>
      <c r="QX310" s="31"/>
      <c r="QY310" s="31"/>
      <c r="QZ310" s="31"/>
      <c r="RA310" s="31"/>
      <c r="RB310" s="31"/>
      <c r="RC310" s="31"/>
      <c r="RD310" s="31"/>
      <c r="RE310" s="31"/>
      <c r="RF310" s="31"/>
      <c r="RG310" s="31"/>
      <c r="RH310" s="31"/>
      <c r="RI310" s="31"/>
      <c r="RJ310" s="31"/>
      <c r="RK310" s="31"/>
      <c r="RL310" s="31"/>
      <c r="RM310" s="31"/>
      <c r="RN310" s="31"/>
      <c r="RO310" s="31"/>
      <c r="RP310" s="31"/>
      <c r="RQ310" s="31"/>
      <c r="RR310" s="31"/>
      <c r="RS310" s="31"/>
      <c r="RT310" s="31"/>
      <c r="RU310" s="31"/>
      <c r="RV310" s="31"/>
      <c r="RW310" s="31"/>
      <c r="RX310" s="31"/>
      <c r="RY310" s="31"/>
      <c r="RZ310" s="31"/>
      <c r="SA310" s="31"/>
      <c r="SB310" s="31"/>
      <c r="SC310" s="31"/>
      <c r="SD310" s="31"/>
      <c r="SE310" s="31"/>
      <c r="SF310" s="31"/>
      <c r="SG310" s="31"/>
      <c r="SH310" s="31"/>
      <c r="SI310" s="31"/>
      <c r="SJ310" s="31"/>
      <c r="SK310" s="31"/>
      <c r="SL310" s="31"/>
      <c r="SM310" s="31"/>
      <c r="SN310" s="31"/>
      <c r="SO310" s="31"/>
      <c r="SP310" s="31"/>
      <c r="SQ310" s="31"/>
      <c r="SR310" s="31"/>
      <c r="SS310" s="31"/>
      <c r="ST310" s="31"/>
      <c r="SU310" s="31"/>
      <c r="SV310" s="31"/>
      <c r="SW310" s="31"/>
      <c r="SX310" s="31"/>
      <c r="SY310" s="31"/>
      <c r="SZ310" s="31"/>
      <c r="TA310" s="31"/>
      <c r="TB310" s="31"/>
      <c r="TC310" s="31"/>
      <c r="TD310" s="31"/>
      <c r="TE310" s="31"/>
      <c r="TF310" s="31"/>
      <c r="TG310" s="31"/>
      <c r="TH310" s="31"/>
      <c r="TI310" s="31"/>
      <c r="TJ310" s="31"/>
      <c r="TK310" s="31"/>
      <c r="TL310" s="31"/>
      <c r="TM310" s="31"/>
      <c r="TN310" s="31"/>
      <c r="TO310" s="31"/>
      <c r="TP310" s="31"/>
      <c r="TQ310" s="31"/>
      <c r="TR310" s="31"/>
      <c r="TS310" s="31"/>
      <c r="TT310" s="31"/>
      <c r="TU310" s="31"/>
      <c r="TV310" s="31"/>
      <c r="TW310" s="31"/>
      <c r="TX310" s="31"/>
      <c r="TY310" s="31"/>
      <c r="TZ310" s="31"/>
      <c r="UA310" s="31"/>
      <c r="UB310" s="31"/>
      <c r="UC310" s="31"/>
      <c r="UD310" s="31"/>
      <c r="UE310" s="31"/>
      <c r="UF310" s="31"/>
      <c r="UG310" s="31"/>
      <c r="UH310" s="31"/>
      <c r="UI310" s="31"/>
      <c r="UJ310" s="31"/>
      <c r="UK310" s="31"/>
      <c r="UL310" s="31"/>
      <c r="UM310" s="31"/>
      <c r="UN310" s="31"/>
      <c r="UO310" s="31"/>
      <c r="UP310" s="31"/>
      <c r="UQ310" s="31"/>
      <c r="UR310" s="31"/>
      <c r="US310" s="31"/>
      <c r="UT310" s="31"/>
      <c r="UU310" s="31"/>
      <c r="UV310" s="31"/>
      <c r="UW310" s="31"/>
      <c r="UX310" s="31"/>
      <c r="UY310" s="31"/>
      <c r="UZ310" s="31"/>
      <c r="VA310" s="31"/>
      <c r="VB310" s="31"/>
      <c r="VC310" s="31"/>
      <c r="VD310" s="31"/>
      <c r="VE310" s="31"/>
      <c r="VF310" s="31"/>
      <c r="VG310" s="31"/>
      <c r="VH310" s="31"/>
      <c r="VI310" s="31"/>
      <c r="VJ310" s="31"/>
      <c r="VK310" s="31"/>
      <c r="VL310" s="31"/>
      <c r="VM310" s="31"/>
      <c r="VN310" s="31"/>
      <c r="VO310" s="31"/>
      <c r="VP310" s="31"/>
      <c r="VQ310" s="31"/>
      <c r="VR310" s="31"/>
      <c r="VS310" s="31"/>
      <c r="VT310" s="31"/>
      <c r="VU310" s="31"/>
      <c r="VV310" s="31"/>
      <c r="VW310" s="31"/>
      <c r="VX310" s="31"/>
      <c r="VY310" s="31"/>
      <c r="VZ310" s="31"/>
      <c r="WA310" s="31"/>
      <c r="WB310" s="31"/>
      <c r="WC310" s="31"/>
      <c r="WD310" s="31"/>
      <c r="WE310" s="31"/>
      <c r="WF310" s="31"/>
      <c r="WG310" s="31"/>
      <c r="WH310" s="31"/>
      <c r="WI310" s="31"/>
      <c r="WJ310" s="31"/>
      <c r="WK310" s="31"/>
      <c r="WL310" s="31"/>
      <c r="WM310" s="31"/>
      <c r="WN310" s="31"/>
      <c r="WO310" s="31"/>
      <c r="WP310" s="31"/>
      <c r="WQ310" s="31"/>
      <c r="WR310" s="31"/>
      <c r="WS310" s="31"/>
      <c r="WT310" s="31"/>
      <c r="WU310" s="31"/>
      <c r="WV310" s="31"/>
      <c r="WW310" s="31"/>
      <c r="WX310" s="31"/>
      <c r="WY310" s="31"/>
      <c r="WZ310" s="31"/>
      <c r="XA310" s="31"/>
      <c r="XB310" s="31"/>
      <c r="XC310" s="31"/>
      <c r="XD310" s="31"/>
      <c r="XE310" s="31"/>
      <c r="XF310" s="31"/>
      <c r="XG310" s="31"/>
      <c r="XH310" s="31"/>
      <c r="XI310" s="31"/>
      <c r="XJ310" s="31"/>
      <c r="XK310" s="31"/>
      <c r="XL310" s="31"/>
      <c r="XM310" s="31"/>
      <c r="XN310" s="31"/>
      <c r="XO310" s="31"/>
      <c r="XP310" s="31"/>
      <c r="XQ310" s="31"/>
      <c r="XR310" s="31"/>
      <c r="XS310" s="31"/>
      <c r="XT310" s="31"/>
      <c r="XU310" s="31"/>
      <c r="XV310" s="31"/>
      <c r="XW310" s="31"/>
      <c r="XX310" s="31"/>
      <c r="XY310" s="31"/>
      <c r="XZ310" s="31"/>
      <c r="YA310" s="31"/>
      <c r="YB310" s="31"/>
      <c r="YC310" s="31"/>
      <c r="YD310" s="31"/>
      <c r="YE310" s="31"/>
      <c r="YF310" s="31"/>
      <c r="YG310" s="31"/>
      <c r="YH310" s="31"/>
      <c r="YI310" s="31"/>
      <c r="YJ310" s="31"/>
      <c r="YK310" s="31"/>
      <c r="YL310" s="31"/>
      <c r="YM310" s="31"/>
      <c r="YN310" s="31"/>
      <c r="YO310" s="31"/>
      <c r="YP310" s="31"/>
      <c r="YQ310" s="31"/>
      <c r="YR310" s="31"/>
      <c r="YS310" s="31"/>
      <c r="YT310" s="31"/>
      <c r="YU310" s="31"/>
      <c r="YV310" s="31"/>
      <c r="YW310" s="31"/>
      <c r="YX310" s="31"/>
      <c r="YY310" s="31"/>
      <c r="YZ310" s="31"/>
      <c r="ZA310" s="31"/>
      <c r="ZB310" s="31"/>
      <c r="ZC310" s="31"/>
      <c r="ZD310" s="31"/>
      <c r="ZE310" s="31"/>
      <c r="ZF310" s="31"/>
      <c r="ZG310" s="31"/>
      <c r="ZH310" s="31"/>
      <c r="ZI310" s="31"/>
      <c r="ZJ310" s="31"/>
      <c r="ZK310" s="31"/>
      <c r="ZL310" s="31"/>
      <c r="ZM310" s="31"/>
      <c r="ZN310" s="31"/>
      <c r="ZO310" s="31"/>
      <c r="ZP310" s="31"/>
      <c r="ZQ310" s="31"/>
      <c r="ZR310" s="31"/>
      <c r="ZS310" s="31"/>
      <c r="ZT310" s="31"/>
      <c r="ZU310" s="31"/>
      <c r="ZV310" s="31"/>
      <c r="ZW310" s="31"/>
      <c r="ZX310" s="31"/>
      <c r="ZY310" s="31"/>
      <c r="ZZ310" s="31"/>
      <c r="AAA310" s="31"/>
      <c r="AAB310" s="31"/>
      <c r="AAC310" s="31"/>
      <c r="AAD310" s="31"/>
      <c r="AAE310" s="31"/>
      <c r="AAF310" s="31"/>
      <c r="AAG310" s="31"/>
      <c r="AAH310" s="31"/>
      <c r="AAI310" s="31"/>
      <c r="AAJ310" s="31"/>
      <c r="AAK310" s="31"/>
      <c r="AAL310" s="31"/>
      <c r="AAM310" s="31"/>
      <c r="AAN310" s="31"/>
      <c r="AAO310" s="31"/>
      <c r="AAP310" s="31"/>
      <c r="AAQ310" s="31"/>
      <c r="AAR310" s="31"/>
      <c r="AAS310" s="31"/>
      <c r="AAT310" s="31"/>
      <c r="AAU310" s="31"/>
      <c r="AAV310" s="31"/>
      <c r="AAW310" s="31"/>
      <c r="AAX310" s="31"/>
      <c r="AAY310" s="31"/>
      <c r="AAZ310" s="31"/>
      <c r="ABA310" s="31"/>
      <c r="ABB310" s="31"/>
      <c r="ABC310" s="31"/>
      <c r="ABD310" s="31"/>
      <c r="ABE310" s="31"/>
      <c r="ABF310" s="31"/>
      <c r="ABG310" s="31"/>
      <c r="ABH310" s="31"/>
      <c r="ABI310" s="31"/>
      <c r="ABJ310" s="31"/>
      <c r="ABK310" s="31"/>
      <c r="ABL310" s="31"/>
      <c r="ABM310" s="31"/>
      <c r="ABN310" s="31"/>
      <c r="ABO310" s="31"/>
      <c r="ABP310" s="31"/>
      <c r="ABQ310" s="31"/>
      <c r="ABR310" s="31"/>
      <c r="ABS310" s="31"/>
      <c r="ABT310" s="31"/>
      <c r="ABU310" s="31"/>
      <c r="ABV310" s="31"/>
      <c r="ABW310" s="31"/>
      <c r="ABX310" s="31"/>
      <c r="ABY310" s="31"/>
      <c r="ABZ310" s="31"/>
      <c r="ACA310" s="31"/>
      <c r="ACB310" s="31"/>
      <c r="ACC310" s="31"/>
      <c r="ACD310" s="31"/>
      <c r="ACE310" s="31"/>
      <c r="ACF310" s="31"/>
      <c r="ACG310" s="31"/>
      <c r="ACH310" s="31"/>
      <c r="ACI310" s="31"/>
      <c r="ACJ310" s="31"/>
      <c r="ACK310" s="31"/>
      <c r="ACL310" s="31"/>
      <c r="ACM310" s="31"/>
      <c r="ACN310" s="31"/>
      <c r="ACO310" s="31"/>
      <c r="ACP310" s="31"/>
      <c r="ACQ310" s="31"/>
      <c r="ACR310" s="31"/>
      <c r="ACS310" s="31"/>
      <c r="ACT310" s="31"/>
      <c r="ACU310" s="31"/>
      <c r="ACV310" s="31"/>
      <c r="ACW310" s="31"/>
      <c r="ACX310" s="31"/>
      <c r="ACY310" s="31"/>
      <c r="ACZ310" s="31"/>
      <c r="ADA310" s="31"/>
      <c r="ADB310" s="31"/>
      <c r="ADC310" s="31"/>
      <c r="ADD310" s="31"/>
      <c r="ADE310" s="31"/>
      <c r="ADF310" s="31"/>
      <c r="ADG310" s="31"/>
      <c r="ADH310" s="31"/>
      <c r="ADI310" s="31"/>
      <c r="ADJ310" s="31"/>
      <c r="ADK310" s="31"/>
      <c r="ADL310" s="31"/>
      <c r="ADM310" s="31"/>
      <c r="ADN310" s="31"/>
      <c r="ADO310" s="31"/>
      <c r="ADP310" s="31"/>
      <c r="ADQ310" s="31"/>
      <c r="ADR310" s="31"/>
      <c r="ADS310" s="31"/>
      <c r="ADT310" s="31"/>
      <c r="ADU310" s="31"/>
      <c r="ADV310" s="31"/>
      <c r="ADW310" s="31"/>
      <c r="ADX310" s="31"/>
      <c r="ADY310" s="31"/>
      <c r="ADZ310" s="31"/>
      <c r="AEA310" s="31"/>
      <c r="AEB310" s="31"/>
      <c r="AEC310" s="31"/>
      <c r="AED310" s="31"/>
      <c r="AEE310" s="31"/>
      <c r="AEF310" s="31"/>
      <c r="AEG310" s="31"/>
      <c r="AEH310" s="31"/>
      <c r="AEI310" s="31"/>
      <c r="AEJ310" s="31"/>
      <c r="AEK310" s="31"/>
      <c r="AEL310" s="31"/>
      <c r="AEM310" s="31"/>
      <c r="AEN310" s="31"/>
      <c r="AEO310" s="31"/>
      <c r="AEP310" s="31"/>
      <c r="AEQ310" s="31"/>
      <c r="AER310" s="31"/>
      <c r="AES310" s="31"/>
      <c r="AET310" s="31"/>
      <c r="AEU310" s="31"/>
      <c r="AEV310" s="31"/>
      <c r="AEW310" s="31"/>
      <c r="AEX310" s="31"/>
      <c r="AEY310" s="31"/>
      <c r="AEZ310" s="31"/>
      <c r="AFA310" s="31"/>
      <c r="AFB310" s="31"/>
      <c r="AFC310" s="31"/>
      <c r="AFD310" s="31"/>
      <c r="AFE310" s="31"/>
      <c r="AFF310" s="31"/>
      <c r="AFG310" s="31"/>
      <c r="AFH310" s="31"/>
      <c r="AFI310" s="31"/>
      <c r="AFJ310" s="31"/>
      <c r="AFK310" s="31"/>
      <c r="AFL310" s="31"/>
      <c r="AFM310" s="31"/>
      <c r="AFN310" s="31"/>
      <c r="AFO310" s="31"/>
      <c r="AFP310" s="31"/>
      <c r="AFQ310" s="31"/>
      <c r="AFR310" s="31"/>
      <c r="AFS310" s="31"/>
      <c r="AFT310" s="31"/>
      <c r="AFU310" s="31"/>
      <c r="AFV310" s="31"/>
      <c r="AFW310" s="31"/>
      <c r="AFX310" s="31"/>
      <c r="AFY310" s="31"/>
      <c r="AFZ310" s="31"/>
      <c r="AGA310" s="31"/>
      <c r="AGB310" s="31"/>
      <c r="AGC310" s="31"/>
      <c r="AGD310" s="31"/>
      <c r="AGE310" s="31"/>
      <c r="AGF310" s="31"/>
      <c r="AGG310" s="31"/>
      <c r="AGH310" s="31"/>
      <c r="AGI310" s="31"/>
      <c r="AGJ310" s="31"/>
      <c r="AGK310" s="31"/>
      <c r="AGL310" s="31"/>
      <c r="AGM310" s="31"/>
      <c r="AGN310" s="31"/>
      <c r="AGO310" s="31"/>
      <c r="AGP310" s="31"/>
      <c r="AGQ310" s="31"/>
      <c r="AGR310" s="31"/>
      <c r="AGS310" s="31"/>
      <c r="AGT310" s="31"/>
      <c r="AGU310" s="31"/>
      <c r="AGV310" s="31"/>
      <c r="AGW310" s="31"/>
      <c r="AGX310" s="31"/>
      <c r="AGY310" s="31"/>
      <c r="AGZ310" s="31"/>
      <c r="AHA310" s="31"/>
      <c r="AHB310" s="31"/>
      <c r="AHC310" s="31"/>
      <c r="AHD310" s="31"/>
      <c r="AHE310" s="31"/>
      <c r="AHF310" s="31"/>
      <c r="AHG310" s="31"/>
      <c r="AHH310" s="31"/>
      <c r="AHI310" s="31"/>
      <c r="AHJ310" s="31"/>
      <c r="AHK310" s="31"/>
      <c r="AHL310" s="31"/>
      <c r="AHM310" s="31"/>
      <c r="AHN310" s="31"/>
      <c r="AHO310" s="31"/>
      <c r="AHP310" s="31"/>
      <c r="AHQ310" s="31"/>
      <c r="AHR310" s="31"/>
      <c r="AHS310" s="31"/>
      <c r="AHT310" s="31"/>
      <c r="AHU310" s="31"/>
      <c r="AHV310" s="31"/>
      <c r="AHW310" s="31"/>
      <c r="AHX310" s="31"/>
      <c r="AHY310" s="31"/>
      <c r="AHZ310" s="31"/>
      <c r="AIA310" s="31"/>
      <c r="AIB310" s="31"/>
      <c r="AIC310" s="31"/>
      <c r="AID310" s="31"/>
      <c r="AIE310" s="31"/>
      <c r="AIF310" s="31"/>
      <c r="AIG310" s="31"/>
      <c r="AIH310" s="31"/>
      <c r="AII310" s="31"/>
      <c r="AIJ310" s="31"/>
      <c r="AIK310" s="31"/>
      <c r="AIL310" s="31"/>
      <c r="AIM310" s="31"/>
      <c r="AIN310" s="31"/>
      <c r="AIO310" s="31"/>
      <c r="AIP310" s="31"/>
      <c r="AIQ310" s="31"/>
      <c r="AIR310" s="31"/>
      <c r="AIS310" s="31"/>
      <c r="AIT310" s="31"/>
      <c r="AIU310" s="31"/>
      <c r="AIV310" s="31"/>
      <c r="AIW310" s="31"/>
      <c r="AIX310" s="31"/>
      <c r="AIY310" s="31"/>
      <c r="AIZ310" s="31"/>
      <c r="AJA310" s="31"/>
      <c r="AJB310" s="31"/>
      <c r="AJC310" s="31"/>
      <c r="AJD310" s="31"/>
      <c r="AJE310" s="31"/>
      <c r="AJF310" s="31"/>
      <c r="AJG310" s="31"/>
      <c r="AJH310" s="31"/>
      <c r="AJI310" s="31"/>
      <c r="AJJ310" s="31"/>
      <c r="AJK310" s="31"/>
      <c r="AJL310" s="31"/>
      <c r="AJM310" s="31"/>
      <c r="AJN310" s="31"/>
      <c r="AJO310" s="31"/>
      <c r="AJP310" s="31"/>
      <c r="AJQ310" s="31"/>
      <c r="AJR310" s="31"/>
      <c r="AJS310" s="31"/>
      <c r="AJT310" s="31"/>
      <c r="AJU310" s="31"/>
      <c r="AJV310" s="31"/>
      <c r="AJW310" s="31"/>
      <c r="AJX310" s="31"/>
      <c r="AJY310" s="31"/>
      <c r="AJZ310" s="31"/>
      <c r="AKA310" s="31"/>
      <c r="AKB310" s="31"/>
      <c r="AKC310" s="31"/>
      <c r="AKD310" s="31"/>
      <c r="AKE310" s="31"/>
      <c r="AKF310" s="31"/>
      <c r="AKG310" s="31"/>
      <c r="AKH310" s="31"/>
      <c r="AKI310" s="31"/>
      <c r="AKJ310" s="31"/>
      <c r="AKK310" s="31"/>
      <c r="AKL310" s="31"/>
      <c r="AKM310" s="31"/>
      <c r="AKN310" s="31"/>
      <c r="AKO310" s="31"/>
      <c r="AKP310" s="31"/>
      <c r="AKQ310" s="31"/>
      <c r="AKR310" s="31"/>
      <c r="AKS310" s="31"/>
      <c r="AKT310" s="31"/>
      <c r="AKU310" s="31"/>
      <c r="AKV310" s="31"/>
      <c r="AKW310" s="31"/>
      <c r="AKX310" s="31"/>
      <c r="AKY310" s="31"/>
      <c r="AKZ310" s="31"/>
      <c r="ALA310" s="31"/>
      <c r="ALB310" s="31"/>
      <c r="ALC310" s="31"/>
      <c r="ALD310" s="31"/>
      <c r="ALE310" s="31"/>
      <c r="ALF310" s="31"/>
      <c r="ALG310" s="31"/>
      <c r="ALH310" s="31"/>
      <c r="ALI310" s="31"/>
      <c r="ALJ310" s="31"/>
      <c r="ALK310" s="31"/>
      <c r="ALL310" s="31"/>
      <c r="ALM310" s="31"/>
      <c r="ALN310" s="31"/>
      <c r="ALO310" s="31"/>
      <c r="ALP310" s="31"/>
      <c r="ALQ310" s="31"/>
      <c r="ALR310" s="31"/>
      <c r="ALS310" s="31"/>
      <c r="ALT310" s="31"/>
      <c r="ALU310" s="31"/>
      <c r="ALV310" s="31"/>
      <c r="ALW310" s="31"/>
      <c r="ALX310" s="31"/>
      <c r="ALY310" s="31"/>
      <c r="ALZ310" s="31"/>
      <c r="AMA310" s="31"/>
      <c r="AMB310" s="31"/>
      <c r="AMC310" s="31"/>
      <c r="AMD310" s="31"/>
      <c r="AME310" s="31"/>
      <c r="AMF310" s="31"/>
      <c r="AMG310" s="31"/>
      <c r="AMH310" s="31"/>
      <c r="AMI310" s="31"/>
      <c r="AMJ310" s="31"/>
      <c r="AMK310" s="31"/>
      <c r="AML310" s="31"/>
      <c r="AMM310" s="31"/>
      <c r="AMN310" s="31"/>
      <c r="AMO310" s="31"/>
      <c r="AMP310" s="31"/>
      <c r="AMQ310" s="31"/>
      <c r="AMR310" s="31"/>
      <c r="AMS310" s="31"/>
      <c r="AMT310" s="31"/>
      <c r="AMU310" s="31"/>
      <c r="AMV310" s="31"/>
      <c r="AMW310" s="31"/>
      <c r="AMX310" s="31"/>
      <c r="AMY310" s="31"/>
      <c r="AMZ310" s="31"/>
      <c r="ANA310" s="31"/>
    </row>
    <row r="311" spans="3:1044" s="6" customFormat="1" ht="15" customHeight="1" x14ac:dyDescent="0.25">
      <c r="C311" s="153" t="str">
        <f t="shared" si="172"/>
        <v>State</v>
      </c>
      <c r="D311" s="153" t="str">
        <f t="shared" si="173"/>
        <v>HPX-80-DHPTDR 130  (80 gal, JA13)</v>
      </c>
      <c r="E311" s="72">
        <f t="shared" si="174"/>
        <v>80</v>
      </c>
      <c r="F311" s="20" t="str">
        <f t="shared" si="175"/>
        <v>AOSmithHPTU80</v>
      </c>
      <c r="G311" s="74">
        <v>0</v>
      </c>
      <c r="H311" s="72">
        <v>1</v>
      </c>
      <c r="I311" s="73">
        <f t="shared" ref="I311" si="191">IF(G311&gt;0,Y311,0)</f>
        <v>0</v>
      </c>
      <c r="J311" s="129">
        <f t="shared" ref="J311" si="192">IF(H311&gt;0,AA311,0)</f>
        <v>2.9</v>
      </c>
      <c r="K311" s="149">
        <f t="shared" ref="K311" si="193">X311</f>
        <v>1</v>
      </c>
      <c r="L311" s="111" t="s">
        <v>196</v>
      </c>
      <c r="M311" s="39">
        <v>3</v>
      </c>
      <c r="N311" s="95">
        <f t="shared" ref="N311" si="194">VLOOKUP( O311, $O$2:$P$21, 2, FALSE )</f>
        <v>23</v>
      </c>
      <c r="O311" s="9" t="s">
        <v>42</v>
      </c>
      <c r="P311" s="154">
        <v>15</v>
      </c>
      <c r="Q311" s="82">
        <f t="shared" ref="Q311" si="195" xml:space="preserve"> (N311*10000) + (P311*100) + VLOOKUP( V311, $S$2:$U$43, 2, FALSE )</f>
        <v>231515</v>
      </c>
      <c r="R311" s="77" t="str">
        <f t="shared" si="190"/>
        <v>HPX-80-DHPTDR 130  (80 gal, JA13)</v>
      </c>
      <c r="S311" s="10" t="s">
        <v>377</v>
      </c>
      <c r="T311" s="11">
        <v>80</v>
      </c>
      <c r="U311" s="37" t="s">
        <v>86</v>
      </c>
      <c r="V311" s="100" t="s">
        <v>106</v>
      </c>
      <c r="W311" s="105" t="str">
        <f t="shared" ref="W311" si="196">VLOOKUP( V311, $S$2:$U$43, 3, FALSE )</f>
        <v>AOSmithHPTU80</v>
      </c>
      <c r="X311" s="150">
        <v>1</v>
      </c>
      <c r="Y311" s="47" t="s">
        <v>10</v>
      </c>
      <c r="Z311" s="55" t="s">
        <v>15</v>
      </c>
      <c r="AA311" s="56">
        <v>2.9</v>
      </c>
      <c r="AB311" s="57">
        <v>44118</v>
      </c>
      <c r="AC311" s="58" t="s">
        <v>83</v>
      </c>
      <c r="AD311" s="160" t="str">
        <f t="shared" si="176"/>
        <v>2,     State,   "HPX-80-DHPTDR 130  (80 gal, JA13)"</v>
      </c>
      <c r="AE311" s="162" t="str">
        <f t="shared" si="166"/>
        <v>State</v>
      </c>
      <c r="AF311" s="165" t="s">
        <v>696</v>
      </c>
      <c r="AG311" s="160" t="str">
        <f t="shared" si="177"/>
        <v xml:space="preserve">          case  State   :   "StateHPX80DHPTDR"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  <c r="IW311" s="31"/>
      <c r="IX311" s="31"/>
      <c r="IY311" s="31"/>
      <c r="IZ311" s="31"/>
      <c r="JA311" s="31"/>
      <c r="JB311" s="31"/>
      <c r="JC311" s="31"/>
      <c r="JD311" s="31"/>
      <c r="JE311" s="31"/>
      <c r="JF311" s="31"/>
      <c r="JG311" s="31"/>
      <c r="JH311" s="31"/>
      <c r="JI311" s="31"/>
      <c r="JJ311" s="31"/>
      <c r="JK311" s="31"/>
      <c r="JL311" s="31"/>
      <c r="JM311" s="31"/>
      <c r="JN311" s="31"/>
      <c r="JO311" s="31"/>
      <c r="JP311" s="31"/>
      <c r="JQ311" s="31"/>
      <c r="JR311" s="31"/>
      <c r="JS311" s="31"/>
      <c r="JT311" s="31"/>
      <c r="JU311" s="31"/>
      <c r="JV311" s="31"/>
      <c r="JW311" s="31"/>
      <c r="JX311" s="31"/>
      <c r="JY311" s="31"/>
      <c r="JZ311" s="31"/>
      <c r="KA311" s="31"/>
      <c r="KB311" s="31"/>
      <c r="KC311" s="31"/>
      <c r="KD311" s="31"/>
      <c r="KE311" s="31"/>
      <c r="KF311" s="31"/>
      <c r="KG311" s="31"/>
      <c r="KH311" s="31"/>
      <c r="KI311" s="31"/>
      <c r="KJ311" s="31"/>
      <c r="KK311" s="31"/>
      <c r="KL311" s="31"/>
      <c r="KM311" s="31"/>
      <c r="KN311" s="31"/>
      <c r="KO311" s="31"/>
      <c r="KP311" s="31"/>
      <c r="KQ311" s="31"/>
      <c r="KR311" s="31"/>
      <c r="KS311" s="31"/>
      <c r="KT311" s="31"/>
      <c r="KU311" s="31"/>
      <c r="KV311" s="31"/>
      <c r="KW311" s="31"/>
      <c r="KX311" s="31"/>
      <c r="KY311" s="31"/>
      <c r="KZ311" s="31"/>
      <c r="LA311" s="31"/>
      <c r="LB311" s="31"/>
      <c r="LC311" s="31"/>
      <c r="LD311" s="31"/>
      <c r="LE311" s="31"/>
      <c r="LF311" s="31"/>
      <c r="LG311" s="31"/>
      <c r="LH311" s="31"/>
      <c r="LI311" s="31"/>
      <c r="LJ311" s="31"/>
      <c r="LK311" s="31"/>
      <c r="LL311" s="31"/>
      <c r="LM311" s="31"/>
      <c r="LN311" s="31"/>
      <c r="LO311" s="31"/>
      <c r="LP311" s="31"/>
      <c r="LQ311" s="31"/>
      <c r="LR311" s="31"/>
      <c r="LS311" s="31"/>
      <c r="LT311" s="31"/>
      <c r="LU311" s="31"/>
      <c r="LV311" s="31"/>
      <c r="LW311" s="31"/>
      <c r="LX311" s="31"/>
      <c r="LY311" s="31"/>
      <c r="LZ311" s="31"/>
      <c r="MA311" s="31"/>
      <c r="MB311" s="31"/>
      <c r="MC311" s="31"/>
      <c r="MD311" s="31"/>
      <c r="ME311" s="31"/>
      <c r="MF311" s="31"/>
      <c r="MG311" s="31"/>
      <c r="MH311" s="31"/>
      <c r="MI311" s="31"/>
      <c r="MJ311" s="31"/>
      <c r="MK311" s="31"/>
      <c r="ML311" s="31"/>
      <c r="MM311" s="31"/>
      <c r="MN311" s="31"/>
      <c r="MO311" s="31"/>
      <c r="MP311" s="31"/>
      <c r="MQ311" s="31"/>
      <c r="MR311" s="31"/>
      <c r="MS311" s="31"/>
      <c r="MT311" s="31"/>
      <c r="MU311" s="31"/>
      <c r="MV311" s="31"/>
      <c r="MW311" s="31"/>
      <c r="MX311" s="31"/>
      <c r="MY311" s="31"/>
      <c r="MZ311" s="31"/>
      <c r="NA311" s="31"/>
      <c r="NB311" s="31"/>
      <c r="NC311" s="31"/>
      <c r="ND311" s="31"/>
      <c r="NE311" s="31"/>
      <c r="NF311" s="31"/>
      <c r="NG311" s="31"/>
      <c r="NH311" s="31"/>
      <c r="NI311" s="31"/>
      <c r="NJ311" s="31"/>
      <c r="NK311" s="31"/>
      <c r="NL311" s="31"/>
      <c r="NM311" s="31"/>
      <c r="NN311" s="31"/>
      <c r="NO311" s="31"/>
      <c r="NP311" s="31"/>
      <c r="NQ311" s="31"/>
      <c r="NR311" s="31"/>
      <c r="NS311" s="31"/>
      <c r="NT311" s="31"/>
      <c r="NU311" s="31"/>
      <c r="NV311" s="31"/>
      <c r="NW311" s="31"/>
      <c r="NX311" s="31"/>
      <c r="NY311" s="31"/>
      <c r="NZ311" s="31"/>
      <c r="OA311" s="31"/>
      <c r="OB311" s="31"/>
      <c r="OC311" s="31"/>
      <c r="OD311" s="31"/>
      <c r="OE311" s="31"/>
      <c r="OF311" s="31"/>
      <c r="OG311" s="31"/>
      <c r="OH311" s="31"/>
      <c r="OI311" s="31"/>
      <c r="OJ311" s="31"/>
      <c r="OK311" s="31"/>
      <c r="OL311" s="31"/>
      <c r="OM311" s="31"/>
      <c r="ON311" s="31"/>
      <c r="OO311" s="31"/>
      <c r="OP311" s="31"/>
      <c r="OQ311" s="31"/>
      <c r="OR311" s="31"/>
      <c r="OS311" s="31"/>
      <c r="OT311" s="31"/>
      <c r="OU311" s="31"/>
      <c r="OV311" s="31"/>
      <c r="OW311" s="31"/>
      <c r="OX311" s="31"/>
      <c r="OY311" s="31"/>
      <c r="OZ311" s="31"/>
      <c r="PA311" s="31"/>
      <c r="PB311" s="31"/>
      <c r="PC311" s="31"/>
      <c r="PD311" s="31"/>
      <c r="PE311" s="31"/>
      <c r="PF311" s="31"/>
      <c r="PG311" s="31"/>
      <c r="PH311" s="31"/>
      <c r="PI311" s="31"/>
      <c r="PJ311" s="31"/>
      <c r="PK311" s="31"/>
      <c r="PL311" s="31"/>
      <c r="PM311" s="31"/>
      <c r="PN311" s="31"/>
      <c r="PO311" s="31"/>
      <c r="PP311" s="31"/>
      <c r="PQ311" s="31"/>
      <c r="PR311" s="31"/>
      <c r="PS311" s="31"/>
      <c r="PT311" s="31"/>
      <c r="PU311" s="31"/>
      <c r="PV311" s="31"/>
      <c r="PW311" s="31"/>
      <c r="PX311" s="31"/>
      <c r="PY311" s="31"/>
      <c r="PZ311" s="31"/>
      <c r="QA311" s="31"/>
      <c r="QB311" s="31"/>
      <c r="QC311" s="31"/>
      <c r="QD311" s="31"/>
      <c r="QE311" s="31"/>
      <c r="QF311" s="31"/>
      <c r="QG311" s="31"/>
      <c r="QH311" s="31"/>
      <c r="QI311" s="31"/>
      <c r="QJ311" s="31"/>
      <c r="QK311" s="31"/>
      <c r="QL311" s="31"/>
      <c r="QM311" s="31"/>
      <c r="QN311" s="31"/>
      <c r="QO311" s="31"/>
      <c r="QP311" s="31"/>
      <c r="QQ311" s="31"/>
      <c r="QR311" s="31"/>
      <c r="QS311" s="31"/>
      <c r="QT311" s="31"/>
      <c r="QU311" s="31"/>
      <c r="QV311" s="31"/>
      <c r="QW311" s="31"/>
      <c r="QX311" s="31"/>
      <c r="QY311" s="31"/>
      <c r="QZ311" s="31"/>
      <c r="RA311" s="31"/>
      <c r="RB311" s="31"/>
      <c r="RC311" s="31"/>
      <c r="RD311" s="31"/>
      <c r="RE311" s="31"/>
      <c r="RF311" s="31"/>
      <c r="RG311" s="31"/>
      <c r="RH311" s="31"/>
      <c r="RI311" s="31"/>
      <c r="RJ311" s="31"/>
      <c r="RK311" s="31"/>
      <c r="RL311" s="31"/>
      <c r="RM311" s="31"/>
      <c r="RN311" s="31"/>
      <c r="RO311" s="31"/>
      <c r="RP311" s="31"/>
      <c r="RQ311" s="31"/>
      <c r="RR311" s="31"/>
      <c r="RS311" s="31"/>
      <c r="RT311" s="31"/>
      <c r="RU311" s="31"/>
      <c r="RV311" s="31"/>
      <c r="RW311" s="31"/>
      <c r="RX311" s="31"/>
      <c r="RY311" s="31"/>
      <c r="RZ311" s="31"/>
      <c r="SA311" s="31"/>
      <c r="SB311" s="31"/>
      <c r="SC311" s="31"/>
      <c r="SD311" s="31"/>
      <c r="SE311" s="31"/>
      <c r="SF311" s="31"/>
      <c r="SG311" s="31"/>
      <c r="SH311" s="31"/>
      <c r="SI311" s="31"/>
      <c r="SJ311" s="31"/>
      <c r="SK311" s="31"/>
      <c r="SL311" s="31"/>
      <c r="SM311" s="31"/>
      <c r="SN311" s="31"/>
      <c r="SO311" s="31"/>
      <c r="SP311" s="31"/>
      <c r="SQ311" s="31"/>
      <c r="SR311" s="31"/>
      <c r="SS311" s="31"/>
      <c r="ST311" s="31"/>
      <c r="SU311" s="31"/>
      <c r="SV311" s="31"/>
      <c r="SW311" s="31"/>
      <c r="SX311" s="31"/>
      <c r="SY311" s="31"/>
      <c r="SZ311" s="31"/>
      <c r="TA311" s="31"/>
      <c r="TB311" s="31"/>
      <c r="TC311" s="31"/>
      <c r="TD311" s="31"/>
      <c r="TE311" s="31"/>
      <c r="TF311" s="31"/>
      <c r="TG311" s="31"/>
      <c r="TH311" s="31"/>
      <c r="TI311" s="31"/>
      <c r="TJ311" s="31"/>
      <c r="TK311" s="31"/>
      <c r="TL311" s="31"/>
      <c r="TM311" s="31"/>
      <c r="TN311" s="31"/>
      <c r="TO311" s="31"/>
      <c r="TP311" s="31"/>
      <c r="TQ311" s="31"/>
      <c r="TR311" s="31"/>
      <c r="TS311" s="31"/>
      <c r="TT311" s="31"/>
      <c r="TU311" s="31"/>
      <c r="TV311" s="31"/>
      <c r="TW311" s="31"/>
      <c r="TX311" s="31"/>
      <c r="TY311" s="31"/>
      <c r="TZ311" s="31"/>
      <c r="UA311" s="31"/>
      <c r="UB311" s="31"/>
      <c r="UC311" s="31"/>
      <c r="UD311" s="31"/>
      <c r="UE311" s="31"/>
      <c r="UF311" s="31"/>
      <c r="UG311" s="31"/>
      <c r="UH311" s="31"/>
      <c r="UI311" s="31"/>
      <c r="UJ311" s="31"/>
      <c r="UK311" s="31"/>
      <c r="UL311" s="31"/>
      <c r="UM311" s="31"/>
      <c r="UN311" s="31"/>
      <c r="UO311" s="31"/>
      <c r="UP311" s="31"/>
      <c r="UQ311" s="31"/>
      <c r="UR311" s="31"/>
      <c r="US311" s="31"/>
      <c r="UT311" s="31"/>
      <c r="UU311" s="31"/>
      <c r="UV311" s="31"/>
      <c r="UW311" s="31"/>
      <c r="UX311" s="31"/>
      <c r="UY311" s="31"/>
      <c r="UZ311" s="31"/>
      <c r="VA311" s="31"/>
      <c r="VB311" s="31"/>
      <c r="VC311" s="31"/>
      <c r="VD311" s="31"/>
      <c r="VE311" s="31"/>
      <c r="VF311" s="31"/>
      <c r="VG311" s="31"/>
      <c r="VH311" s="31"/>
      <c r="VI311" s="31"/>
      <c r="VJ311" s="31"/>
      <c r="VK311" s="31"/>
      <c r="VL311" s="31"/>
      <c r="VM311" s="31"/>
      <c r="VN311" s="31"/>
      <c r="VO311" s="31"/>
      <c r="VP311" s="31"/>
      <c r="VQ311" s="31"/>
      <c r="VR311" s="31"/>
      <c r="VS311" s="31"/>
      <c r="VT311" s="31"/>
      <c r="VU311" s="31"/>
      <c r="VV311" s="31"/>
      <c r="VW311" s="31"/>
      <c r="VX311" s="31"/>
      <c r="VY311" s="31"/>
      <c r="VZ311" s="31"/>
      <c r="WA311" s="31"/>
      <c r="WB311" s="31"/>
      <c r="WC311" s="31"/>
      <c r="WD311" s="31"/>
      <c r="WE311" s="31"/>
      <c r="WF311" s="31"/>
      <c r="WG311" s="31"/>
      <c r="WH311" s="31"/>
      <c r="WI311" s="31"/>
      <c r="WJ311" s="31"/>
      <c r="WK311" s="31"/>
      <c r="WL311" s="31"/>
      <c r="WM311" s="31"/>
      <c r="WN311" s="31"/>
      <c r="WO311" s="31"/>
      <c r="WP311" s="31"/>
      <c r="WQ311" s="31"/>
      <c r="WR311" s="31"/>
      <c r="WS311" s="31"/>
      <c r="WT311" s="31"/>
      <c r="WU311" s="31"/>
      <c r="WV311" s="31"/>
      <c r="WW311" s="31"/>
      <c r="WX311" s="31"/>
      <c r="WY311" s="31"/>
      <c r="WZ311" s="31"/>
      <c r="XA311" s="31"/>
      <c r="XB311" s="31"/>
      <c r="XC311" s="31"/>
      <c r="XD311" s="31"/>
      <c r="XE311" s="31"/>
      <c r="XF311" s="31"/>
      <c r="XG311" s="31"/>
      <c r="XH311" s="31"/>
      <c r="XI311" s="31"/>
      <c r="XJ311" s="31"/>
      <c r="XK311" s="31"/>
      <c r="XL311" s="31"/>
      <c r="XM311" s="31"/>
      <c r="XN311" s="31"/>
      <c r="XO311" s="31"/>
      <c r="XP311" s="31"/>
      <c r="XQ311" s="31"/>
      <c r="XR311" s="31"/>
      <c r="XS311" s="31"/>
      <c r="XT311" s="31"/>
      <c r="XU311" s="31"/>
      <c r="XV311" s="31"/>
      <c r="XW311" s="31"/>
      <c r="XX311" s="31"/>
      <c r="XY311" s="31"/>
      <c r="XZ311" s="31"/>
      <c r="YA311" s="31"/>
      <c r="YB311" s="31"/>
      <c r="YC311" s="31"/>
      <c r="YD311" s="31"/>
      <c r="YE311" s="31"/>
      <c r="YF311" s="31"/>
      <c r="YG311" s="31"/>
      <c r="YH311" s="31"/>
      <c r="YI311" s="31"/>
      <c r="YJ311" s="31"/>
      <c r="YK311" s="31"/>
      <c r="YL311" s="31"/>
      <c r="YM311" s="31"/>
      <c r="YN311" s="31"/>
      <c r="YO311" s="31"/>
      <c r="YP311" s="31"/>
      <c r="YQ311" s="31"/>
      <c r="YR311" s="31"/>
      <c r="YS311" s="31"/>
      <c r="YT311" s="31"/>
      <c r="YU311" s="31"/>
      <c r="YV311" s="31"/>
      <c r="YW311" s="31"/>
      <c r="YX311" s="31"/>
      <c r="YY311" s="31"/>
      <c r="YZ311" s="31"/>
      <c r="ZA311" s="31"/>
      <c r="ZB311" s="31"/>
      <c r="ZC311" s="31"/>
      <c r="ZD311" s="31"/>
      <c r="ZE311" s="31"/>
      <c r="ZF311" s="31"/>
      <c r="ZG311" s="31"/>
      <c r="ZH311" s="31"/>
      <c r="ZI311" s="31"/>
      <c r="ZJ311" s="31"/>
      <c r="ZK311" s="31"/>
      <c r="ZL311" s="31"/>
      <c r="ZM311" s="31"/>
      <c r="ZN311" s="31"/>
      <c r="ZO311" s="31"/>
      <c r="ZP311" s="31"/>
      <c r="ZQ311" s="31"/>
      <c r="ZR311" s="31"/>
      <c r="ZS311" s="31"/>
      <c r="ZT311" s="31"/>
      <c r="ZU311" s="31"/>
      <c r="ZV311" s="31"/>
      <c r="ZW311" s="31"/>
      <c r="ZX311" s="31"/>
      <c r="ZY311" s="31"/>
      <c r="ZZ311" s="31"/>
      <c r="AAA311" s="31"/>
      <c r="AAB311" s="31"/>
      <c r="AAC311" s="31"/>
      <c r="AAD311" s="31"/>
      <c r="AAE311" s="31"/>
      <c r="AAF311" s="31"/>
      <c r="AAG311" s="31"/>
      <c r="AAH311" s="31"/>
      <c r="AAI311" s="31"/>
      <c r="AAJ311" s="31"/>
      <c r="AAK311" s="31"/>
      <c r="AAL311" s="31"/>
      <c r="AAM311" s="31"/>
      <c r="AAN311" s="31"/>
      <c r="AAO311" s="31"/>
      <c r="AAP311" s="31"/>
      <c r="AAQ311" s="31"/>
      <c r="AAR311" s="31"/>
      <c r="AAS311" s="31"/>
      <c r="AAT311" s="31"/>
      <c r="AAU311" s="31"/>
      <c r="AAV311" s="31"/>
      <c r="AAW311" s="31"/>
      <c r="AAX311" s="31"/>
      <c r="AAY311" s="31"/>
      <c r="AAZ311" s="31"/>
      <c r="ABA311" s="31"/>
      <c r="ABB311" s="31"/>
      <c r="ABC311" s="31"/>
      <c r="ABD311" s="31"/>
      <c r="ABE311" s="31"/>
      <c r="ABF311" s="31"/>
      <c r="ABG311" s="31"/>
      <c r="ABH311" s="31"/>
      <c r="ABI311" s="31"/>
      <c r="ABJ311" s="31"/>
      <c r="ABK311" s="31"/>
      <c r="ABL311" s="31"/>
      <c r="ABM311" s="31"/>
      <c r="ABN311" s="31"/>
      <c r="ABO311" s="31"/>
      <c r="ABP311" s="31"/>
      <c r="ABQ311" s="31"/>
      <c r="ABR311" s="31"/>
      <c r="ABS311" s="31"/>
      <c r="ABT311" s="31"/>
      <c r="ABU311" s="31"/>
      <c r="ABV311" s="31"/>
      <c r="ABW311" s="31"/>
      <c r="ABX311" s="31"/>
      <c r="ABY311" s="31"/>
      <c r="ABZ311" s="31"/>
      <c r="ACA311" s="31"/>
      <c r="ACB311" s="31"/>
      <c r="ACC311" s="31"/>
      <c r="ACD311" s="31"/>
      <c r="ACE311" s="31"/>
      <c r="ACF311" s="31"/>
      <c r="ACG311" s="31"/>
      <c r="ACH311" s="31"/>
      <c r="ACI311" s="31"/>
      <c r="ACJ311" s="31"/>
      <c r="ACK311" s="31"/>
      <c r="ACL311" s="31"/>
      <c r="ACM311" s="31"/>
      <c r="ACN311" s="31"/>
      <c r="ACO311" s="31"/>
      <c r="ACP311" s="31"/>
      <c r="ACQ311" s="31"/>
      <c r="ACR311" s="31"/>
      <c r="ACS311" s="31"/>
      <c r="ACT311" s="31"/>
      <c r="ACU311" s="31"/>
      <c r="ACV311" s="31"/>
      <c r="ACW311" s="31"/>
      <c r="ACX311" s="31"/>
      <c r="ACY311" s="31"/>
      <c r="ACZ311" s="31"/>
      <c r="ADA311" s="31"/>
      <c r="ADB311" s="31"/>
      <c r="ADC311" s="31"/>
      <c r="ADD311" s="31"/>
      <c r="ADE311" s="31"/>
      <c r="ADF311" s="31"/>
      <c r="ADG311" s="31"/>
      <c r="ADH311" s="31"/>
      <c r="ADI311" s="31"/>
      <c r="ADJ311" s="31"/>
      <c r="ADK311" s="31"/>
      <c r="ADL311" s="31"/>
      <c r="ADM311" s="31"/>
      <c r="ADN311" s="31"/>
      <c r="ADO311" s="31"/>
      <c r="ADP311" s="31"/>
      <c r="ADQ311" s="31"/>
      <c r="ADR311" s="31"/>
      <c r="ADS311" s="31"/>
      <c r="ADT311" s="31"/>
      <c r="ADU311" s="31"/>
      <c r="ADV311" s="31"/>
      <c r="ADW311" s="31"/>
      <c r="ADX311" s="31"/>
      <c r="ADY311" s="31"/>
      <c r="ADZ311" s="31"/>
      <c r="AEA311" s="31"/>
      <c r="AEB311" s="31"/>
      <c r="AEC311" s="31"/>
      <c r="AED311" s="31"/>
      <c r="AEE311" s="31"/>
      <c r="AEF311" s="31"/>
      <c r="AEG311" s="31"/>
      <c r="AEH311" s="31"/>
      <c r="AEI311" s="31"/>
      <c r="AEJ311" s="31"/>
      <c r="AEK311" s="31"/>
      <c r="AEL311" s="31"/>
      <c r="AEM311" s="31"/>
      <c r="AEN311" s="31"/>
      <c r="AEO311" s="31"/>
      <c r="AEP311" s="31"/>
      <c r="AEQ311" s="31"/>
      <c r="AER311" s="31"/>
      <c r="AES311" s="31"/>
      <c r="AET311" s="31"/>
      <c r="AEU311" s="31"/>
      <c r="AEV311" s="31"/>
      <c r="AEW311" s="31"/>
      <c r="AEX311" s="31"/>
      <c r="AEY311" s="31"/>
      <c r="AEZ311" s="31"/>
      <c r="AFA311" s="31"/>
      <c r="AFB311" s="31"/>
      <c r="AFC311" s="31"/>
      <c r="AFD311" s="31"/>
      <c r="AFE311" s="31"/>
      <c r="AFF311" s="31"/>
      <c r="AFG311" s="31"/>
      <c r="AFH311" s="31"/>
      <c r="AFI311" s="31"/>
      <c r="AFJ311" s="31"/>
      <c r="AFK311" s="31"/>
      <c r="AFL311" s="31"/>
      <c r="AFM311" s="31"/>
      <c r="AFN311" s="31"/>
      <c r="AFO311" s="31"/>
      <c r="AFP311" s="31"/>
      <c r="AFQ311" s="31"/>
      <c r="AFR311" s="31"/>
      <c r="AFS311" s="31"/>
      <c r="AFT311" s="31"/>
      <c r="AFU311" s="31"/>
      <c r="AFV311" s="31"/>
      <c r="AFW311" s="31"/>
      <c r="AFX311" s="31"/>
      <c r="AFY311" s="31"/>
      <c r="AFZ311" s="31"/>
      <c r="AGA311" s="31"/>
      <c r="AGB311" s="31"/>
      <c r="AGC311" s="31"/>
      <c r="AGD311" s="31"/>
      <c r="AGE311" s="31"/>
      <c r="AGF311" s="31"/>
      <c r="AGG311" s="31"/>
      <c r="AGH311" s="31"/>
      <c r="AGI311" s="31"/>
      <c r="AGJ311" s="31"/>
      <c r="AGK311" s="31"/>
      <c r="AGL311" s="31"/>
      <c r="AGM311" s="31"/>
      <c r="AGN311" s="31"/>
      <c r="AGO311" s="31"/>
      <c r="AGP311" s="31"/>
      <c r="AGQ311" s="31"/>
      <c r="AGR311" s="31"/>
      <c r="AGS311" s="31"/>
      <c r="AGT311" s="31"/>
      <c r="AGU311" s="31"/>
      <c r="AGV311" s="31"/>
      <c r="AGW311" s="31"/>
      <c r="AGX311" s="31"/>
      <c r="AGY311" s="31"/>
      <c r="AGZ311" s="31"/>
      <c r="AHA311" s="31"/>
      <c r="AHB311" s="31"/>
      <c r="AHC311" s="31"/>
      <c r="AHD311" s="31"/>
      <c r="AHE311" s="31"/>
      <c r="AHF311" s="31"/>
      <c r="AHG311" s="31"/>
      <c r="AHH311" s="31"/>
      <c r="AHI311" s="31"/>
      <c r="AHJ311" s="31"/>
      <c r="AHK311" s="31"/>
      <c r="AHL311" s="31"/>
      <c r="AHM311" s="31"/>
      <c r="AHN311" s="31"/>
      <c r="AHO311" s="31"/>
      <c r="AHP311" s="31"/>
      <c r="AHQ311" s="31"/>
      <c r="AHR311" s="31"/>
      <c r="AHS311" s="31"/>
      <c r="AHT311" s="31"/>
      <c r="AHU311" s="31"/>
      <c r="AHV311" s="31"/>
      <c r="AHW311" s="31"/>
      <c r="AHX311" s="31"/>
      <c r="AHY311" s="31"/>
      <c r="AHZ311" s="31"/>
      <c r="AIA311" s="31"/>
      <c r="AIB311" s="31"/>
      <c r="AIC311" s="31"/>
      <c r="AID311" s="31"/>
      <c r="AIE311" s="31"/>
      <c r="AIF311" s="31"/>
      <c r="AIG311" s="31"/>
      <c r="AIH311" s="31"/>
      <c r="AII311" s="31"/>
      <c r="AIJ311" s="31"/>
      <c r="AIK311" s="31"/>
      <c r="AIL311" s="31"/>
      <c r="AIM311" s="31"/>
      <c r="AIN311" s="31"/>
      <c r="AIO311" s="31"/>
      <c r="AIP311" s="31"/>
      <c r="AIQ311" s="31"/>
      <c r="AIR311" s="31"/>
      <c r="AIS311" s="31"/>
      <c r="AIT311" s="31"/>
      <c r="AIU311" s="31"/>
      <c r="AIV311" s="31"/>
      <c r="AIW311" s="31"/>
      <c r="AIX311" s="31"/>
      <c r="AIY311" s="31"/>
      <c r="AIZ311" s="31"/>
      <c r="AJA311" s="31"/>
      <c r="AJB311" s="31"/>
      <c r="AJC311" s="31"/>
      <c r="AJD311" s="31"/>
      <c r="AJE311" s="31"/>
      <c r="AJF311" s="31"/>
      <c r="AJG311" s="31"/>
      <c r="AJH311" s="31"/>
      <c r="AJI311" s="31"/>
      <c r="AJJ311" s="31"/>
      <c r="AJK311" s="31"/>
      <c r="AJL311" s="31"/>
      <c r="AJM311" s="31"/>
      <c r="AJN311" s="31"/>
      <c r="AJO311" s="31"/>
      <c r="AJP311" s="31"/>
      <c r="AJQ311" s="31"/>
      <c r="AJR311" s="31"/>
      <c r="AJS311" s="31"/>
      <c r="AJT311" s="31"/>
      <c r="AJU311" s="31"/>
      <c r="AJV311" s="31"/>
      <c r="AJW311" s="31"/>
      <c r="AJX311" s="31"/>
      <c r="AJY311" s="31"/>
      <c r="AJZ311" s="31"/>
      <c r="AKA311" s="31"/>
      <c r="AKB311" s="31"/>
      <c r="AKC311" s="31"/>
      <c r="AKD311" s="31"/>
      <c r="AKE311" s="31"/>
      <c r="AKF311" s="31"/>
      <c r="AKG311" s="31"/>
      <c r="AKH311" s="31"/>
      <c r="AKI311" s="31"/>
      <c r="AKJ311" s="31"/>
      <c r="AKK311" s="31"/>
      <c r="AKL311" s="31"/>
      <c r="AKM311" s="31"/>
      <c r="AKN311" s="31"/>
      <c r="AKO311" s="31"/>
      <c r="AKP311" s="31"/>
      <c r="AKQ311" s="31"/>
      <c r="AKR311" s="31"/>
      <c r="AKS311" s="31"/>
      <c r="AKT311" s="31"/>
      <c r="AKU311" s="31"/>
      <c r="AKV311" s="31"/>
      <c r="AKW311" s="31"/>
      <c r="AKX311" s="31"/>
      <c r="AKY311" s="31"/>
      <c r="AKZ311" s="31"/>
      <c r="ALA311" s="31"/>
      <c r="ALB311" s="31"/>
      <c r="ALC311" s="31"/>
      <c r="ALD311" s="31"/>
      <c r="ALE311" s="31"/>
      <c r="ALF311" s="31"/>
      <c r="ALG311" s="31"/>
      <c r="ALH311" s="31"/>
      <c r="ALI311" s="31"/>
      <c r="ALJ311" s="31"/>
      <c r="ALK311" s="31"/>
      <c r="ALL311" s="31"/>
      <c r="ALM311" s="31"/>
      <c r="ALN311" s="31"/>
      <c r="ALO311" s="31"/>
      <c r="ALP311" s="31"/>
      <c r="ALQ311" s="31"/>
      <c r="ALR311" s="31"/>
      <c r="ALS311" s="31"/>
      <c r="ALT311" s="31"/>
      <c r="ALU311" s="31"/>
      <c r="ALV311" s="31"/>
      <c r="ALW311" s="31"/>
      <c r="ALX311" s="31"/>
      <c r="ALY311" s="31"/>
      <c r="ALZ311" s="31"/>
      <c r="AMA311" s="31"/>
      <c r="AMB311" s="31"/>
      <c r="AMC311" s="31"/>
      <c r="AMD311" s="31"/>
      <c r="AME311" s="31"/>
      <c r="AMF311" s="31"/>
      <c r="AMG311" s="31"/>
      <c r="AMH311" s="31"/>
      <c r="AMI311" s="31"/>
      <c r="AMJ311" s="31"/>
      <c r="AMK311" s="31"/>
      <c r="AML311" s="31"/>
      <c r="AMM311" s="31"/>
      <c r="AMN311" s="31"/>
      <c r="AMO311" s="31"/>
      <c r="AMP311" s="31"/>
      <c r="AMQ311" s="31"/>
      <c r="AMR311" s="31"/>
      <c r="AMS311" s="31"/>
      <c r="AMT311" s="31"/>
      <c r="AMU311" s="31"/>
      <c r="AMV311" s="31"/>
      <c r="AMW311" s="31"/>
      <c r="AMX311" s="31"/>
      <c r="AMY311" s="31"/>
      <c r="AMZ311" s="31"/>
      <c r="ANA311" s="31"/>
    </row>
    <row r="312" spans="3:1044" s="6" customFormat="1" ht="15" customHeight="1" x14ac:dyDescent="0.25">
      <c r="C312" s="6" t="str">
        <f t="shared" si="172"/>
        <v>Stiebel Eltron</v>
      </c>
      <c r="D312" s="6" t="str">
        <f t="shared" si="173"/>
        <v>Accelera 220 E  (58 gal)</v>
      </c>
      <c r="E312" s="72">
        <f t="shared" si="174"/>
        <v>58</v>
      </c>
      <c r="F312" s="20" t="str">
        <f t="shared" si="175"/>
        <v>Stiebel220E</v>
      </c>
      <c r="G312" s="72">
        <v>1</v>
      </c>
      <c r="H312" s="74">
        <v>0</v>
      </c>
      <c r="I312" s="73">
        <f t="shared" si="130"/>
        <v>2.1</v>
      </c>
      <c r="J312" s="129">
        <f t="shared" si="131"/>
        <v>0</v>
      </c>
      <c r="K312" s="149">
        <f t="shared" si="143"/>
        <v>0</v>
      </c>
      <c r="L312" s="111" t="s">
        <v>196</v>
      </c>
      <c r="M312" s="39">
        <v>1</v>
      </c>
      <c r="N312" s="95">
        <f t="shared" si="144"/>
        <v>24</v>
      </c>
      <c r="O312" s="12" t="s">
        <v>92</v>
      </c>
      <c r="P312" s="81">
        <v>1</v>
      </c>
      <c r="Q312" s="82">
        <f t="shared" ref="Q312:Q335" si="197" xml:space="preserve"> (N312*10000) + (P312*100) + VLOOKUP( V312, $S$2:$U$43, 2, FALSE )</f>
        <v>240122</v>
      </c>
      <c r="R312" s="77" t="str">
        <f t="shared" si="190"/>
        <v>Accelera 220 E  (58 gal)</v>
      </c>
      <c r="S312" s="13" t="s">
        <v>155</v>
      </c>
      <c r="T312" s="106">
        <v>58</v>
      </c>
      <c r="U312" s="37" t="s">
        <v>93</v>
      </c>
      <c r="V312" s="100" t="s">
        <v>93</v>
      </c>
      <c r="W312" s="105" t="str">
        <f t="shared" ref="W312:W335" si="198">VLOOKUP( V312, $S$2:$U$43, 3, FALSE )</f>
        <v>Stiebel220E</v>
      </c>
      <c r="X312" s="148">
        <v>0</v>
      </c>
      <c r="Y312" s="49">
        <f>[1]ESTAR_to_AWHS!K165</f>
        <v>2.1</v>
      </c>
      <c r="Z312" s="61" t="str">
        <f>[1]ESTAR_to_AWHS!I165</f>
        <v>4+</v>
      </c>
      <c r="AA312" s="62" t="str">
        <f>[1]ESTAR_to_AWHS!L165</f>
        <v>--</v>
      </c>
      <c r="AB312" s="63">
        <f>[1]ESTAR_to_AWHS!J165</f>
        <v>42591</v>
      </c>
      <c r="AC312" s="58" t="s">
        <v>92</v>
      </c>
      <c r="AD312" s="160" t="str">
        <f t="shared" si="176"/>
        <v>2,     Stiebel Eltron,   "Accelera 220 E  (58 gal)"</v>
      </c>
      <c r="AE312" s="161" t="s">
        <v>441</v>
      </c>
      <c r="AF312" s="163" t="s">
        <v>697</v>
      </c>
      <c r="AG312" s="160" t="str">
        <f t="shared" si="177"/>
        <v xml:space="preserve">          case  Stiebel Eltron   :   "Stiebel58A220E"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</row>
    <row r="313" spans="3:1044" s="6" customFormat="1" ht="15" customHeight="1" x14ac:dyDescent="0.25">
      <c r="C313" s="6" t="str">
        <f t="shared" si="172"/>
        <v>Stiebel Eltron</v>
      </c>
      <c r="D313" s="6" t="str">
        <f t="shared" si="173"/>
        <v>Accelera 300/WHP 300  (80 gal)</v>
      </c>
      <c r="E313" s="72">
        <f t="shared" si="174"/>
        <v>80</v>
      </c>
      <c r="F313" s="20" t="str">
        <f t="shared" si="175"/>
        <v>AOSmithPHPT80</v>
      </c>
      <c r="G313" s="72">
        <v>1</v>
      </c>
      <c r="H313" s="74">
        <v>0</v>
      </c>
      <c r="I313" s="73">
        <f t="shared" si="130"/>
        <v>2</v>
      </c>
      <c r="J313" s="129">
        <f t="shared" si="131"/>
        <v>0</v>
      </c>
      <c r="K313" s="149">
        <f t="shared" ref="K313:K336" si="199">X313</f>
        <v>0</v>
      </c>
      <c r="L313" s="111" t="s">
        <v>196</v>
      </c>
      <c r="M313" s="39">
        <v>1</v>
      </c>
      <c r="N313" s="95">
        <f t="shared" ref="N313:N336" si="200">VLOOKUP( O313, $O$2:$P$21, 2, FALSE )</f>
        <v>24</v>
      </c>
      <c r="O313" s="12" t="s">
        <v>92</v>
      </c>
      <c r="P313" s="82">
        <f>P312+1</f>
        <v>2</v>
      </c>
      <c r="Q313" s="82">
        <f t="shared" si="197"/>
        <v>240212</v>
      </c>
      <c r="R313" s="77" t="str">
        <f t="shared" si="190"/>
        <v>Accelera 300/WHP 300  (80 gal)</v>
      </c>
      <c r="S313" s="13" t="s">
        <v>156</v>
      </c>
      <c r="T313" s="14">
        <v>80</v>
      </c>
      <c r="U313" s="37" t="s">
        <v>90</v>
      </c>
      <c r="V313" s="100" t="s">
        <v>108</v>
      </c>
      <c r="W313" s="105" t="str">
        <f t="shared" si="198"/>
        <v>AOSmithPHPT80</v>
      </c>
      <c r="X313" s="148">
        <v>0</v>
      </c>
      <c r="Y313" s="49">
        <f>[1]ESTAR_to_AWHS!K166</f>
        <v>2</v>
      </c>
      <c r="Z313" s="61" t="str">
        <f>[1]ESTAR_to_AWHS!I166</f>
        <v>2-3</v>
      </c>
      <c r="AA313" s="62" t="str">
        <f>[1]ESTAR_to_AWHS!L166</f>
        <v>--</v>
      </c>
      <c r="AB313" s="63">
        <f>[1]ESTAR_to_AWHS!J166</f>
        <v>41666</v>
      </c>
      <c r="AC313" s="58" t="s">
        <v>92</v>
      </c>
      <c r="AD313" s="160" t="str">
        <f t="shared" si="176"/>
        <v>2,     Stiebel Eltron,   "Accelera 300/WHP 300  (80 gal)"</v>
      </c>
      <c r="AE313" s="162" t="str">
        <f t="shared" si="166"/>
        <v>Stiebel</v>
      </c>
      <c r="AF313" s="163" t="s">
        <v>698</v>
      </c>
      <c r="AG313" s="160" t="str">
        <f t="shared" si="177"/>
        <v xml:space="preserve">          case  Stiebel Eltron   :   "Stiebel80A300"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</row>
    <row r="314" spans="3:1044" s="6" customFormat="1" ht="15" customHeight="1" x14ac:dyDescent="0.25">
      <c r="C314" s="6" t="str">
        <f t="shared" si="172"/>
        <v>US Craftmaster</v>
      </c>
      <c r="D314" s="6" t="str">
        <f t="shared" si="173"/>
        <v>HPE2F80HD045VU 102  (80 gal)</v>
      </c>
      <c r="E314" s="72">
        <f t="shared" si="174"/>
        <v>80</v>
      </c>
      <c r="F314" s="20" t="str">
        <f t="shared" si="175"/>
        <v>AOSmithPHPT80</v>
      </c>
      <c r="G314" s="72">
        <v>1</v>
      </c>
      <c r="H314" s="74">
        <v>0</v>
      </c>
      <c r="I314" s="73">
        <f t="shared" si="130"/>
        <v>1.8</v>
      </c>
      <c r="J314" s="129">
        <f t="shared" si="131"/>
        <v>0</v>
      </c>
      <c r="K314" s="149">
        <f t="shared" si="199"/>
        <v>0</v>
      </c>
      <c r="L314" s="111" t="s">
        <v>196</v>
      </c>
      <c r="M314" s="39">
        <v>1</v>
      </c>
      <c r="N314" s="95">
        <f t="shared" si="200"/>
        <v>25</v>
      </c>
      <c r="O314" s="9" t="s">
        <v>49</v>
      </c>
      <c r="P314" s="81">
        <v>1</v>
      </c>
      <c r="Q314" s="82">
        <f t="shared" si="197"/>
        <v>250112</v>
      </c>
      <c r="R314" s="77" t="str">
        <f t="shared" si="190"/>
        <v>HPE2F80HD045VU 102  (80 gal)</v>
      </c>
      <c r="S314" s="10" t="s">
        <v>77</v>
      </c>
      <c r="T314" s="11">
        <v>80</v>
      </c>
      <c r="U314" s="37" t="s">
        <v>90</v>
      </c>
      <c r="V314" s="100" t="s">
        <v>108</v>
      </c>
      <c r="W314" s="105" t="str">
        <f t="shared" si="198"/>
        <v>AOSmithPHPT80</v>
      </c>
      <c r="X314" s="148">
        <v>0</v>
      </c>
      <c r="Y314" s="47">
        <v>1.8</v>
      </c>
      <c r="Z314" s="55" t="s">
        <v>15</v>
      </c>
      <c r="AA314" s="56" t="s">
        <v>10</v>
      </c>
      <c r="AB314" s="57">
        <v>40857</v>
      </c>
      <c r="AC314" s="58" t="s">
        <v>83</v>
      </c>
      <c r="AD314" s="160" t="str">
        <f t="shared" si="176"/>
        <v>2,     US Craftmaster,   "HPE2F80HD045VU 102  (80 gal)"</v>
      </c>
      <c r="AE314" s="161" t="s">
        <v>440</v>
      </c>
      <c r="AF314" s="163" t="s">
        <v>700</v>
      </c>
      <c r="AG314" s="160" t="str">
        <f t="shared" si="177"/>
        <v xml:space="preserve">          case  US Craftmaster   :   "USCraftmasterHPE2F80U"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</row>
    <row r="315" spans="3:1044" s="6" customFormat="1" ht="15" customHeight="1" x14ac:dyDescent="0.25">
      <c r="C315" s="6" t="str">
        <f t="shared" si="172"/>
        <v>US Craftmaster</v>
      </c>
      <c r="D315" s="6" t="str">
        <f t="shared" si="173"/>
        <v>HPE2K60HD045V  (60 gal)</v>
      </c>
      <c r="E315" s="72">
        <f t="shared" si="174"/>
        <v>60</v>
      </c>
      <c r="F315" s="20" t="str">
        <f t="shared" si="175"/>
        <v>AOSmithPHPT60</v>
      </c>
      <c r="G315" s="72">
        <v>1</v>
      </c>
      <c r="H315" s="74">
        <v>0</v>
      </c>
      <c r="I315" s="73">
        <f t="shared" si="130"/>
        <v>2.33</v>
      </c>
      <c r="J315" s="129">
        <f t="shared" si="131"/>
        <v>0</v>
      </c>
      <c r="K315" s="149">
        <f t="shared" si="199"/>
        <v>0</v>
      </c>
      <c r="L315" s="111" t="s">
        <v>196</v>
      </c>
      <c r="M315" s="40"/>
      <c r="N315" s="95">
        <f t="shared" si="200"/>
        <v>25</v>
      </c>
      <c r="O315" s="21" t="s">
        <v>49</v>
      </c>
      <c r="P315" s="82">
        <f t="shared" ref="P315:P322" si="201">P314+1</f>
        <v>2</v>
      </c>
      <c r="Q315" s="82">
        <f t="shared" si="197"/>
        <v>250211</v>
      </c>
      <c r="R315" s="77" t="str">
        <f t="shared" si="190"/>
        <v>HPE2K60HD045V  (60 gal)</v>
      </c>
      <c r="S315" s="22" t="s">
        <v>113</v>
      </c>
      <c r="T315" s="23">
        <v>60</v>
      </c>
      <c r="U315" s="65" t="s">
        <v>107</v>
      </c>
      <c r="V315" s="100" t="s">
        <v>107</v>
      </c>
      <c r="W315" s="105" t="str">
        <f t="shared" si="198"/>
        <v>AOSmithPHPT60</v>
      </c>
      <c r="X315" s="148">
        <v>0</v>
      </c>
      <c r="Y315" s="41">
        <v>2.33</v>
      </c>
      <c r="Z315" s="59"/>
      <c r="AA315" s="60"/>
      <c r="AB315" s="59"/>
      <c r="AC315" s="58"/>
      <c r="AD315" s="160" t="str">
        <f t="shared" si="176"/>
        <v>2,     US Craftmaster,   "HPE2K60HD045V  (60 gal)"</v>
      </c>
      <c r="AE315" s="162" t="str">
        <f t="shared" si="166"/>
        <v>USCraftmaster</v>
      </c>
      <c r="AF315" s="163" t="s">
        <v>701</v>
      </c>
      <c r="AG315" s="160" t="str">
        <f t="shared" si="177"/>
        <v xml:space="preserve">          case  US Craftmaster   :   "USCraftmasterHPE2K60"</v>
      </c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  <c r="FN315" s="35"/>
      <c r="FO315" s="35"/>
      <c r="FP315" s="35"/>
      <c r="FQ315" s="35"/>
      <c r="FR315" s="35"/>
      <c r="FS315" s="35"/>
      <c r="FT315" s="35"/>
      <c r="FU315" s="35"/>
      <c r="FV315" s="35"/>
      <c r="FW315" s="35"/>
      <c r="FX315" s="35"/>
      <c r="FY315" s="35"/>
      <c r="FZ315" s="35"/>
      <c r="GA315" s="35"/>
      <c r="GB315" s="35"/>
      <c r="GC315" s="35"/>
      <c r="GD315" s="35"/>
      <c r="GE315" s="35"/>
      <c r="GF315" s="35"/>
      <c r="GG315" s="35"/>
      <c r="GH315" s="35"/>
      <c r="GI315" s="35"/>
      <c r="GJ315" s="35"/>
      <c r="GK315" s="35"/>
      <c r="GL315" s="35"/>
      <c r="GM315" s="35"/>
      <c r="GN315" s="35"/>
      <c r="GO315" s="35"/>
      <c r="GP315" s="35"/>
      <c r="GQ315" s="35"/>
      <c r="GR315" s="35"/>
      <c r="GS315" s="35"/>
      <c r="GT315" s="35"/>
      <c r="GU315" s="35"/>
      <c r="GV315" s="35"/>
      <c r="GW315" s="35"/>
      <c r="GX315" s="35"/>
      <c r="GY315" s="35"/>
      <c r="GZ315" s="35"/>
      <c r="HA315" s="35"/>
      <c r="HB315" s="35"/>
      <c r="HC315" s="35"/>
      <c r="HD315" s="35"/>
      <c r="HE315" s="35"/>
      <c r="HF315" s="35"/>
      <c r="HG315" s="35"/>
      <c r="HH315" s="35"/>
      <c r="HI315" s="35"/>
      <c r="HJ315" s="35"/>
      <c r="HK315" s="35"/>
      <c r="HL315" s="35"/>
      <c r="HM315" s="35"/>
      <c r="HN315" s="35"/>
      <c r="HO315" s="35"/>
      <c r="HP315" s="35"/>
      <c r="HQ315" s="35"/>
      <c r="HR315" s="35"/>
      <c r="HS315" s="35"/>
      <c r="HT315" s="35"/>
      <c r="HU315" s="35"/>
      <c r="HV315" s="35"/>
      <c r="HW315" s="35"/>
      <c r="HX315" s="35"/>
      <c r="HY315" s="35"/>
      <c r="HZ315" s="35"/>
      <c r="IA315" s="35"/>
      <c r="IB315" s="35"/>
      <c r="IC315" s="35"/>
      <c r="ID315" s="35"/>
      <c r="IE315" s="35"/>
      <c r="IF315" s="35"/>
      <c r="IG315" s="35"/>
      <c r="IH315" s="35"/>
      <c r="II315" s="35"/>
      <c r="IJ315" s="35"/>
      <c r="IK315" s="35"/>
      <c r="IL315" s="35"/>
      <c r="IM315" s="35"/>
      <c r="IN315" s="35"/>
      <c r="IO315" s="35"/>
      <c r="IP315" s="35"/>
      <c r="IQ315" s="35"/>
      <c r="IR315" s="35"/>
      <c r="IS315" s="35"/>
      <c r="IT315" s="35"/>
      <c r="IU315" s="35"/>
      <c r="IV315" s="35"/>
      <c r="IW315" s="35"/>
      <c r="IX315" s="35"/>
      <c r="IY315" s="35"/>
      <c r="IZ315" s="35"/>
      <c r="JA315" s="35"/>
      <c r="JB315" s="35"/>
      <c r="JC315" s="35"/>
      <c r="JD315" s="35"/>
      <c r="JE315" s="35"/>
      <c r="JF315" s="35"/>
      <c r="JG315" s="35"/>
      <c r="JH315" s="35"/>
      <c r="JI315" s="35"/>
      <c r="JJ315" s="35"/>
      <c r="JK315" s="35"/>
      <c r="JL315" s="35"/>
      <c r="JM315" s="35"/>
      <c r="JN315" s="35"/>
      <c r="JO315" s="35"/>
      <c r="JP315" s="35"/>
      <c r="JQ315" s="35"/>
      <c r="JR315" s="35"/>
      <c r="JS315" s="35"/>
      <c r="JT315" s="35"/>
      <c r="JU315" s="35"/>
      <c r="JV315" s="35"/>
      <c r="JW315" s="35"/>
      <c r="JX315" s="35"/>
      <c r="JY315" s="35"/>
      <c r="JZ315" s="35"/>
      <c r="KA315" s="35"/>
      <c r="KB315" s="35"/>
      <c r="KC315" s="35"/>
      <c r="KD315" s="35"/>
      <c r="KE315" s="35"/>
      <c r="KF315" s="35"/>
      <c r="KG315" s="35"/>
      <c r="KH315" s="35"/>
      <c r="KI315" s="35"/>
      <c r="KJ315" s="35"/>
      <c r="KK315" s="35"/>
      <c r="KL315" s="35"/>
      <c r="KM315" s="35"/>
      <c r="KN315" s="35"/>
      <c r="KO315" s="35"/>
      <c r="KP315" s="35"/>
      <c r="KQ315" s="35"/>
      <c r="KR315" s="35"/>
      <c r="KS315" s="35"/>
      <c r="KT315" s="35"/>
      <c r="KU315" s="35"/>
      <c r="KV315" s="35"/>
      <c r="KW315" s="35"/>
      <c r="KX315" s="35"/>
      <c r="KY315" s="35"/>
      <c r="KZ315" s="35"/>
      <c r="LA315" s="35"/>
      <c r="LB315" s="35"/>
      <c r="LC315" s="35"/>
      <c r="LD315" s="35"/>
      <c r="LE315" s="35"/>
      <c r="LF315" s="35"/>
      <c r="LG315" s="35"/>
      <c r="LH315" s="35"/>
      <c r="LI315" s="35"/>
      <c r="LJ315" s="35"/>
      <c r="LK315" s="35"/>
      <c r="LL315" s="35"/>
      <c r="LM315" s="35"/>
      <c r="LN315" s="35"/>
      <c r="LO315" s="35"/>
      <c r="LP315" s="35"/>
      <c r="LQ315" s="35"/>
      <c r="LR315" s="35"/>
      <c r="LS315" s="35"/>
      <c r="LT315" s="35"/>
      <c r="LU315" s="35"/>
      <c r="LV315" s="35"/>
      <c r="LW315" s="35"/>
      <c r="LX315" s="35"/>
      <c r="LY315" s="35"/>
      <c r="LZ315" s="35"/>
      <c r="MA315" s="35"/>
      <c r="MB315" s="35"/>
      <c r="MC315" s="35"/>
      <c r="MD315" s="35"/>
      <c r="ME315" s="35"/>
      <c r="MF315" s="35"/>
      <c r="MG315" s="35"/>
      <c r="MH315" s="35"/>
      <c r="MI315" s="35"/>
      <c r="MJ315" s="35"/>
      <c r="MK315" s="35"/>
      <c r="ML315" s="35"/>
      <c r="MM315" s="35"/>
      <c r="MN315" s="35"/>
      <c r="MO315" s="35"/>
      <c r="MP315" s="35"/>
      <c r="MQ315" s="35"/>
      <c r="MR315" s="35"/>
      <c r="MS315" s="35"/>
      <c r="MT315" s="35"/>
      <c r="MU315" s="35"/>
      <c r="MV315" s="35"/>
      <c r="MW315" s="35"/>
      <c r="MX315" s="35"/>
      <c r="MY315" s="35"/>
      <c r="MZ315" s="35"/>
      <c r="NA315" s="35"/>
      <c r="NB315" s="35"/>
      <c r="NC315" s="35"/>
      <c r="ND315" s="35"/>
      <c r="NE315" s="35"/>
      <c r="NF315" s="35"/>
      <c r="NG315" s="35"/>
      <c r="NH315" s="35"/>
      <c r="NI315" s="35"/>
      <c r="NJ315" s="35"/>
      <c r="NK315" s="35"/>
      <c r="NL315" s="35"/>
      <c r="NM315" s="35"/>
      <c r="NN315" s="35"/>
      <c r="NO315" s="35"/>
      <c r="NP315" s="35"/>
      <c r="NQ315" s="35"/>
      <c r="NR315" s="35"/>
      <c r="NS315" s="35"/>
      <c r="NT315" s="35"/>
      <c r="NU315" s="35"/>
      <c r="NV315" s="35"/>
      <c r="NW315" s="35"/>
      <c r="NX315" s="35"/>
      <c r="NY315" s="35"/>
      <c r="NZ315" s="35"/>
      <c r="OA315" s="35"/>
      <c r="OB315" s="35"/>
      <c r="OC315" s="35"/>
      <c r="OD315" s="35"/>
      <c r="OE315" s="35"/>
      <c r="OF315" s="35"/>
      <c r="OG315" s="35"/>
      <c r="OH315" s="35"/>
      <c r="OI315" s="35"/>
      <c r="OJ315" s="35"/>
      <c r="OK315" s="35"/>
      <c r="OL315" s="35"/>
      <c r="OM315" s="35"/>
      <c r="ON315" s="35"/>
      <c r="OO315" s="35"/>
      <c r="OP315" s="35"/>
      <c r="OQ315" s="35"/>
      <c r="OR315" s="35"/>
      <c r="OS315" s="35"/>
      <c r="OT315" s="35"/>
      <c r="OU315" s="35"/>
      <c r="OV315" s="35"/>
      <c r="OW315" s="35"/>
      <c r="OX315" s="35"/>
      <c r="OY315" s="35"/>
      <c r="OZ315" s="35"/>
      <c r="PA315" s="35"/>
      <c r="PB315" s="35"/>
      <c r="PC315" s="35"/>
      <c r="PD315" s="35"/>
      <c r="PE315" s="35"/>
      <c r="PF315" s="35"/>
      <c r="PG315" s="35"/>
      <c r="PH315" s="35"/>
      <c r="PI315" s="35"/>
      <c r="PJ315" s="35"/>
      <c r="PK315" s="35"/>
      <c r="PL315" s="35"/>
      <c r="PM315" s="35"/>
      <c r="PN315" s="35"/>
      <c r="PO315" s="35"/>
      <c r="PP315" s="35"/>
      <c r="PQ315" s="35"/>
      <c r="PR315" s="35"/>
      <c r="PS315" s="35"/>
      <c r="PT315" s="35"/>
      <c r="PU315" s="35"/>
      <c r="PV315" s="35"/>
      <c r="PW315" s="35"/>
      <c r="PX315" s="35"/>
      <c r="PY315" s="35"/>
      <c r="PZ315" s="35"/>
      <c r="QA315" s="35"/>
      <c r="QB315" s="35"/>
      <c r="QC315" s="35"/>
      <c r="QD315" s="35"/>
      <c r="QE315" s="35"/>
      <c r="QF315" s="35"/>
      <c r="QG315" s="35"/>
      <c r="QH315" s="35"/>
      <c r="QI315" s="35"/>
      <c r="QJ315" s="35"/>
      <c r="QK315" s="35"/>
      <c r="QL315" s="35"/>
      <c r="QM315" s="35"/>
      <c r="QN315" s="35"/>
      <c r="QO315" s="35"/>
      <c r="QP315" s="35"/>
      <c r="QQ315" s="35"/>
      <c r="QR315" s="35"/>
      <c r="QS315" s="35"/>
      <c r="QT315" s="35"/>
      <c r="QU315" s="35"/>
      <c r="QV315" s="35"/>
      <c r="QW315" s="35"/>
      <c r="QX315" s="35"/>
      <c r="QY315" s="35"/>
      <c r="QZ315" s="35"/>
      <c r="RA315" s="35"/>
      <c r="RB315" s="35"/>
      <c r="RC315" s="35"/>
      <c r="RD315" s="35"/>
      <c r="RE315" s="35"/>
      <c r="RF315" s="35"/>
      <c r="RG315" s="35"/>
      <c r="RH315" s="35"/>
      <c r="RI315" s="35"/>
      <c r="RJ315" s="35"/>
      <c r="RK315" s="35"/>
      <c r="RL315" s="35"/>
      <c r="RM315" s="35"/>
      <c r="RN315" s="35"/>
      <c r="RO315" s="35"/>
      <c r="RP315" s="35"/>
      <c r="RQ315" s="35"/>
      <c r="RR315" s="35"/>
      <c r="RS315" s="35"/>
      <c r="RT315" s="35"/>
      <c r="RU315" s="35"/>
      <c r="RV315" s="35"/>
      <c r="RW315" s="35"/>
      <c r="RX315" s="35"/>
      <c r="RY315" s="35"/>
      <c r="RZ315" s="35"/>
      <c r="SA315" s="35"/>
      <c r="SB315" s="35"/>
      <c r="SC315" s="35"/>
      <c r="SD315" s="35"/>
      <c r="SE315" s="35"/>
      <c r="SF315" s="35"/>
      <c r="SG315" s="35"/>
      <c r="SH315" s="35"/>
      <c r="SI315" s="35"/>
      <c r="SJ315" s="35"/>
      <c r="SK315" s="35"/>
      <c r="SL315" s="35"/>
      <c r="SM315" s="35"/>
      <c r="SN315" s="35"/>
      <c r="SO315" s="35"/>
      <c r="SP315" s="35"/>
      <c r="SQ315" s="35"/>
      <c r="SR315" s="35"/>
      <c r="SS315" s="35"/>
      <c r="ST315" s="35"/>
      <c r="SU315" s="35"/>
      <c r="SV315" s="35"/>
      <c r="SW315" s="35"/>
      <c r="SX315" s="35"/>
      <c r="SY315" s="35"/>
      <c r="SZ315" s="35"/>
      <c r="TA315" s="35"/>
      <c r="TB315" s="35"/>
      <c r="TC315" s="35"/>
      <c r="TD315" s="35"/>
      <c r="TE315" s="35"/>
      <c r="TF315" s="35"/>
      <c r="TG315" s="35"/>
      <c r="TH315" s="35"/>
      <c r="TI315" s="35"/>
      <c r="TJ315" s="35"/>
      <c r="TK315" s="35"/>
      <c r="TL315" s="35"/>
      <c r="TM315" s="35"/>
      <c r="TN315" s="35"/>
      <c r="TO315" s="35"/>
      <c r="TP315" s="35"/>
      <c r="TQ315" s="35"/>
      <c r="TR315" s="35"/>
      <c r="TS315" s="35"/>
      <c r="TT315" s="35"/>
      <c r="TU315" s="35"/>
      <c r="TV315" s="35"/>
      <c r="TW315" s="35"/>
      <c r="TX315" s="35"/>
      <c r="TY315" s="35"/>
      <c r="TZ315" s="35"/>
      <c r="UA315" s="35"/>
      <c r="UB315" s="35"/>
      <c r="UC315" s="35"/>
      <c r="UD315" s="35"/>
      <c r="UE315" s="35"/>
      <c r="UF315" s="35"/>
      <c r="UG315" s="35"/>
      <c r="UH315" s="35"/>
      <c r="UI315" s="35"/>
      <c r="UJ315" s="35"/>
      <c r="UK315" s="35"/>
      <c r="UL315" s="35"/>
      <c r="UM315" s="35"/>
      <c r="UN315" s="35"/>
      <c r="UO315" s="35"/>
      <c r="UP315" s="35"/>
      <c r="UQ315" s="35"/>
      <c r="UR315" s="35"/>
      <c r="US315" s="35"/>
      <c r="UT315" s="35"/>
      <c r="UU315" s="35"/>
      <c r="UV315" s="35"/>
      <c r="UW315" s="35"/>
      <c r="UX315" s="35"/>
      <c r="UY315" s="35"/>
      <c r="UZ315" s="35"/>
      <c r="VA315" s="35"/>
      <c r="VB315" s="35"/>
      <c r="VC315" s="35"/>
      <c r="VD315" s="35"/>
      <c r="VE315" s="35"/>
      <c r="VF315" s="35"/>
      <c r="VG315" s="35"/>
      <c r="VH315" s="35"/>
      <c r="VI315" s="35"/>
      <c r="VJ315" s="35"/>
      <c r="VK315" s="35"/>
      <c r="VL315" s="35"/>
      <c r="VM315" s="35"/>
      <c r="VN315" s="35"/>
      <c r="VO315" s="35"/>
      <c r="VP315" s="35"/>
      <c r="VQ315" s="35"/>
      <c r="VR315" s="35"/>
      <c r="VS315" s="35"/>
      <c r="VT315" s="35"/>
      <c r="VU315" s="35"/>
      <c r="VV315" s="35"/>
      <c r="VW315" s="35"/>
      <c r="VX315" s="35"/>
      <c r="VY315" s="35"/>
      <c r="VZ315" s="35"/>
      <c r="WA315" s="35"/>
      <c r="WB315" s="35"/>
      <c r="WC315" s="35"/>
      <c r="WD315" s="35"/>
      <c r="WE315" s="35"/>
      <c r="WF315" s="35"/>
      <c r="WG315" s="35"/>
      <c r="WH315" s="35"/>
      <c r="WI315" s="35"/>
      <c r="WJ315" s="35"/>
      <c r="WK315" s="35"/>
      <c r="WL315" s="35"/>
      <c r="WM315" s="35"/>
      <c r="WN315" s="35"/>
      <c r="WO315" s="35"/>
      <c r="WP315" s="35"/>
      <c r="WQ315" s="35"/>
      <c r="WR315" s="35"/>
      <c r="WS315" s="35"/>
      <c r="WT315" s="35"/>
      <c r="WU315" s="35"/>
      <c r="WV315" s="35"/>
      <c r="WW315" s="35"/>
      <c r="WX315" s="35"/>
      <c r="WY315" s="35"/>
      <c r="WZ315" s="35"/>
      <c r="XA315" s="35"/>
      <c r="XB315" s="35"/>
      <c r="XC315" s="35"/>
      <c r="XD315" s="35"/>
      <c r="XE315" s="35"/>
      <c r="XF315" s="35"/>
      <c r="XG315" s="35"/>
      <c r="XH315" s="35"/>
      <c r="XI315" s="35"/>
      <c r="XJ315" s="35"/>
      <c r="XK315" s="35"/>
      <c r="XL315" s="35"/>
      <c r="XM315" s="35"/>
      <c r="XN315" s="35"/>
      <c r="XO315" s="35"/>
      <c r="XP315" s="35"/>
      <c r="XQ315" s="35"/>
      <c r="XR315" s="35"/>
      <c r="XS315" s="35"/>
      <c r="XT315" s="35"/>
      <c r="XU315" s="35"/>
      <c r="XV315" s="35"/>
      <c r="XW315" s="35"/>
      <c r="XX315" s="35"/>
      <c r="XY315" s="35"/>
      <c r="XZ315" s="35"/>
      <c r="YA315" s="35"/>
      <c r="YB315" s="35"/>
      <c r="YC315" s="35"/>
      <c r="YD315" s="35"/>
      <c r="YE315" s="35"/>
      <c r="YF315" s="35"/>
      <c r="YG315" s="35"/>
      <c r="YH315" s="35"/>
      <c r="YI315" s="35"/>
      <c r="YJ315" s="35"/>
      <c r="YK315" s="35"/>
      <c r="YL315" s="35"/>
      <c r="YM315" s="35"/>
      <c r="YN315" s="35"/>
      <c r="YO315" s="35"/>
      <c r="YP315" s="35"/>
      <c r="YQ315" s="35"/>
      <c r="YR315" s="35"/>
      <c r="YS315" s="35"/>
      <c r="YT315" s="35"/>
      <c r="YU315" s="35"/>
      <c r="YV315" s="35"/>
      <c r="YW315" s="35"/>
      <c r="YX315" s="35"/>
      <c r="YY315" s="35"/>
      <c r="YZ315" s="35"/>
      <c r="ZA315" s="35"/>
      <c r="ZB315" s="35"/>
      <c r="ZC315" s="35"/>
      <c r="ZD315" s="35"/>
      <c r="ZE315" s="35"/>
      <c r="ZF315" s="35"/>
      <c r="ZG315" s="35"/>
      <c r="ZH315" s="35"/>
      <c r="ZI315" s="35"/>
      <c r="ZJ315" s="35"/>
      <c r="ZK315" s="35"/>
      <c r="ZL315" s="35"/>
      <c r="ZM315" s="35"/>
      <c r="ZN315" s="35"/>
      <c r="ZO315" s="35"/>
      <c r="ZP315" s="35"/>
      <c r="ZQ315" s="35"/>
      <c r="ZR315" s="35"/>
      <c r="ZS315" s="35"/>
      <c r="ZT315" s="35"/>
      <c r="ZU315" s="35"/>
      <c r="ZV315" s="35"/>
      <c r="ZW315" s="35"/>
      <c r="ZX315" s="35"/>
      <c r="ZY315" s="35"/>
      <c r="ZZ315" s="35"/>
      <c r="AAA315" s="35"/>
      <c r="AAB315" s="35"/>
      <c r="AAC315" s="35"/>
      <c r="AAD315" s="35"/>
      <c r="AAE315" s="35"/>
      <c r="AAF315" s="35"/>
      <c r="AAG315" s="35"/>
      <c r="AAH315" s="35"/>
      <c r="AAI315" s="35"/>
      <c r="AAJ315" s="35"/>
      <c r="AAK315" s="35"/>
      <c r="AAL315" s="35"/>
      <c r="AAM315" s="35"/>
      <c r="AAN315" s="35"/>
      <c r="AAO315" s="35"/>
      <c r="AAP315" s="35"/>
      <c r="AAQ315" s="35"/>
      <c r="AAR315" s="35"/>
      <c r="AAS315" s="35"/>
      <c r="AAT315" s="35"/>
      <c r="AAU315" s="35"/>
      <c r="AAV315" s="35"/>
      <c r="AAW315" s="35"/>
      <c r="AAX315" s="35"/>
      <c r="AAY315" s="35"/>
      <c r="AAZ315" s="35"/>
      <c r="ABA315" s="35"/>
      <c r="ABB315" s="35"/>
      <c r="ABC315" s="35"/>
      <c r="ABD315" s="35"/>
      <c r="ABE315" s="35"/>
      <c r="ABF315" s="35"/>
      <c r="ABG315" s="35"/>
      <c r="ABH315" s="35"/>
      <c r="ABI315" s="35"/>
      <c r="ABJ315" s="35"/>
      <c r="ABK315" s="35"/>
      <c r="ABL315" s="35"/>
      <c r="ABM315" s="35"/>
      <c r="ABN315" s="35"/>
      <c r="ABO315" s="35"/>
      <c r="ABP315" s="35"/>
      <c r="ABQ315" s="35"/>
      <c r="ABR315" s="35"/>
      <c r="ABS315" s="35"/>
      <c r="ABT315" s="35"/>
      <c r="ABU315" s="35"/>
      <c r="ABV315" s="35"/>
      <c r="ABW315" s="35"/>
      <c r="ABX315" s="35"/>
      <c r="ABY315" s="35"/>
      <c r="ABZ315" s="35"/>
      <c r="ACA315" s="35"/>
      <c r="ACB315" s="35"/>
      <c r="ACC315" s="35"/>
      <c r="ACD315" s="35"/>
      <c r="ACE315" s="35"/>
      <c r="ACF315" s="35"/>
      <c r="ACG315" s="35"/>
      <c r="ACH315" s="35"/>
      <c r="ACI315" s="35"/>
      <c r="ACJ315" s="35"/>
      <c r="ACK315" s="35"/>
      <c r="ACL315" s="35"/>
      <c r="ACM315" s="35"/>
      <c r="ACN315" s="35"/>
      <c r="ACO315" s="35"/>
      <c r="ACP315" s="35"/>
      <c r="ACQ315" s="35"/>
      <c r="ACR315" s="35"/>
      <c r="ACS315" s="35"/>
      <c r="ACT315" s="35"/>
      <c r="ACU315" s="35"/>
      <c r="ACV315" s="35"/>
      <c r="ACW315" s="35"/>
      <c r="ACX315" s="35"/>
      <c r="ACY315" s="35"/>
      <c r="ACZ315" s="35"/>
      <c r="ADA315" s="35"/>
      <c r="ADB315" s="35"/>
      <c r="ADC315" s="35"/>
      <c r="ADD315" s="35"/>
      <c r="ADE315" s="35"/>
      <c r="ADF315" s="35"/>
      <c r="ADG315" s="35"/>
      <c r="ADH315" s="35"/>
      <c r="ADI315" s="35"/>
      <c r="ADJ315" s="35"/>
      <c r="ADK315" s="35"/>
      <c r="ADL315" s="35"/>
      <c r="ADM315" s="35"/>
      <c r="ADN315" s="35"/>
      <c r="ADO315" s="35"/>
      <c r="ADP315" s="35"/>
      <c r="ADQ315" s="35"/>
      <c r="ADR315" s="35"/>
      <c r="ADS315" s="35"/>
      <c r="ADT315" s="35"/>
      <c r="ADU315" s="35"/>
      <c r="ADV315" s="35"/>
      <c r="ADW315" s="35"/>
      <c r="ADX315" s="35"/>
      <c r="ADY315" s="35"/>
      <c r="ADZ315" s="35"/>
      <c r="AEA315" s="35"/>
      <c r="AEB315" s="35"/>
      <c r="AEC315" s="35"/>
      <c r="AED315" s="35"/>
      <c r="AEE315" s="35"/>
      <c r="AEF315" s="35"/>
      <c r="AEG315" s="35"/>
      <c r="AEH315" s="35"/>
      <c r="AEI315" s="35"/>
      <c r="AEJ315" s="35"/>
      <c r="AEK315" s="35"/>
      <c r="AEL315" s="35"/>
      <c r="AEM315" s="35"/>
      <c r="AEN315" s="35"/>
      <c r="AEO315" s="35"/>
      <c r="AEP315" s="35"/>
      <c r="AEQ315" s="35"/>
      <c r="AER315" s="35"/>
      <c r="AES315" s="35"/>
      <c r="AET315" s="35"/>
      <c r="AEU315" s="35"/>
      <c r="AEV315" s="35"/>
      <c r="AEW315" s="35"/>
      <c r="AEX315" s="35"/>
      <c r="AEY315" s="35"/>
      <c r="AEZ315" s="35"/>
      <c r="AFA315" s="35"/>
      <c r="AFB315" s="35"/>
      <c r="AFC315" s="35"/>
      <c r="AFD315" s="35"/>
      <c r="AFE315" s="35"/>
      <c r="AFF315" s="35"/>
      <c r="AFG315" s="35"/>
      <c r="AFH315" s="35"/>
      <c r="AFI315" s="35"/>
      <c r="AFJ315" s="35"/>
      <c r="AFK315" s="35"/>
      <c r="AFL315" s="35"/>
      <c r="AFM315" s="35"/>
      <c r="AFN315" s="35"/>
      <c r="AFO315" s="35"/>
      <c r="AFP315" s="35"/>
      <c r="AFQ315" s="35"/>
      <c r="AFR315" s="35"/>
      <c r="AFS315" s="35"/>
      <c r="AFT315" s="35"/>
      <c r="AFU315" s="35"/>
      <c r="AFV315" s="35"/>
      <c r="AFW315" s="35"/>
      <c r="AFX315" s="35"/>
      <c r="AFY315" s="35"/>
      <c r="AFZ315" s="35"/>
      <c r="AGA315" s="35"/>
      <c r="AGB315" s="35"/>
      <c r="AGC315" s="35"/>
      <c r="AGD315" s="35"/>
      <c r="AGE315" s="35"/>
      <c r="AGF315" s="35"/>
      <c r="AGG315" s="35"/>
      <c r="AGH315" s="35"/>
      <c r="AGI315" s="35"/>
      <c r="AGJ315" s="35"/>
      <c r="AGK315" s="35"/>
      <c r="AGL315" s="35"/>
      <c r="AGM315" s="35"/>
      <c r="AGN315" s="35"/>
      <c r="AGO315" s="35"/>
      <c r="AGP315" s="35"/>
      <c r="AGQ315" s="35"/>
      <c r="AGR315" s="35"/>
      <c r="AGS315" s="35"/>
      <c r="AGT315" s="35"/>
      <c r="AGU315" s="35"/>
      <c r="AGV315" s="35"/>
      <c r="AGW315" s="35"/>
      <c r="AGX315" s="35"/>
      <c r="AGY315" s="35"/>
      <c r="AGZ315" s="35"/>
      <c r="AHA315" s="35"/>
      <c r="AHB315" s="35"/>
      <c r="AHC315" s="35"/>
      <c r="AHD315" s="35"/>
      <c r="AHE315" s="35"/>
      <c r="AHF315" s="35"/>
      <c r="AHG315" s="35"/>
      <c r="AHH315" s="35"/>
      <c r="AHI315" s="35"/>
      <c r="AHJ315" s="35"/>
      <c r="AHK315" s="35"/>
      <c r="AHL315" s="35"/>
      <c r="AHM315" s="35"/>
      <c r="AHN315" s="35"/>
      <c r="AHO315" s="35"/>
      <c r="AHP315" s="35"/>
      <c r="AHQ315" s="35"/>
      <c r="AHR315" s="35"/>
      <c r="AHS315" s="35"/>
      <c r="AHT315" s="35"/>
      <c r="AHU315" s="35"/>
      <c r="AHV315" s="35"/>
      <c r="AHW315" s="35"/>
      <c r="AHX315" s="35"/>
      <c r="AHY315" s="35"/>
      <c r="AHZ315" s="35"/>
      <c r="AIA315" s="35"/>
      <c r="AIB315" s="35"/>
      <c r="AIC315" s="35"/>
      <c r="AID315" s="35"/>
      <c r="AIE315" s="35"/>
      <c r="AIF315" s="35"/>
      <c r="AIG315" s="35"/>
      <c r="AIH315" s="35"/>
      <c r="AII315" s="35"/>
      <c r="AIJ315" s="35"/>
      <c r="AIK315" s="35"/>
      <c r="AIL315" s="35"/>
      <c r="AIM315" s="35"/>
      <c r="AIN315" s="35"/>
      <c r="AIO315" s="35"/>
      <c r="AIP315" s="35"/>
      <c r="AIQ315" s="35"/>
      <c r="AIR315" s="35"/>
      <c r="AIS315" s="35"/>
      <c r="AIT315" s="35"/>
      <c r="AIU315" s="35"/>
      <c r="AIV315" s="35"/>
      <c r="AIW315" s="35"/>
      <c r="AIX315" s="35"/>
      <c r="AIY315" s="35"/>
      <c r="AIZ315" s="35"/>
      <c r="AJA315" s="35"/>
      <c r="AJB315" s="35"/>
      <c r="AJC315" s="35"/>
      <c r="AJD315" s="35"/>
      <c r="AJE315" s="35"/>
      <c r="AJF315" s="35"/>
      <c r="AJG315" s="35"/>
      <c r="AJH315" s="35"/>
      <c r="AJI315" s="35"/>
      <c r="AJJ315" s="35"/>
      <c r="AJK315" s="35"/>
      <c r="AJL315" s="35"/>
      <c r="AJM315" s="35"/>
      <c r="AJN315" s="35"/>
      <c r="AJO315" s="35"/>
      <c r="AJP315" s="35"/>
      <c r="AJQ315" s="35"/>
      <c r="AJR315" s="35"/>
      <c r="AJS315" s="35"/>
      <c r="AJT315" s="35"/>
      <c r="AJU315" s="35"/>
      <c r="AJV315" s="35"/>
      <c r="AJW315" s="35"/>
      <c r="AJX315" s="35"/>
      <c r="AJY315" s="35"/>
      <c r="AJZ315" s="35"/>
      <c r="AKA315" s="35"/>
      <c r="AKB315" s="35"/>
      <c r="AKC315" s="35"/>
      <c r="AKD315" s="35"/>
      <c r="AKE315" s="35"/>
      <c r="AKF315" s="35"/>
      <c r="AKG315" s="35"/>
      <c r="AKH315" s="35"/>
      <c r="AKI315" s="35"/>
      <c r="AKJ315" s="35"/>
      <c r="AKK315" s="35"/>
      <c r="AKL315" s="35"/>
      <c r="AKM315" s="35"/>
      <c r="AKN315" s="35"/>
      <c r="AKO315" s="35"/>
      <c r="AKP315" s="35"/>
      <c r="AKQ315" s="35"/>
      <c r="AKR315" s="35"/>
      <c r="AKS315" s="35"/>
      <c r="AKT315" s="35"/>
      <c r="AKU315" s="35"/>
      <c r="AKV315" s="35"/>
      <c r="AKW315" s="35"/>
      <c r="AKX315" s="35"/>
      <c r="AKY315" s="35"/>
      <c r="AKZ315" s="35"/>
      <c r="ALA315" s="35"/>
      <c r="ALB315" s="35"/>
      <c r="ALC315" s="35"/>
      <c r="ALD315" s="35"/>
      <c r="ALE315" s="35"/>
      <c r="ALF315" s="35"/>
      <c r="ALG315" s="35"/>
      <c r="ALH315" s="35"/>
      <c r="ALI315" s="35"/>
      <c r="ALJ315" s="35"/>
      <c r="ALK315" s="35"/>
      <c r="ALL315" s="35"/>
      <c r="ALM315" s="35"/>
      <c r="ALN315" s="35"/>
      <c r="ALO315" s="35"/>
      <c r="ALP315" s="35"/>
      <c r="ALQ315" s="35"/>
      <c r="ALR315" s="35"/>
      <c r="ALS315" s="35"/>
      <c r="ALT315" s="35"/>
      <c r="ALU315" s="35"/>
      <c r="ALV315" s="35"/>
      <c r="ALW315" s="35"/>
      <c r="ALX315" s="35"/>
      <c r="ALY315" s="35"/>
      <c r="ALZ315" s="35"/>
      <c r="AMA315" s="35"/>
      <c r="AMB315" s="35"/>
      <c r="AMC315" s="35"/>
      <c r="AMD315" s="35"/>
      <c r="AME315" s="35"/>
      <c r="AMF315" s="35"/>
      <c r="AMG315" s="35"/>
      <c r="AMH315" s="35"/>
      <c r="AMI315" s="35"/>
      <c r="AMJ315" s="35"/>
      <c r="AMK315" s="35"/>
      <c r="AML315" s="35"/>
      <c r="AMM315" s="35"/>
      <c r="AMN315" s="35"/>
      <c r="AMO315" s="35"/>
      <c r="AMP315" s="35"/>
      <c r="AMQ315" s="35"/>
      <c r="AMR315" s="35"/>
      <c r="AMS315" s="35"/>
      <c r="AMT315" s="35"/>
      <c r="AMU315" s="35"/>
      <c r="AMV315" s="35"/>
      <c r="AMW315" s="35"/>
      <c r="AMX315" s="35"/>
      <c r="AMY315" s="35"/>
      <c r="AMZ315" s="35"/>
      <c r="ANA315" s="35"/>
      <c r="ANB315" s="35"/>
      <c r="ANC315" s="35"/>
      <c r="AND315" s="35"/>
    </row>
    <row r="316" spans="3:1044" s="6" customFormat="1" ht="15" customHeight="1" x14ac:dyDescent="0.25">
      <c r="C316" s="6" t="str">
        <f t="shared" si="172"/>
        <v>US Craftmaster</v>
      </c>
      <c r="D316" s="6" t="str">
        <f t="shared" si="173"/>
        <v>HPE2K80HD045V  (80 gal)</v>
      </c>
      <c r="E316" s="72">
        <f t="shared" si="174"/>
        <v>80</v>
      </c>
      <c r="F316" s="20" t="str">
        <f t="shared" si="175"/>
        <v>AOSmithPHPT80</v>
      </c>
      <c r="G316" s="72">
        <v>1</v>
      </c>
      <c r="H316" s="74">
        <v>0</v>
      </c>
      <c r="I316" s="73">
        <f t="shared" si="130"/>
        <v>2.33</v>
      </c>
      <c r="J316" s="129">
        <f t="shared" si="131"/>
        <v>0</v>
      </c>
      <c r="K316" s="149">
        <f t="shared" si="199"/>
        <v>0</v>
      </c>
      <c r="L316" s="111" t="s">
        <v>196</v>
      </c>
      <c r="M316" s="40"/>
      <c r="N316" s="95">
        <f t="shared" si="200"/>
        <v>25</v>
      </c>
      <c r="O316" s="21" t="s">
        <v>49</v>
      </c>
      <c r="P316" s="82">
        <f t="shared" si="201"/>
        <v>3</v>
      </c>
      <c r="Q316" s="82">
        <f t="shared" si="197"/>
        <v>250312</v>
      </c>
      <c r="R316" s="77" t="str">
        <f t="shared" si="190"/>
        <v>HPE2K80HD045V  (80 gal)</v>
      </c>
      <c r="S316" s="22" t="s">
        <v>117</v>
      </c>
      <c r="T316" s="23">
        <v>80</v>
      </c>
      <c r="U316" s="65" t="s">
        <v>108</v>
      </c>
      <c r="V316" s="100" t="s">
        <v>108</v>
      </c>
      <c r="W316" s="105" t="str">
        <f t="shared" si="198"/>
        <v>AOSmithPHPT80</v>
      </c>
      <c r="X316" s="148">
        <v>0</v>
      </c>
      <c r="Y316" s="41">
        <v>2.33</v>
      </c>
      <c r="Z316" s="59"/>
      <c r="AA316" s="60"/>
      <c r="AB316" s="59"/>
      <c r="AC316" s="58"/>
      <c r="AD316" s="160" t="str">
        <f t="shared" si="176"/>
        <v>2,     US Craftmaster,   "HPE2K80HD045V  (80 gal)"</v>
      </c>
      <c r="AE316" s="162" t="str">
        <f t="shared" si="166"/>
        <v>USCraftmaster</v>
      </c>
      <c r="AF316" s="163" t="s">
        <v>702</v>
      </c>
      <c r="AG316" s="160" t="str">
        <f t="shared" si="177"/>
        <v xml:space="preserve">          case  US Craftmaster   :   "USCraftmasterHPE2K80"</v>
      </c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  <c r="CN316" s="35"/>
      <c r="CO316" s="35"/>
      <c r="CP316" s="35"/>
      <c r="CQ316" s="35"/>
      <c r="CR316" s="35"/>
      <c r="CS316" s="35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35"/>
      <c r="DL316" s="35"/>
      <c r="DM316" s="35"/>
      <c r="DN316" s="35"/>
      <c r="DO316" s="35"/>
      <c r="DP316" s="35"/>
      <c r="DQ316" s="35"/>
      <c r="DR316" s="35"/>
      <c r="DS316" s="35"/>
      <c r="DT316" s="35"/>
      <c r="DU316" s="35"/>
      <c r="DV316" s="35"/>
      <c r="DW316" s="35"/>
      <c r="DX316" s="35"/>
      <c r="DY316" s="35"/>
      <c r="DZ316" s="35"/>
      <c r="EA316" s="35"/>
      <c r="EB316" s="35"/>
      <c r="EC316" s="35"/>
      <c r="ED316" s="35"/>
      <c r="EE316" s="35"/>
      <c r="EF316" s="35"/>
      <c r="EG316" s="35"/>
      <c r="EH316" s="35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35"/>
      <c r="FI316" s="35"/>
      <c r="FJ316" s="35"/>
      <c r="FK316" s="35"/>
      <c r="FL316" s="35"/>
      <c r="FM316" s="35"/>
      <c r="FN316" s="35"/>
      <c r="FO316" s="35"/>
      <c r="FP316" s="35"/>
      <c r="FQ316" s="35"/>
      <c r="FR316" s="35"/>
      <c r="FS316" s="35"/>
      <c r="FT316" s="35"/>
      <c r="FU316" s="35"/>
      <c r="FV316" s="35"/>
      <c r="FW316" s="35"/>
      <c r="FX316" s="35"/>
      <c r="FY316" s="35"/>
      <c r="FZ316" s="35"/>
      <c r="GA316" s="35"/>
      <c r="GB316" s="35"/>
      <c r="GC316" s="35"/>
      <c r="GD316" s="35"/>
      <c r="GE316" s="35"/>
      <c r="GF316" s="35"/>
      <c r="GG316" s="35"/>
      <c r="GH316" s="35"/>
      <c r="GI316" s="35"/>
      <c r="GJ316" s="35"/>
      <c r="GK316" s="35"/>
      <c r="GL316" s="35"/>
      <c r="GM316" s="35"/>
      <c r="GN316" s="35"/>
      <c r="GO316" s="35"/>
      <c r="GP316" s="35"/>
      <c r="GQ316" s="35"/>
      <c r="GR316" s="35"/>
      <c r="GS316" s="35"/>
      <c r="GT316" s="35"/>
      <c r="GU316" s="35"/>
      <c r="GV316" s="35"/>
      <c r="GW316" s="35"/>
      <c r="GX316" s="35"/>
      <c r="GY316" s="35"/>
      <c r="GZ316" s="35"/>
      <c r="HA316" s="35"/>
      <c r="HB316" s="35"/>
      <c r="HC316" s="35"/>
      <c r="HD316" s="35"/>
      <c r="HE316" s="35"/>
      <c r="HF316" s="35"/>
      <c r="HG316" s="35"/>
      <c r="HH316" s="35"/>
      <c r="HI316" s="35"/>
      <c r="HJ316" s="35"/>
      <c r="HK316" s="35"/>
      <c r="HL316" s="35"/>
      <c r="HM316" s="35"/>
      <c r="HN316" s="35"/>
      <c r="HO316" s="35"/>
      <c r="HP316" s="35"/>
      <c r="HQ316" s="35"/>
      <c r="HR316" s="35"/>
      <c r="HS316" s="35"/>
      <c r="HT316" s="35"/>
      <c r="HU316" s="35"/>
      <c r="HV316" s="35"/>
      <c r="HW316" s="35"/>
      <c r="HX316" s="35"/>
      <c r="HY316" s="35"/>
      <c r="HZ316" s="35"/>
      <c r="IA316" s="35"/>
      <c r="IB316" s="35"/>
      <c r="IC316" s="35"/>
      <c r="ID316" s="35"/>
      <c r="IE316" s="35"/>
      <c r="IF316" s="35"/>
      <c r="IG316" s="35"/>
      <c r="IH316" s="35"/>
      <c r="II316" s="35"/>
      <c r="IJ316" s="35"/>
      <c r="IK316" s="35"/>
      <c r="IL316" s="35"/>
      <c r="IM316" s="35"/>
      <c r="IN316" s="35"/>
      <c r="IO316" s="35"/>
      <c r="IP316" s="35"/>
      <c r="IQ316" s="35"/>
      <c r="IR316" s="35"/>
      <c r="IS316" s="35"/>
      <c r="IT316" s="35"/>
      <c r="IU316" s="35"/>
      <c r="IV316" s="35"/>
      <c r="IW316" s="35"/>
      <c r="IX316" s="35"/>
      <c r="IY316" s="35"/>
      <c r="IZ316" s="35"/>
      <c r="JA316" s="35"/>
      <c r="JB316" s="35"/>
      <c r="JC316" s="35"/>
      <c r="JD316" s="35"/>
      <c r="JE316" s="35"/>
      <c r="JF316" s="35"/>
      <c r="JG316" s="35"/>
      <c r="JH316" s="35"/>
      <c r="JI316" s="35"/>
      <c r="JJ316" s="35"/>
      <c r="JK316" s="35"/>
      <c r="JL316" s="35"/>
      <c r="JM316" s="35"/>
      <c r="JN316" s="35"/>
      <c r="JO316" s="35"/>
      <c r="JP316" s="35"/>
      <c r="JQ316" s="35"/>
      <c r="JR316" s="35"/>
      <c r="JS316" s="35"/>
      <c r="JT316" s="35"/>
      <c r="JU316" s="35"/>
      <c r="JV316" s="35"/>
      <c r="JW316" s="35"/>
      <c r="JX316" s="35"/>
      <c r="JY316" s="35"/>
      <c r="JZ316" s="35"/>
      <c r="KA316" s="35"/>
      <c r="KB316" s="35"/>
      <c r="KC316" s="35"/>
      <c r="KD316" s="35"/>
      <c r="KE316" s="35"/>
      <c r="KF316" s="35"/>
      <c r="KG316" s="35"/>
      <c r="KH316" s="35"/>
      <c r="KI316" s="35"/>
      <c r="KJ316" s="35"/>
      <c r="KK316" s="35"/>
      <c r="KL316" s="35"/>
      <c r="KM316" s="35"/>
      <c r="KN316" s="35"/>
      <c r="KO316" s="35"/>
      <c r="KP316" s="35"/>
      <c r="KQ316" s="35"/>
      <c r="KR316" s="35"/>
      <c r="KS316" s="35"/>
      <c r="KT316" s="35"/>
      <c r="KU316" s="35"/>
      <c r="KV316" s="35"/>
      <c r="KW316" s="35"/>
      <c r="KX316" s="35"/>
      <c r="KY316" s="35"/>
      <c r="KZ316" s="35"/>
      <c r="LA316" s="35"/>
      <c r="LB316" s="35"/>
      <c r="LC316" s="35"/>
      <c r="LD316" s="35"/>
      <c r="LE316" s="35"/>
      <c r="LF316" s="35"/>
      <c r="LG316" s="35"/>
      <c r="LH316" s="35"/>
      <c r="LI316" s="35"/>
      <c r="LJ316" s="35"/>
      <c r="LK316" s="35"/>
      <c r="LL316" s="35"/>
      <c r="LM316" s="35"/>
      <c r="LN316" s="35"/>
      <c r="LO316" s="35"/>
      <c r="LP316" s="35"/>
      <c r="LQ316" s="35"/>
      <c r="LR316" s="35"/>
      <c r="LS316" s="35"/>
      <c r="LT316" s="35"/>
      <c r="LU316" s="35"/>
      <c r="LV316" s="35"/>
      <c r="LW316" s="35"/>
      <c r="LX316" s="35"/>
      <c r="LY316" s="35"/>
      <c r="LZ316" s="35"/>
      <c r="MA316" s="35"/>
      <c r="MB316" s="35"/>
      <c r="MC316" s="35"/>
      <c r="MD316" s="35"/>
      <c r="ME316" s="35"/>
      <c r="MF316" s="35"/>
      <c r="MG316" s="35"/>
      <c r="MH316" s="35"/>
      <c r="MI316" s="35"/>
      <c r="MJ316" s="35"/>
      <c r="MK316" s="35"/>
      <c r="ML316" s="35"/>
      <c r="MM316" s="35"/>
      <c r="MN316" s="35"/>
      <c r="MO316" s="35"/>
      <c r="MP316" s="35"/>
      <c r="MQ316" s="35"/>
      <c r="MR316" s="35"/>
      <c r="MS316" s="35"/>
      <c r="MT316" s="35"/>
      <c r="MU316" s="35"/>
      <c r="MV316" s="35"/>
      <c r="MW316" s="35"/>
      <c r="MX316" s="35"/>
      <c r="MY316" s="35"/>
      <c r="MZ316" s="35"/>
      <c r="NA316" s="35"/>
      <c r="NB316" s="35"/>
      <c r="NC316" s="35"/>
      <c r="ND316" s="35"/>
      <c r="NE316" s="35"/>
      <c r="NF316" s="35"/>
      <c r="NG316" s="35"/>
      <c r="NH316" s="35"/>
      <c r="NI316" s="35"/>
      <c r="NJ316" s="35"/>
      <c r="NK316" s="35"/>
      <c r="NL316" s="35"/>
      <c r="NM316" s="35"/>
      <c r="NN316" s="35"/>
      <c r="NO316" s="35"/>
      <c r="NP316" s="35"/>
      <c r="NQ316" s="35"/>
      <c r="NR316" s="35"/>
      <c r="NS316" s="35"/>
      <c r="NT316" s="35"/>
      <c r="NU316" s="35"/>
      <c r="NV316" s="35"/>
      <c r="NW316" s="35"/>
      <c r="NX316" s="35"/>
      <c r="NY316" s="35"/>
      <c r="NZ316" s="35"/>
      <c r="OA316" s="35"/>
      <c r="OB316" s="35"/>
      <c r="OC316" s="35"/>
      <c r="OD316" s="35"/>
      <c r="OE316" s="35"/>
      <c r="OF316" s="35"/>
      <c r="OG316" s="35"/>
      <c r="OH316" s="35"/>
      <c r="OI316" s="35"/>
      <c r="OJ316" s="35"/>
      <c r="OK316" s="35"/>
      <c r="OL316" s="35"/>
      <c r="OM316" s="35"/>
      <c r="ON316" s="35"/>
      <c r="OO316" s="35"/>
      <c r="OP316" s="35"/>
      <c r="OQ316" s="35"/>
      <c r="OR316" s="35"/>
      <c r="OS316" s="35"/>
      <c r="OT316" s="35"/>
      <c r="OU316" s="35"/>
      <c r="OV316" s="35"/>
      <c r="OW316" s="35"/>
      <c r="OX316" s="35"/>
      <c r="OY316" s="35"/>
      <c r="OZ316" s="35"/>
      <c r="PA316" s="35"/>
      <c r="PB316" s="35"/>
      <c r="PC316" s="35"/>
      <c r="PD316" s="35"/>
      <c r="PE316" s="35"/>
      <c r="PF316" s="35"/>
      <c r="PG316" s="35"/>
      <c r="PH316" s="35"/>
      <c r="PI316" s="35"/>
      <c r="PJ316" s="35"/>
      <c r="PK316" s="35"/>
      <c r="PL316" s="35"/>
      <c r="PM316" s="35"/>
      <c r="PN316" s="35"/>
      <c r="PO316" s="35"/>
      <c r="PP316" s="35"/>
      <c r="PQ316" s="35"/>
      <c r="PR316" s="35"/>
      <c r="PS316" s="35"/>
      <c r="PT316" s="35"/>
      <c r="PU316" s="35"/>
      <c r="PV316" s="35"/>
      <c r="PW316" s="35"/>
      <c r="PX316" s="35"/>
      <c r="PY316" s="35"/>
      <c r="PZ316" s="35"/>
      <c r="QA316" s="35"/>
      <c r="QB316" s="35"/>
      <c r="QC316" s="35"/>
      <c r="QD316" s="35"/>
      <c r="QE316" s="35"/>
      <c r="QF316" s="35"/>
      <c r="QG316" s="35"/>
      <c r="QH316" s="35"/>
      <c r="QI316" s="35"/>
      <c r="QJ316" s="35"/>
      <c r="QK316" s="35"/>
      <c r="QL316" s="35"/>
      <c r="QM316" s="35"/>
      <c r="QN316" s="35"/>
      <c r="QO316" s="35"/>
      <c r="QP316" s="35"/>
      <c r="QQ316" s="35"/>
      <c r="QR316" s="35"/>
      <c r="QS316" s="35"/>
      <c r="QT316" s="35"/>
      <c r="QU316" s="35"/>
      <c r="QV316" s="35"/>
      <c r="QW316" s="35"/>
      <c r="QX316" s="35"/>
      <c r="QY316" s="35"/>
      <c r="QZ316" s="35"/>
      <c r="RA316" s="35"/>
      <c r="RB316" s="35"/>
      <c r="RC316" s="35"/>
      <c r="RD316" s="35"/>
      <c r="RE316" s="35"/>
      <c r="RF316" s="35"/>
      <c r="RG316" s="35"/>
      <c r="RH316" s="35"/>
      <c r="RI316" s="35"/>
      <c r="RJ316" s="35"/>
      <c r="RK316" s="35"/>
      <c r="RL316" s="35"/>
      <c r="RM316" s="35"/>
      <c r="RN316" s="35"/>
      <c r="RO316" s="35"/>
      <c r="RP316" s="35"/>
      <c r="RQ316" s="35"/>
      <c r="RR316" s="35"/>
      <c r="RS316" s="35"/>
      <c r="RT316" s="35"/>
      <c r="RU316" s="35"/>
      <c r="RV316" s="35"/>
      <c r="RW316" s="35"/>
      <c r="RX316" s="35"/>
      <c r="RY316" s="35"/>
      <c r="RZ316" s="35"/>
      <c r="SA316" s="35"/>
      <c r="SB316" s="35"/>
      <c r="SC316" s="35"/>
      <c r="SD316" s="35"/>
      <c r="SE316" s="35"/>
      <c r="SF316" s="35"/>
      <c r="SG316" s="35"/>
      <c r="SH316" s="35"/>
      <c r="SI316" s="35"/>
      <c r="SJ316" s="35"/>
      <c r="SK316" s="35"/>
      <c r="SL316" s="35"/>
      <c r="SM316" s="35"/>
      <c r="SN316" s="35"/>
      <c r="SO316" s="35"/>
      <c r="SP316" s="35"/>
      <c r="SQ316" s="35"/>
      <c r="SR316" s="35"/>
      <c r="SS316" s="35"/>
      <c r="ST316" s="35"/>
      <c r="SU316" s="35"/>
      <c r="SV316" s="35"/>
      <c r="SW316" s="35"/>
      <c r="SX316" s="35"/>
      <c r="SY316" s="35"/>
      <c r="SZ316" s="35"/>
      <c r="TA316" s="35"/>
      <c r="TB316" s="35"/>
      <c r="TC316" s="35"/>
      <c r="TD316" s="35"/>
      <c r="TE316" s="35"/>
      <c r="TF316" s="35"/>
      <c r="TG316" s="35"/>
      <c r="TH316" s="35"/>
      <c r="TI316" s="35"/>
      <c r="TJ316" s="35"/>
      <c r="TK316" s="35"/>
      <c r="TL316" s="35"/>
      <c r="TM316" s="35"/>
      <c r="TN316" s="35"/>
      <c r="TO316" s="35"/>
      <c r="TP316" s="35"/>
      <c r="TQ316" s="35"/>
      <c r="TR316" s="35"/>
      <c r="TS316" s="35"/>
      <c r="TT316" s="35"/>
      <c r="TU316" s="35"/>
      <c r="TV316" s="35"/>
      <c r="TW316" s="35"/>
      <c r="TX316" s="35"/>
      <c r="TY316" s="35"/>
      <c r="TZ316" s="35"/>
      <c r="UA316" s="35"/>
      <c r="UB316" s="35"/>
      <c r="UC316" s="35"/>
      <c r="UD316" s="35"/>
      <c r="UE316" s="35"/>
      <c r="UF316" s="35"/>
      <c r="UG316" s="35"/>
      <c r="UH316" s="35"/>
      <c r="UI316" s="35"/>
      <c r="UJ316" s="35"/>
      <c r="UK316" s="35"/>
      <c r="UL316" s="35"/>
      <c r="UM316" s="35"/>
      <c r="UN316" s="35"/>
      <c r="UO316" s="35"/>
      <c r="UP316" s="35"/>
      <c r="UQ316" s="35"/>
      <c r="UR316" s="35"/>
      <c r="US316" s="35"/>
      <c r="UT316" s="35"/>
      <c r="UU316" s="35"/>
      <c r="UV316" s="35"/>
      <c r="UW316" s="35"/>
      <c r="UX316" s="35"/>
      <c r="UY316" s="35"/>
      <c r="UZ316" s="35"/>
      <c r="VA316" s="35"/>
      <c r="VB316" s="35"/>
      <c r="VC316" s="35"/>
      <c r="VD316" s="35"/>
      <c r="VE316" s="35"/>
      <c r="VF316" s="35"/>
      <c r="VG316" s="35"/>
      <c r="VH316" s="35"/>
      <c r="VI316" s="35"/>
      <c r="VJ316" s="35"/>
      <c r="VK316" s="35"/>
      <c r="VL316" s="35"/>
      <c r="VM316" s="35"/>
      <c r="VN316" s="35"/>
      <c r="VO316" s="35"/>
      <c r="VP316" s="35"/>
      <c r="VQ316" s="35"/>
      <c r="VR316" s="35"/>
      <c r="VS316" s="35"/>
      <c r="VT316" s="35"/>
      <c r="VU316" s="35"/>
      <c r="VV316" s="35"/>
      <c r="VW316" s="35"/>
      <c r="VX316" s="35"/>
      <c r="VY316" s="35"/>
      <c r="VZ316" s="35"/>
      <c r="WA316" s="35"/>
      <c r="WB316" s="35"/>
      <c r="WC316" s="35"/>
      <c r="WD316" s="35"/>
      <c r="WE316" s="35"/>
      <c r="WF316" s="35"/>
      <c r="WG316" s="35"/>
      <c r="WH316" s="35"/>
      <c r="WI316" s="35"/>
      <c r="WJ316" s="35"/>
      <c r="WK316" s="35"/>
      <c r="WL316" s="35"/>
      <c r="WM316" s="35"/>
      <c r="WN316" s="35"/>
      <c r="WO316" s="35"/>
      <c r="WP316" s="35"/>
      <c r="WQ316" s="35"/>
      <c r="WR316" s="35"/>
      <c r="WS316" s="35"/>
      <c r="WT316" s="35"/>
      <c r="WU316" s="35"/>
      <c r="WV316" s="35"/>
      <c r="WW316" s="35"/>
      <c r="WX316" s="35"/>
      <c r="WY316" s="35"/>
      <c r="WZ316" s="35"/>
      <c r="XA316" s="35"/>
      <c r="XB316" s="35"/>
      <c r="XC316" s="35"/>
      <c r="XD316" s="35"/>
      <c r="XE316" s="35"/>
      <c r="XF316" s="35"/>
      <c r="XG316" s="35"/>
      <c r="XH316" s="35"/>
      <c r="XI316" s="35"/>
      <c r="XJ316" s="35"/>
      <c r="XK316" s="35"/>
      <c r="XL316" s="35"/>
      <c r="XM316" s="35"/>
      <c r="XN316" s="35"/>
      <c r="XO316" s="35"/>
      <c r="XP316" s="35"/>
      <c r="XQ316" s="35"/>
      <c r="XR316" s="35"/>
      <c r="XS316" s="35"/>
      <c r="XT316" s="35"/>
      <c r="XU316" s="35"/>
      <c r="XV316" s="35"/>
      <c r="XW316" s="35"/>
      <c r="XX316" s="35"/>
      <c r="XY316" s="35"/>
      <c r="XZ316" s="35"/>
      <c r="YA316" s="35"/>
      <c r="YB316" s="35"/>
      <c r="YC316" s="35"/>
      <c r="YD316" s="35"/>
      <c r="YE316" s="35"/>
      <c r="YF316" s="35"/>
      <c r="YG316" s="35"/>
      <c r="YH316" s="35"/>
      <c r="YI316" s="35"/>
      <c r="YJ316" s="35"/>
      <c r="YK316" s="35"/>
      <c r="YL316" s="35"/>
      <c r="YM316" s="35"/>
      <c r="YN316" s="35"/>
      <c r="YO316" s="35"/>
      <c r="YP316" s="35"/>
      <c r="YQ316" s="35"/>
      <c r="YR316" s="35"/>
      <c r="YS316" s="35"/>
      <c r="YT316" s="35"/>
      <c r="YU316" s="35"/>
      <c r="YV316" s="35"/>
      <c r="YW316" s="35"/>
      <c r="YX316" s="35"/>
      <c r="YY316" s="35"/>
      <c r="YZ316" s="35"/>
      <c r="ZA316" s="35"/>
      <c r="ZB316" s="35"/>
      <c r="ZC316" s="35"/>
      <c r="ZD316" s="35"/>
      <c r="ZE316" s="35"/>
      <c r="ZF316" s="35"/>
      <c r="ZG316" s="35"/>
      <c r="ZH316" s="35"/>
      <c r="ZI316" s="35"/>
      <c r="ZJ316" s="35"/>
      <c r="ZK316" s="35"/>
      <c r="ZL316" s="35"/>
      <c r="ZM316" s="35"/>
      <c r="ZN316" s="35"/>
      <c r="ZO316" s="35"/>
      <c r="ZP316" s="35"/>
      <c r="ZQ316" s="35"/>
      <c r="ZR316" s="35"/>
      <c r="ZS316" s="35"/>
      <c r="ZT316" s="35"/>
      <c r="ZU316" s="35"/>
      <c r="ZV316" s="35"/>
      <c r="ZW316" s="35"/>
      <c r="ZX316" s="35"/>
      <c r="ZY316" s="35"/>
      <c r="ZZ316" s="35"/>
      <c r="AAA316" s="35"/>
      <c r="AAB316" s="35"/>
      <c r="AAC316" s="35"/>
      <c r="AAD316" s="35"/>
      <c r="AAE316" s="35"/>
      <c r="AAF316" s="35"/>
      <c r="AAG316" s="35"/>
      <c r="AAH316" s="35"/>
      <c r="AAI316" s="35"/>
      <c r="AAJ316" s="35"/>
      <c r="AAK316" s="35"/>
      <c r="AAL316" s="35"/>
      <c r="AAM316" s="35"/>
      <c r="AAN316" s="35"/>
      <c r="AAO316" s="35"/>
      <c r="AAP316" s="35"/>
      <c r="AAQ316" s="35"/>
      <c r="AAR316" s="35"/>
      <c r="AAS316" s="35"/>
      <c r="AAT316" s="35"/>
      <c r="AAU316" s="35"/>
      <c r="AAV316" s="35"/>
      <c r="AAW316" s="35"/>
      <c r="AAX316" s="35"/>
      <c r="AAY316" s="35"/>
      <c r="AAZ316" s="35"/>
      <c r="ABA316" s="35"/>
      <c r="ABB316" s="35"/>
      <c r="ABC316" s="35"/>
      <c r="ABD316" s="35"/>
      <c r="ABE316" s="35"/>
      <c r="ABF316" s="35"/>
      <c r="ABG316" s="35"/>
      <c r="ABH316" s="35"/>
      <c r="ABI316" s="35"/>
      <c r="ABJ316" s="35"/>
      <c r="ABK316" s="35"/>
      <c r="ABL316" s="35"/>
      <c r="ABM316" s="35"/>
      <c r="ABN316" s="35"/>
      <c r="ABO316" s="35"/>
      <c r="ABP316" s="35"/>
      <c r="ABQ316" s="35"/>
      <c r="ABR316" s="35"/>
      <c r="ABS316" s="35"/>
      <c r="ABT316" s="35"/>
      <c r="ABU316" s="35"/>
      <c r="ABV316" s="35"/>
      <c r="ABW316" s="35"/>
      <c r="ABX316" s="35"/>
      <c r="ABY316" s="35"/>
      <c r="ABZ316" s="35"/>
      <c r="ACA316" s="35"/>
      <c r="ACB316" s="35"/>
      <c r="ACC316" s="35"/>
      <c r="ACD316" s="35"/>
      <c r="ACE316" s="35"/>
      <c r="ACF316" s="35"/>
      <c r="ACG316" s="35"/>
      <c r="ACH316" s="35"/>
      <c r="ACI316" s="35"/>
      <c r="ACJ316" s="35"/>
      <c r="ACK316" s="35"/>
      <c r="ACL316" s="35"/>
      <c r="ACM316" s="35"/>
      <c r="ACN316" s="35"/>
      <c r="ACO316" s="35"/>
      <c r="ACP316" s="35"/>
      <c r="ACQ316" s="35"/>
      <c r="ACR316" s="35"/>
      <c r="ACS316" s="35"/>
      <c r="ACT316" s="35"/>
      <c r="ACU316" s="35"/>
      <c r="ACV316" s="35"/>
      <c r="ACW316" s="35"/>
      <c r="ACX316" s="35"/>
      <c r="ACY316" s="35"/>
      <c r="ACZ316" s="35"/>
      <c r="ADA316" s="35"/>
      <c r="ADB316" s="35"/>
      <c r="ADC316" s="35"/>
      <c r="ADD316" s="35"/>
      <c r="ADE316" s="35"/>
      <c r="ADF316" s="35"/>
      <c r="ADG316" s="35"/>
      <c r="ADH316" s="35"/>
      <c r="ADI316" s="35"/>
      <c r="ADJ316" s="35"/>
      <c r="ADK316" s="35"/>
      <c r="ADL316" s="35"/>
      <c r="ADM316" s="35"/>
      <c r="ADN316" s="35"/>
      <c r="ADO316" s="35"/>
      <c r="ADP316" s="35"/>
      <c r="ADQ316" s="35"/>
      <c r="ADR316" s="35"/>
      <c r="ADS316" s="35"/>
      <c r="ADT316" s="35"/>
      <c r="ADU316" s="35"/>
      <c r="ADV316" s="35"/>
      <c r="ADW316" s="35"/>
      <c r="ADX316" s="35"/>
      <c r="ADY316" s="35"/>
      <c r="ADZ316" s="35"/>
      <c r="AEA316" s="35"/>
      <c r="AEB316" s="35"/>
      <c r="AEC316" s="35"/>
      <c r="AED316" s="35"/>
      <c r="AEE316" s="35"/>
      <c r="AEF316" s="35"/>
      <c r="AEG316" s="35"/>
      <c r="AEH316" s="35"/>
      <c r="AEI316" s="35"/>
      <c r="AEJ316" s="35"/>
      <c r="AEK316" s="35"/>
      <c r="AEL316" s="35"/>
      <c r="AEM316" s="35"/>
      <c r="AEN316" s="35"/>
      <c r="AEO316" s="35"/>
      <c r="AEP316" s="35"/>
      <c r="AEQ316" s="35"/>
      <c r="AER316" s="35"/>
      <c r="AES316" s="35"/>
      <c r="AET316" s="35"/>
      <c r="AEU316" s="35"/>
      <c r="AEV316" s="35"/>
      <c r="AEW316" s="35"/>
      <c r="AEX316" s="35"/>
      <c r="AEY316" s="35"/>
      <c r="AEZ316" s="35"/>
      <c r="AFA316" s="35"/>
      <c r="AFB316" s="35"/>
      <c r="AFC316" s="35"/>
      <c r="AFD316" s="35"/>
      <c r="AFE316" s="35"/>
      <c r="AFF316" s="35"/>
      <c r="AFG316" s="35"/>
      <c r="AFH316" s="35"/>
      <c r="AFI316" s="35"/>
      <c r="AFJ316" s="35"/>
      <c r="AFK316" s="35"/>
      <c r="AFL316" s="35"/>
      <c r="AFM316" s="35"/>
      <c r="AFN316" s="35"/>
      <c r="AFO316" s="35"/>
      <c r="AFP316" s="35"/>
      <c r="AFQ316" s="35"/>
      <c r="AFR316" s="35"/>
      <c r="AFS316" s="35"/>
      <c r="AFT316" s="35"/>
      <c r="AFU316" s="35"/>
      <c r="AFV316" s="35"/>
      <c r="AFW316" s="35"/>
      <c r="AFX316" s="35"/>
      <c r="AFY316" s="35"/>
      <c r="AFZ316" s="35"/>
      <c r="AGA316" s="35"/>
      <c r="AGB316" s="35"/>
      <c r="AGC316" s="35"/>
      <c r="AGD316" s="35"/>
      <c r="AGE316" s="35"/>
      <c r="AGF316" s="35"/>
      <c r="AGG316" s="35"/>
      <c r="AGH316" s="35"/>
      <c r="AGI316" s="35"/>
      <c r="AGJ316" s="35"/>
      <c r="AGK316" s="35"/>
      <c r="AGL316" s="35"/>
      <c r="AGM316" s="35"/>
      <c r="AGN316" s="35"/>
      <c r="AGO316" s="35"/>
      <c r="AGP316" s="35"/>
      <c r="AGQ316" s="35"/>
      <c r="AGR316" s="35"/>
      <c r="AGS316" s="35"/>
      <c r="AGT316" s="35"/>
      <c r="AGU316" s="35"/>
      <c r="AGV316" s="35"/>
      <c r="AGW316" s="35"/>
      <c r="AGX316" s="35"/>
      <c r="AGY316" s="35"/>
      <c r="AGZ316" s="35"/>
      <c r="AHA316" s="35"/>
      <c r="AHB316" s="35"/>
      <c r="AHC316" s="35"/>
      <c r="AHD316" s="35"/>
      <c r="AHE316" s="35"/>
      <c r="AHF316" s="35"/>
      <c r="AHG316" s="35"/>
      <c r="AHH316" s="35"/>
      <c r="AHI316" s="35"/>
      <c r="AHJ316" s="35"/>
      <c r="AHK316" s="35"/>
      <c r="AHL316" s="35"/>
      <c r="AHM316" s="35"/>
      <c r="AHN316" s="35"/>
      <c r="AHO316" s="35"/>
      <c r="AHP316" s="35"/>
      <c r="AHQ316" s="35"/>
      <c r="AHR316" s="35"/>
      <c r="AHS316" s="35"/>
      <c r="AHT316" s="35"/>
      <c r="AHU316" s="35"/>
      <c r="AHV316" s="35"/>
      <c r="AHW316" s="35"/>
      <c r="AHX316" s="35"/>
      <c r="AHY316" s="35"/>
      <c r="AHZ316" s="35"/>
      <c r="AIA316" s="35"/>
      <c r="AIB316" s="35"/>
      <c r="AIC316" s="35"/>
      <c r="AID316" s="35"/>
      <c r="AIE316" s="35"/>
      <c r="AIF316" s="35"/>
      <c r="AIG316" s="35"/>
      <c r="AIH316" s="35"/>
      <c r="AII316" s="35"/>
      <c r="AIJ316" s="35"/>
      <c r="AIK316" s="35"/>
      <c r="AIL316" s="35"/>
      <c r="AIM316" s="35"/>
      <c r="AIN316" s="35"/>
      <c r="AIO316" s="35"/>
      <c r="AIP316" s="35"/>
      <c r="AIQ316" s="35"/>
      <c r="AIR316" s="35"/>
      <c r="AIS316" s="35"/>
      <c r="AIT316" s="35"/>
      <c r="AIU316" s="35"/>
      <c r="AIV316" s="35"/>
      <c r="AIW316" s="35"/>
      <c r="AIX316" s="35"/>
      <c r="AIY316" s="35"/>
      <c r="AIZ316" s="35"/>
      <c r="AJA316" s="35"/>
      <c r="AJB316" s="35"/>
      <c r="AJC316" s="35"/>
      <c r="AJD316" s="35"/>
      <c r="AJE316" s="35"/>
      <c r="AJF316" s="35"/>
      <c r="AJG316" s="35"/>
      <c r="AJH316" s="35"/>
      <c r="AJI316" s="35"/>
      <c r="AJJ316" s="35"/>
      <c r="AJK316" s="35"/>
      <c r="AJL316" s="35"/>
      <c r="AJM316" s="35"/>
      <c r="AJN316" s="35"/>
      <c r="AJO316" s="35"/>
      <c r="AJP316" s="35"/>
      <c r="AJQ316" s="35"/>
      <c r="AJR316" s="35"/>
      <c r="AJS316" s="35"/>
      <c r="AJT316" s="35"/>
      <c r="AJU316" s="35"/>
      <c r="AJV316" s="35"/>
      <c r="AJW316" s="35"/>
      <c r="AJX316" s="35"/>
      <c r="AJY316" s="35"/>
      <c r="AJZ316" s="35"/>
      <c r="AKA316" s="35"/>
      <c r="AKB316" s="35"/>
      <c r="AKC316" s="35"/>
      <c r="AKD316" s="35"/>
      <c r="AKE316" s="35"/>
      <c r="AKF316" s="35"/>
      <c r="AKG316" s="35"/>
      <c r="AKH316" s="35"/>
      <c r="AKI316" s="35"/>
      <c r="AKJ316" s="35"/>
      <c r="AKK316" s="35"/>
      <c r="AKL316" s="35"/>
      <c r="AKM316" s="35"/>
      <c r="AKN316" s="35"/>
      <c r="AKO316" s="35"/>
      <c r="AKP316" s="35"/>
      <c r="AKQ316" s="35"/>
      <c r="AKR316" s="35"/>
      <c r="AKS316" s="35"/>
      <c r="AKT316" s="35"/>
      <c r="AKU316" s="35"/>
      <c r="AKV316" s="35"/>
      <c r="AKW316" s="35"/>
      <c r="AKX316" s="35"/>
      <c r="AKY316" s="35"/>
      <c r="AKZ316" s="35"/>
      <c r="ALA316" s="35"/>
      <c r="ALB316" s="35"/>
      <c r="ALC316" s="35"/>
      <c r="ALD316" s="35"/>
      <c r="ALE316" s="35"/>
      <c r="ALF316" s="35"/>
      <c r="ALG316" s="35"/>
      <c r="ALH316" s="35"/>
      <c r="ALI316" s="35"/>
      <c r="ALJ316" s="35"/>
      <c r="ALK316" s="35"/>
      <c r="ALL316" s="35"/>
      <c r="ALM316" s="35"/>
      <c r="ALN316" s="35"/>
      <c r="ALO316" s="35"/>
      <c r="ALP316" s="35"/>
      <c r="ALQ316" s="35"/>
      <c r="ALR316" s="35"/>
      <c r="ALS316" s="35"/>
      <c r="ALT316" s="35"/>
      <c r="ALU316" s="35"/>
      <c r="ALV316" s="35"/>
      <c r="ALW316" s="35"/>
      <c r="ALX316" s="35"/>
      <c r="ALY316" s="35"/>
      <c r="ALZ316" s="35"/>
      <c r="AMA316" s="35"/>
      <c r="AMB316" s="35"/>
      <c r="AMC316" s="35"/>
      <c r="AMD316" s="35"/>
      <c r="AME316" s="35"/>
      <c r="AMF316" s="35"/>
      <c r="AMG316" s="35"/>
      <c r="AMH316" s="35"/>
      <c r="AMI316" s="35"/>
      <c r="AMJ316" s="35"/>
      <c r="AMK316" s="35"/>
      <c r="AML316" s="35"/>
      <c r="AMM316" s="35"/>
      <c r="AMN316" s="35"/>
      <c r="AMO316" s="35"/>
      <c r="AMP316" s="35"/>
      <c r="AMQ316" s="35"/>
      <c r="AMR316" s="35"/>
      <c r="AMS316" s="35"/>
      <c r="AMT316" s="35"/>
      <c r="AMU316" s="35"/>
      <c r="AMV316" s="35"/>
      <c r="AMW316" s="35"/>
      <c r="AMX316" s="35"/>
      <c r="AMY316" s="35"/>
      <c r="AMZ316" s="35"/>
      <c r="ANA316" s="35"/>
      <c r="ANB316" s="35"/>
      <c r="ANC316" s="35"/>
      <c r="AND316" s="35"/>
    </row>
    <row r="317" spans="3:1044" s="6" customFormat="1" ht="15" customHeight="1" x14ac:dyDescent="0.25">
      <c r="C317" s="6" t="str">
        <f t="shared" si="172"/>
        <v>US Craftmaster</v>
      </c>
      <c r="D317" s="6" t="str">
        <f t="shared" si="173"/>
        <v>HPHE2F50HD045VU 120  (50 gal)</v>
      </c>
      <c r="E317" s="72">
        <f t="shared" si="174"/>
        <v>50</v>
      </c>
      <c r="F317" s="20" t="str">
        <f t="shared" si="175"/>
        <v>AOSmithHPTU50</v>
      </c>
      <c r="G317" s="72">
        <v>1</v>
      </c>
      <c r="H317" s="74">
        <v>0</v>
      </c>
      <c r="I317" s="73">
        <f t="shared" si="130"/>
        <v>2.4</v>
      </c>
      <c r="J317" s="129">
        <f t="shared" si="131"/>
        <v>0</v>
      </c>
      <c r="K317" s="149">
        <f t="shared" si="199"/>
        <v>0</v>
      </c>
      <c r="L317" s="111" t="s">
        <v>196</v>
      </c>
      <c r="M317" s="39">
        <v>1</v>
      </c>
      <c r="N317" s="95">
        <f t="shared" si="200"/>
        <v>25</v>
      </c>
      <c r="O317" s="9" t="s">
        <v>49</v>
      </c>
      <c r="P317" s="82">
        <f t="shared" si="201"/>
        <v>4</v>
      </c>
      <c r="Q317" s="82">
        <f t="shared" si="197"/>
        <v>250413</v>
      </c>
      <c r="R317" s="77" t="str">
        <f t="shared" si="190"/>
        <v>HPHE2F50HD045VU 120  (50 gal)</v>
      </c>
      <c r="S317" s="10" t="s">
        <v>78</v>
      </c>
      <c r="T317" s="11">
        <v>50</v>
      </c>
      <c r="U317" s="37" t="s">
        <v>84</v>
      </c>
      <c r="V317" s="100" t="s">
        <v>109</v>
      </c>
      <c r="W317" s="105" t="str">
        <f t="shared" si="198"/>
        <v>AOSmithHPTU50</v>
      </c>
      <c r="X317" s="148">
        <v>0</v>
      </c>
      <c r="Y317" s="47">
        <v>2.4</v>
      </c>
      <c r="Z317" s="55" t="s">
        <v>9</v>
      </c>
      <c r="AA317" s="56" t="s">
        <v>10</v>
      </c>
      <c r="AB317" s="57">
        <v>42591</v>
      </c>
      <c r="AC317" s="58" t="s">
        <v>83</v>
      </c>
      <c r="AD317" s="160" t="str">
        <f t="shared" si="176"/>
        <v>2,     US Craftmaster,   "HPHE2F50HD045VU 120  (50 gal)"</v>
      </c>
      <c r="AE317" s="162" t="str">
        <f t="shared" si="166"/>
        <v>USCraftmaster</v>
      </c>
      <c r="AF317" s="163" t="s">
        <v>703</v>
      </c>
      <c r="AG317" s="160" t="str">
        <f t="shared" si="177"/>
        <v xml:space="preserve">          case  US Craftmaster   :   "USCraftmasterHPHE2F50U"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</row>
    <row r="318" spans="3:1044" s="6" customFormat="1" x14ac:dyDescent="0.25">
      <c r="C318" s="6" t="str">
        <f t="shared" si="172"/>
        <v>US Craftmaster</v>
      </c>
      <c r="D318" s="6" t="str">
        <f t="shared" si="173"/>
        <v>HPHE2F66HD045VU 120  (66 gal)</v>
      </c>
      <c r="E318" s="72">
        <f t="shared" si="174"/>
        <v>66</v>
      </c>
      <c r="F318" s="20" t="str">
        <f t="shared" si="175"/>
        <v>AOSmithHPTU66</v>
      </c>
      <c r="G318" s="72">
        <v>1</v>
      </c>
      <c r="H318" s="74">
        <v>0</v>
      </c>
      <c r="I318" s="73">
        <f t="shared" si="130"/>
        <v>2.56</v>
      </c>
      <c r="J318" s="129">
        <f t="shared" si="131"/>
        <v>0</v>
      </c>
      <c r="K318" s="149">
        <f t="shared" si="199"/>
        <v>0</v>
      </c>
      <c r="L318" s="111" t="s">
        <v>196</v>
      </c>
      <c r="M318" s="39">
        <v>1</v>
      </c>
      <c r="N318" s="95">
        <f t="shared" si="200"/>
        <v>25</v>
      </c>
      <c r="O318" s="9" t="s">
        <v>49</v>
      </c>
      <c r="P318" s="82">
        <f t="shared" si="201"/>
        <v>5</v>
      </c>
      <c r="Q318" s="82">
        <f t="shared" si="197"/>
        <v>250514</v>
      </c>
      <c r="R318" s="77" t="str">
        <f t="shared" si="190"/>
        <v>HPHE2F66HD045VU 120  (66 gal)</v>
      </c>
      <c r="S318" s="10" t="s">
        <v>79</v>
      </c>
      <c r="T318" s="11">
        <v>66</v>
      </c>
      <c r="U318" s="37" t="s">
        <v>85</v>
      </c>
      <c r="V318" s="100" t="s">
        <v>105</v>
      </c>
      <c r="W318" s="105" t="str">
        <f t="shared" si="198"/>
        <v>AOSmithHPTU66</v>
      </c>
      <c r="X318" s="148">
        <v>0</v>
      </c>
      <c r="Y318" s="47">
        <v>2.56</v>
      </c>
      <c r="Z318" s="55">
        <v>3</v>
      </c>
      <c r="AA318" s="56" t="s">
        <v>10</v>
      </c>
      <c r="AB318" s="57">
        <v>42591</v>
      </c>
      <c r="AC318" s="58" t="s">
        <v>83</v>
      </c>
      <c r="AD318" s="160" t="str">
        <f t="shared" si="176"/>
        <v>2,     US Craftmaster,   "HPHE2F66HD045VU 120  (66 gal)"</v>
      </c>
      <c r="AE318" s="162" t="str">
        <f t="shared" si="166"/>
        <v>USCraftmaster</v>
      </c>
      <c r="AF318" s="163" t="s">
        <v>704</v>
      </c>
      <c r="AG318" s="160" t="str">
        <f t="shared" si="177"/>
        <v xml:space="preserve">          case  US Craftmaster   :   "USCraftmasterHPHE2F66U"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</row>
    <row r="319" spans="3:1044" s="36" customFormat="1" x14ac:dyDescent="0.25">
      <c r="C319" s="6" t="str">
        <f t="shared" si="172"/>
        <v>US Craftmaster</v>
      </c>
      <c r="D319" s="6" t="str">
        <f t="shared" si="173"/>
        <v>HPHE2F80HD045VU 120  (80 gal)</v>
      </c>
      <c r="E319" s="72">
        <f t="shared" si="174"/>
        <v>80</v>
      </c>
      <c r="F319" s="20" t="str">
        <f t="shared" si="175"/>
        <v>AOSmithHPTU80</v>
      </c>
      <c r="G319" s="72">
        <v>1</v>
      </c>
      <c r="H319" s="74">
        <v>0</v>
      </c>
      <c r="I319" s="73">
        <f t="shared" si="130"/>
        <v>2.7</v>
      </c>
      <c r="J319" s="129">
        <f t="shared" si="131"/>
        <v>0</v>
      </c>
      <c r="K319" s="149">
        <f t="shared" si="199"/>
        <v>0</v>
      </c>
      <c r="L319" s="111" t="s">
        <v>196</v>
      </c>
      <c r="M319" s="39">
        <v>1</v>
      </c>
      <c r="N319" s="95">
        <f t="shared" si="200"/>
        <v>25</v>
      </c>
      <c r="O319" s="9" t="s">
        <v>49</v>
      </c>
      <c r="P319" s="82">
        <f t="shared" si="201"/>
        <v>6</v>
      </c>
      <c r="Q319" s="82">
        <f t="shared" si="197"/>
        <v>250615</v>
      </c>
      <c r="R319" s="77" t="str">
        <f t="shared" si="190"/>
        <v>HPHE2F80HD045VU 120  (80 gal)</v>
      </c>
      <c r="S319" s="10" t="s">
        <v>80</v>
      </c>
      <c r="T319" s="11">
        <v>80</v>
      </c>
      <c r="U319" s="37" t="s">
        <v>86</v>
      </c>
      <c r="V319" s="100" t="s">
        <v>106</v>
      </c>
      <c r="W319" s="105" t="str">
        <f t="shared" si="198"/>
        <v>AOSmithHPTU80</v>
      </c>
      <c r="X319" s="148">
        <v>0</v>
      </c>
      <c r="Y319" s="47">
        <v>2.7</v>
      </c>
      <c r="Z319" s="55" t="s">
        <v>15</v>
      </c>
      <c r="AA319" s="56" t="s">
        <v>10</v>
      </c>
      <c r="AB319" s="57">
        <v>42591</v>
      </c>
      <c r="AC319" s="58" t="s">
        <v>83</v>
      </c>
      <c r="AD319" s="160" t="str">
        <f t="shared" si="176"/>
        <v>2,     US Craftmaster,   "HPHE2F80HD045VU 120  (80 gal)"</v>
      </c>
      <c r="AE319" s="162" t="str">
        <f t="shared" si="166"/>
        <v>USCraftmaster</v>
      </c>
      <c r="AF319" s="163" t="s">
        <v>705</v>
      </c>
      <c r="AG319" s="160" t="str">
        <f t="shared" si="177"/>
        <v xml:space="preserve">          case  US Craftmaster   :   "USCraftmasterHPHE2F80U"</v>
      </c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  <c r="HH319" s="6"/>
      <c r="HI319" s="6"/>
      <c r="HJ319" s="6"/>
      <c r="HK319" s="6"/>
      <c r="HL319" s="6"/>
      <c r="HM319" s="6"/>
      <c r="HN319" s="6"/>
      <c r="HO319" s="6"/>
      <c r="HP319" s="6"/>
      <c r="HQ319" s="6"/>
      <c r="HR319" s="6"/>
      <c r="HS319" s="6"/>
      <c r="HT319" s="6"/>
      <c r="HU319" s="6"/>
      <c r="HV319" s="6"/>
      <c r="HW319" s="6"/>
      <c r="HX319" s="6"/>
      <c r="HY319" s="6"/>
      <c r="HZ319" s="6"/>
      <c r="IA319" s="6"/>
      <c r="IB319" s="6"/>
      <c r="IC319" s="6"/>
      <c r="ID319" s="6"/>
      <c r="IE319" s="6"/>
      <c r="IF319" s="6"/>
      <c r="IG319" s="6"/>
      <c r="IH319" s="6"/>
      <c r="II319" s="6"/>
      <c r="IJ319" s="6"/>
      <c r="IK319" s="6"/>
      <c r="IL319" s="6"/>
      <c r="IM319" s="6"/>
      <c r="IN319" s="6"/>
      <c r="IO319" s="6"/>
      <c r="IP319" s="6"/>
      <c r="IQ319" s="6"/>
      <c r="IR319" s="6"/>
      <c r="IS319" s="6"/>
      <c r="IT319" s="6"/>
      <c r="IU319" s="6"/>
      <c r="IV319" s="6"/>
      <c r="IW319" s="6"/>
      <c r="IX319" s="6"/>
      <c r="IY319" s="6"/>
      <c r="IZ319" s="6"/>
      <c r="JA319" s="6"/>
      <c r="JB319" s="6"/>
      <c r="JC319" s="6"/>
      <c r="JD319" s="6"/>
      <c r="JE319" s="6"/>
      <c r="JF319" s="6"/>
      <c r="JG319" s="6"/>
      <c r="JH319" s="6"/>
      <c r="JI319" s="6"/>
      <c r="JJ319" s="6"/>
      <c r="JK319" s="6"/>
      <c r="JL319" s="6"/>
      <c r="JM319" s="6"/>
      <c r="JN319" s="6"/>
      <c r="JO319" s="6"/>
      <c r="JP319" s="6"/>
      <c r="JQ319" s="6"/>
      <c r="JR319" s="6"/>
      <c r="JS319" s="6"/>
      <c r="JT319" s="6"/>
      <c r="JU319" s="6"/>
      <c r="JV319" s="6"/>
      <c r="JW319" s="6"/>
      <c r="JX319" s="6"/>
      <c r="JY319" s="6"/>
      <c r="JZ319" s="6"/>
      <c r="KA319" s="6"/>
      <c r="KB319" s="6"/>
      <c r="KC319" s="6"/>
      <c r="KD319" s="6"/>
      <c r="KE319" s="6"/>
      <c r="KF319" s="6"/>
      <c r="KG319" s="6"/>
      <c r="KH319" s="6"/>
      <c r="KI319" s="6"/>
      <c r="KJ319" s="6"/>
      <c r="KK319" s="6"/>
      <c r="KL319" s="6"/>
      <c r="KM319" s="6"/>
      <c r="KN319" s="6"/>
      <c r="KO319" s="6"/>
      <c r="KP319" s="6"/>
      <c r="KQ319" s="6"/>
      <c r="KR319" s="6"/>
      <c r="KS319" s="6"/>
      <c r="KT319" s="6"/>
      <c r="KU319" s="6"/>
      <c r="KV319" s="6"/>
      <c r="KW319" s="6"/>
      <c r="KX319" s="6"/>
      <c r="KY319" s="6"/>
      <c r="KZ319" s="6"/>
      <c r="LA319" s="6"/>
      <c r="LB319" s="6"/>
      <c r="LC319" s="6"/>
      <c r="LD319" s="6"/>
      <c r="LE319" s="6"/>
      <c r="LF319" s="6"/>
      <c r="LG319" s="6"/>
      <c r="LH319" s="6"/>
      <c r="LI319" s="6"/>
      <c r="LJ319" s="6"/>
      <c r="LK319" s="6"/>
      <c r="LL319" s="6"/>
      <c r="LM319" s="6"/>
      <c r="LN319" s="6"/>
      <c r="LO319" s="6"/>
      <c r="LP319" s="6"/>
      <c r="LQ319" s="6"/>
      <c r="LR319" s="6"/>
      <c r="LS319" s="6"/>
      <c r="LT319" s="6"/>
      <c r="LU319" s="6"/>
      <c r="LV319" s="6"/>
      <c r="LW319" s="6"/>
      <c r="LX319" s="6"/>
      <c r="LY319" s="6"/>
      <c r="LZ319" s="6"/>
      <c r="MA319" s="6"/>
      <c r="MB319" s="6"/>
      <c r="MC319" s="6"/>
      <c r="MD319" s="6"/>
      <c r="ME319" s="6"/>
      <c r="MF319" s="6"/>
      <c r="MG319" s="6"/>
      <c r="MH319" s="6"/>
      <c r="MI319" s="6"/>
      <c r="MJ319" s="6"/>
      <c r="MK319" s="6"/>
      <c r="ML319" s="6"/>
      <c r="MM319" s="6"/>
      <c r="MN319" s="6"/>
      <c r="MO319" s="6"/>
      <c r="MP319" s="6"/>
      <c r="MQ319" s="6"/>
      <c r="MR319" s="6"/>
      <c r="MS319" s="6"/>
      <c r="MT319" s="6"/>
      <c r="MU319" s="6"/>
      <c r="MV319" s="6"/>
      <c r="MW319" s="6"/>
      <c r="MX319" s="6"/>
      <c r="MY319" s="6"/>
      <c r="MZ319" s="6"/>
      <c r="NA319" s="6"/>
      <c r="NB319" s="6"/>
      <c r="NC319" s="6"/>
      <c r="ND319" s="6"/>
      <c r="NE319" s="6"/>
      <c r="NF319" s="6"/>
      <c r="NG319" s="6"/>
      <c r="NH319" s="6"/>
      <c r="NI319" s="6"/>
      <c r="NJ319" s="6"/>
      <c r="NK319" s="6"/>
      <c r="NL319" s="6"/>
      <c r="NM319" s="6"/>
      <c r="NN319" s="6"/>
      <c r="NO319" s="6"/>
      <c r="NP319" s="6"/>
      <c r="NQ319" s="6"/>
      <c r="NR319" s="6"/>
      <c r="NS319" s="6"/>
      <c r="NT319" s="6"/>
      <c r="NU319" s="6"/>
      <c r="NV319" s="6"/>
      <c r="NW319" s="6"/>
      <c r="NX319" s="6"/>
      <c r="NY319" s="6"/>
      <c r="NZ319" s="6"/>
      <c r="OA319" s="6"/>
      <c r="OB319" s="6"/>
      <c r="OC319" s="6"/>
      <c r="OD319" s="6"/>
      <c r="OE319" s="6"/>
      <c r="OF319" s="6"/>
      <c r="OG319" s="6"/>
      <c r="OH319" s="6"/>
      <c r="OI319" s="6"/>
      <c r="OJ319" s="6"/>
      <c r="OK319" s="6"/>
      <c r="OL319" s="6"/>
      <c r="OM319" s="6"/>
      <c r="ON319" s="6"/>
      <c r="OO319" s="6"/>
      <c r="OP319" s="6"/>
      <c r="OQ319" s="6"/>
      <c r="OR319" s="6"/>
      <c r="OS319" s="6"/>
      <c r="OT319" s="6"/>
      <c r="OU319" s="6"/>
      <c r="OV319" s="6"/>
      <c r="OW319" s="6"/>
      <c r="OX319" s="6"/>
      <c r="OY319" s="6"/>
      <c r="OZ319" s="6"/>
      <c r="PA319" s="6"/>
      <c r="PB319" s="6"/>
      <c r="PC319" s="6"/>
      <c r="PD319" s="6"/>
      <c r="PE319" s="6"/>
      <c r="PF319" s="6"/>
      <c r="PG319" s="6"/>
      <c r="PH319" s="6"/>
      <c r="PI319" s="6"/>
      <c r="PJ319" s="6"/>
      <c r="PK319" s="6"/>
      <c r="PL319" s="6"/>
      <c r="PM319" s="6"/>
      <c r="PN319" s="6"/>
      <c r="PO319" s="6"/>
      <c r="PP319" s="6"/>
      <c r="PQ319" s="6"/>
      <c r="PR319" s="6"/>
      <c r="PS319" s="6"/>
      <c r="PT319" s="6"/>
      <c r="PU319" s="6"/>
      <c r="PV319" s="6"/>
      <c r="PW319" s="6"/>
      <c r="PX319" s="6"/>
      <c r="PY319" s="6"/>
      <c r="PZ319" s="6"/>
      <c r="QA319" s="6"/>
      <c r="QB319" s="6"/>
      <c r="QC319" s="6"/>
      <c r="QD319" s="6"/>
      <c r="QE319" s="6"/>
      <c r="QF319" s="6"/>
      <c r="QG319" s="6"/>
      <c r="QH319" s="6"/>
      <c r="QI319" s="6"/>
      <c r="QJ319" s="6"/>
      <c r="QK319" s="6"/>
      <c r="QL319" s="6"/>
      <c r="QM319" s="6"/>
      <c r="QN319" s="6"/>
      <c r="QO319" s="6"/>
      <c r="QP319" s="6"/>
      <c r="QQ319" s="6"/>
      <c r="QR319" s="6"/>
      <c r="QS319" s="6"/>
      <c r="QT319" s="6"/>
      <c r="QU319" s="6"/>
      <c r="QV319" s="6"/>
      <c r="QW319" s="6"/>
      <c r="QX319" s="6"/>
      <c r="QY319" s="6"/>
      <c r="QZ319" s="6"/>
      <c r="RA319" s="6"/>
      <c r="RB319" s="6"/>
      <c r="RC319" s="6"/>
      <c r="RD319" s="6"/>
      <c r="RE319" s="6"/>
      <c r="RF319" s="6"/>
      <c r="RG319" s="6"/>
      <c r="RH319" s="6"/>
      <c r="RI319" s="6"/>
      <c r="RJ319" s="6"/>
      <c r="RK319" s="6"/>
      <c r="RL319" s="6"/>
      <c r="RM319" s="6"/>
      <c r="RN319" s="6"/>
      <c r="RO319" s="6"/>
      <c r="RP319" s="6"/>
      <c r="RQ319" s="6"/>
      <c r="RR319" s="6"/>
      <c r="RS319" s="6"/>
      <c r="RT319" s="6"/>
      <c r="RU319" s="6"/>
      <c r="RV319" s="6"/>
      <c r="RW319" s="6"/>
      <c r="RX319" s="6"/>
      <c r="RY319" s="6"/>
      <c r="RZ319" s="6"/>
      <c r="SA319" s="6"/>
      <c r="SB319" s="6"/>
      <c r="SC319" s="6"/>
      <c r="SD319" s="6"/>
      <c r="SE319" s="6"/>
      <c r="SF319" s="6"/>
      <c r="SG319" s="6"/>
      <c r="SH319" s="6"/>
      <c r="SI319" s="6"/>
      <c r="SJ319" s="6"/>
      <c r="SK319" s="6"/>
      <c r="SL319" s="6"/>
      <c r="SM319" s="6"/>
      <c r="SN319" s="6"/>
      <c r="SO319" s="6"/>
      <c r="SP319" s="6"/>
      <c r="SQ319" s="6"/>
      <c r="SR319" s="6"/>
      <c r="SS319" s="6"/>
      <c r="ST319" s="6"/>
      <c r="SU319" s="6"/>
      <c r="SV319" s="6"/>
      <c r="SW319" s="6"/>
      <c r="SX319" s="6"/>
      <c r="SY319" s="6"/>
      <c r="SZ319" s="6"/>
      <c r="TA319" s="6"/>
      <c r="TB319" s="6"/>
      <c r="TC319" s="6"/>
      <c r="TD319" s="6"/>
      <c r="TE319" s="6"/>
      <c r="TF319" s="6"/>
      <c r="TG319" s="6"/>
      <c r="TH319" s="6"/>
      <c r="TI319" s="6"/>
      <c r="TJ319" s="6"/>
      <c r="TK319" s="6"/>
      <c r="TL319" s="6"/>
      <c r="TM319" s="6"/>
      <c r="TN319" s="6"/>
      <c r="TO319" s="6"/>
      <c r="TP319" s="6"/>
      <c r="TQ319" s="6"/>
      <c r="TR319" s="6"/>
      <c r="TS319" s="6"/>
      <c r="TT319" s="6"/>
      <c r="TU319" s="6"/>
      <c r="TV319" s="6"/>
      <c r="TW319" s="6"/>
      <c r="TX319" s="6"/>
      <c r="TY319" s="6"/>
      <c r="TZ319" s="6"/>
      <c r="UA319" s="6"/>
      <c r="UB319" s="6"/>
      <c r="UC319" s="6"/>
      <c r="UD319" s="6"/>
      <c r="UE319" s="6"/>
      <c r="UF319" s="6"/>
      <c r="UG319" s="6"/>
      <c r="UH319" s="6"/>
      <c r="UI319" s="6"/>
      <c r="UJ319" s="6"/>
      <c r="UK319" s="6"/>
      <c r="UL319" s="6"/>
      <c r="UM319" s="6"/>
      <c r="UN319" s="6"/>
      <c r="UO319" s="6"/>
      <c r="UP319" s="6"/>
      <c r="UQ319" s="6"/>
      <c r="UR319" s="6"/>
      <c r="US319" s="6"/>
      <c r="UT319" s="6"/>
      <c r="UU319" s="6"/>
      <c r="UV319" s="6"/>
      <c r="UW319" s="6"/>
      <c r="UX319" s="6"/>
      <c r="UY319" s="6"/>
      <c r="UZ319" s="6"/>
      <c r="VA319" s="6"/>
      <c r="VB319" s="6"/>
      <c r="VC319" s="6"/>
      <c r="VD319" s="6"/>
      <c r="VE319" s="6"/>
      <c r="VF319" s="6"/>
      <c r="VG319" s="6"/>
      <c r="VH319" s="6"/>
      <c r="VI319" s="6"/>
      <c r="VJ319" s="6"/>
      <c r="VK319" s="6"/>
      <c r="VL319" s="6"/>
      <c r="VM319" s="6"/>
      <c r="VN319" s="6"/>
      <c r="VO319" s="6"/>
      <c r="VP319" s="6"/>
      <c r="VQ319" s="6"/>
      <c r="VR319" s="6"/>
      <c r="VS319" s="6"/>
      <c r="VT319" s="6"/>
      <c r="VU319" s="6"/>
      <c r="VV319" s="6"/>
      <c r="VW319" s="6"/>
      <c r="VX319" s="6"/>
      <c r="VY319" s="6"/>
      <c r="VZ319" s="6"/>
      <c r="WA319" s="6"/>
      <c r="WB319" s="6"/>
      <c r="WC319" s="6"/>
      <c r="WD319" s="6"/>
      <c r="WE319" s="6"/>
      <c r="WF319" s="6"/>
      <c r="WG319" s="6"/>
      <c r="WH319" s="6"/>
      <c r="WI319" s="6"/>
      <c r="WJ319" s="6"/>
      <c r="WK319" s="6"/>
      <c r="WL319" s="6"/>
      <c r="WM319" s="6"/>
      <c r="WN319" s="6"/>
      <c r="WO319" s="6"/>
      <c r="WP319" s="6"/>
      <c r="WQ319" s="6"/>
      <c r="WR319" s="6"/>
      <c r="WS319" s="6"/>
      <c r="WT319" s="6"/>
      <c r="WU319" s="6"/>
      <c r="WV319" s="6"/>
      <c r="WW319" s="6"/>
      <c r="WX319" s="6"/>
      <c r="WY319" s="6"/>
      <c r="WZ319" s="6"/>
      <c r="XA319" s="6"/>
      <c r="XB319" s="6"/>
      <c r="XC319" s="6"/>
      <c r="XD319" s="6"/>
      <c r="XE319" s="6"/>
      <c r="XF319" s="6"/>
      <c r="XG319" s="6"/>
      <c r="XH319" s="6"/>
      <c r="XI319" s="6"/>
      <c r="XJ319" s="6"/>
      <c r="XK319" s="6"/>
      <c r="XL319" s="6"/>
      <c r="XM319" s="6"/>
      <c r="XN319" s="6"/>
      <c r="XO319" s="6"/>
      <c r="XP319" s="6"/>
      <c r="XQ319" s="6"/>
      <c r="XR319" s="6"/>
      <c r="XS319" s="6"/>
      <c r="XT319" s="6"/>
      <c r="XU319" s="6"/>
      <c r="XV319" s="6"/>
      <c r="XW319" s="6"/>
      <c r="XX319" s="6"/>
      <c r="XY319" s="6"/>
      <c r="XZ319" s="6"/>
      <c r="YA319" s="6"/>
      <c r="YB319" s="6"/>
      <c r="YC319" s="6"/>
      <c r="YD319" s="6"/>
      <c r="YE319" s="6"/>
      <c r="YF319" s="6"/>
      <c r="YG319" s="6"/>
      <c r="YH319" s="6"/>
      <c r="YI319" s="6"/>
      <c r="YJ319" s="6"/>
      <c r="YK319" s="6"/>
      <c r="YL319" s="6"/>
      <c r="YM319" s="6"/>
      <c r="YN319" s="6"/>
      <c r="YO319" s="6"/>
      <c r="YP319" s="6"/>
      <c r="YQ319" s="6"/>
      <c r="YR319" s="6"/>
      <c r="YS319" s="6"/>
      <c r="YT319" s="6"/>
      <c r="YU319" s="6"/>
      <c r="YV319" s="6"/>
      <c r="YW319" s="6"/>
      <c r="YX319" s="6"/>
      <c r="YY319" s="6"/>
      <c r="YZ319" s="6"/>
      <c r="ZA319" s="6"/>
      <c r="ZB319" s="6"/>
      <c r="ZC319" s="6"/>
      <c r="ZD319" s="6"/>
      <c r="ZE319" s="6"/>
      <c r="ZF319" s="6"/>
      <c r="ZG319" s="6"/>
      <c r="ZH319" s="6"/>
      <c r="ZI319" s="6"/>
      <c r="ZJ319" s="6"/>
      <c r="ZK319" s="6"/>
      <c r="ZL319" s="6"/>
      <c r="ZM319" s="6"/>
      <c r="ZN319" s="6"/>
      <c r="ZO319" s="6"/>
      <c r="ZP319" s="6"/>
      <c r="ZQ319" s="6"/>
      <c r="ZR319" s="6"/>
      <c r="ZS319" s="6"/>
      <c r="ZT319" s="6"/>
      <c r="ZU319" s="6"/>
      <c r="ZV319" s="6"/>
      <c r="ZW319" s="6"/>
      <c r="ZX319" s="6"/>
      <c r="ZY319" s="6"/>
      <c r="ZZ319" s="6"/>
      <c r="AAA319" s="6"/>
      <c r="AAB319" s="6"/>
      <c r="AAC319" s="6"/>
      <c r="AAD319" s="6"/>
      <c r="AAE319" s="6"/>
      <c r="AAF319" s="6"/>
      <c r="AAG319" s="6"/>
      <c r="AAH319" s="6"/>
      <c r="AAI319" s="6"/>
      <c r="AAJ319" s="6"/>
      <c r="AAK319" s="6"/>
      <c r="AAL319" s="6"/>
      <c r="AAM319" s="6"/>
      <c r="AAN319" s="6"/>
      <c r="AAO319" s="6"/>
      <c r="AAP319" s="6"/>
      <c r="AAQ319" s="6"/>
      <c r="AAR319" s="6"/>
      <c r="AAS319" s="6"/>
      <c r="AAT319" s="6"/>
      <c r="AAU319" s="6"/>
      <c r="AAV319" s="6"/>
      <c r="AAW319" s="6"/>
      <c r="AAX319" s="6"/>
      <c r="AAY319" s="6"/>
      <c r="AAZ319" s="6"/>
      <c r="ABA319" s="6"/>
      <c r="ABB319" s="6"/>
      <c r="ABC319" s="6"/>
      <c r="ABD319" s="6"/>
      <c r="ABE319" s="6"/>
      <c r="ABF319" s="6"/>
      <c r="ABG319" s="6"/>
      <c r="ABH319" s="6"/>
      <c r="ABI319" s="6"/>
      <c r="ABJ319" s="6"/>
      <c r="ABK319" s="6"/>
      <c r="ABL319" s="6"/>
      <c r="ABM319" s="6"/>
      <c r="ABN319" s="6"/>
      <c r="ABO319" s="6"/>
      <c r="ABP319" s="6"/>
      <c r="ABQ319" s="6"/>
      <c r="ABR319" s="6"/>
      <c r="ABS319" s="6"/>
      <c r="ABT319" s="6"/>
      <c r="ABU319" s="6"/>
      <c r="ABV319" s="6"/>
      <c r="ABW319" s="6"/>
      <c r="ABX319" s="6"/>
      <c r="ABY319" s="6"/>
      <c r="ABZ319" s="6"/>
      <c r="ACA319" s="6"/>
      <c r="ACB319" s="6"/>
      <c r="ACC319" s="6"/>
      <c r="ACD319" s="6"/>
      <c r="ACE319" s="6"/>
      <c r="ACF319" s="6"/>
      <c r="ACG319" s="6"/>
      <c r="ACH319" s="6"/>
      <c r="ACI319" s="6"/>
      <c r="ACJ319" s="6"/>
      <c r="ACK319" s="6"/>
      <c r="ACL319" s="6"/>
      <c r="ACM319" s="6"/>
      <c r="ACN319" s="6"/>
      <c r="ACO319" s="6"/>
      <c r="ACP319" s="6"/>
      <c r="ACQ319" s="6"/>
      <c r="ACR319" s="6"/>
      <c r="ACS319" s="6"/>
      <c r="ACT319" s="6"/>
      <c r="ACU319" s="6"/>
      <c r="ACV319" s="6"/>
      <c r="ACW319" s="6"/>
      <c r="ACX319" s="6"/>
      <c r="ACY319" s="6"/>
      <c r="ACZ319" s="6"/>
      <c r="ADA319" s="6"/>
      <c r="ADB319" s="6"/>
      <c r="ADC319" s="6"/>
      <c r="ADD319" s="6"/>
      <c r="ADE319" s="6"/>
      <c r="ADF319" s="6"/>
      <c r="ADG319" s="6"/>
      <c r="ADH319" s="6"/>
      <c r="ADI319" s="6"/>
      <c r="ADJ319" s="6"/>
      <c r="ADK319" s="6"/>
      <c r="ADL319" s="6"/>
      <c r="ADM319" s="6"/>
      <c r="ADN319" s="6"/>
      <c r="ADO319" s="6"/>
      <c r="ADP319" s="6"/>
      <c r="ADQ319" s="6"/>
      <c r="ADR319" s="6"/>
      <c r="ADS319" s="6"/>
      <c r="ADT319" s="6"/>
      <c r="ADU319" s="6"/>
      <c r="ADV319" s="6"/>
      <c r="ADW319" s="6"/>
      <c r="ADX319" s="6"/>
      <c r="ADY319" s="6"/>
      <c r="ADZ319" s="6"/>
      <c r="AEA319" s="6"/>
      <c r="AEB319" s="6"/>
      <c r="AEC319" s="6"/>
      <c r="AED319" s="6"/>
      <c r="AEE319" s="6"/>
      <c r="AEF319" s="6"/>
      <c r="AEG319" s="6"/>
      <c r="AEH319" s="6"/>
      <c r="AEI319" s="6"/>
      <c r="AEJ319" s="6"/>
      <c r="AEK319" s="6"/>
      <c r="AEL319" s="6"/>
      <c r="AEM319" s="6"/>
      <c r="AEN319" s="6"/>
      <c r="AEO319" s="6"/>
      <c r="AEP319" s="6"/>
      <c r="AEQ319" s="6"/>
      <c r="AER319" s="6"/>
      <c r="AES319" s="6"/>
      <c r="AET319" s="6"/>
      <c r="AEU319" s="6"/>
      <c r="AEV319" s="6"/>
      <c r="AEW319" s="6"/>
      <c r="AEX319" s="6"/>
      <c r="AEY319" s="6"/>
      <c r="AEZ319" s="6"/>
      <c r="AFA319" s="6"/>
      <c r="AFB319" s="6"/>
      <c r="AFC319" s="6"/>
      <c r="AFD319" s="6"/>
      <c r="AFE319" s="6"/>
      <c r="AFF319" s="6"/>
      <c r="AFG319" s="6"/>
      <c r="AFH319" s="6"/>
      <c r="AFI319" s="6"/>
      <c r="AFJ319" s="6"/>
      <c r="AFK319" s="6"/>
      <c r="AFL319" s="6"/>
      <c r="AFM319" s="6"/>
      <c r="AFN319" s="6"/>
      <c r="AFO319" s="6"/>
      <c r="AFP319" s="6"/>
      <c r="AFQ319" s="6"/>
      <c r="AFR319" s="6"/>
      <c r="AFS319" s="6"/>
      <c r="AFT319" s="6"/>
      <c r="AFU319" s="6"/>
      <c r="AFV319" s="6"/>
      <c r="AFW319" s="6"/>
      <c r="AFX319" s="6"/>
      <c r="AFY319" s="6"/>
      <c r="AFZ319" s="6"/>
      <c r="AGA319" s="6"/>
      <c r="AGB319" s="6"/>
      <c r="AGC319" s="6"/>
      <c r="AGD319" s="6"/>
      <c r="AGE319" s="6"/>
      <c r="AGF319" s="6"/>
      <c r="AGG319" s="6"/>
      <c r="AGH319" s="6"/>
      <c r="AGI319" s="6"/>
      <c r="AGJ319" s="6"/>
      <c r="AGK319" s="6"/>
      <c r="AGL319" s="6"/>
      <c r="AGM319" s="6"/>
      <c r="AGN319" s="6"/>
      <c r="AGO319" s="6"/>
      <c r="AGP319" s="6"/>
      <c r="AGQ319" s="6"/>
      <c r="AGR319" s="6"/>
      <c r="AGS319" s="6"/>
      <c r="AGT319" s="6"/>
      <c r="AGU319" s="6"/>
      <c r="AGV319" s="6"/>
      <c r="AGW319" s="6"/>
      <c r="AGX319" s="6"/>
      <c r="AGY319" s="6"/>
      <c r="AGZ319" s="6"/>
      <c r="AHA319" s="6"/>
      <c r="AHB319" s="6"/>
      <c r="AHC319" s="6"/>
      <c r="AHD319" s="6"/>
      <c r="AHE319" s="6"/>
      <c r="AHF319" s="6"/>
      <c r="AHG319" s="6"/>
      <c r="AHH319" s="6"/>
      <c r="AHI319" s="6"/>
      <c r="AHJ319" s="6"/>
      <c r="AHK319" s="6"/>
      <c r="AHL319" s="6"/>
      <c r="AHM319" s="6"/>
      <c r="AHN319" s="6"/>
      <c r="AHO319" s="6"/>
      <c r="AHP319" s="6"/>
      <c r="AHQ319" s="6"/>
      <c r="AHR319" s="6"/>
      <c r="AHS319" s="6"/>
      <c r="AHT319" s="6"/>
      <c r="AHU319" s="6"/>
      <c r="AHV319" s="6"/>
      <c r="AHW319" s="6"/>
      <c r="AHX319" s="6"/>
      <c r="AHY319" s="6"/>
      <c r="AHZ319" s="6"/>
      <c r="AIA319" s="6"/>
      <c r="AIB319" s="6"/>
      <c r="AIC319" s="6"/>
      <c r="AID319" s="6"/>
      <c r="AIE319" s="6"/>
      <c r="AIF319" s="6"/>
      <c r="AIG319" s="6"/>
      <c r="AIH319" s="6"/>
      <c r="AII319" s="6"/>
      <c r="AIJ319" s="6"/>
      <c r="AIK319" s="6"/>
      <c r="AIL319" s="6"/>
      <c r="AIM319" s="6"/>
      <c r="AIN319" s="6"/>
      <c r="AIO319" s="6"/>
      <c r="AIP319" s="6"/>
      <c r="AIQ319" s="6"/>
      <c r="AIR319" s="6"/>
      <c r="AIS319" s="6"/>
      <c r="AIT319" s="6"/>
      <c r="AIU319" s="6"/>
      <c r="AIV319" s="6"/>
      <c r="AIW319" s="6"/>
      <c r="AIX319" s="6"/>
      <c r="AIY319" s="6"/>
      <c r="AIZ319" s="6"/>
      <c r="AJA319" s="6"/>
      <c r="AJB319" s="6"/>
      <c r="AJC319" s="6"/>
      <c r="AJD319" s="6"/>
      <c r="AJE319" s="6"/>
      <c r="AJF319" s="6"/>
      <c r="AJG319" s="6"/>
      <c r="AJH319" s="6"/>
      <c r="AJI319" s="6"/>
      <c r="AJJ319" s="6"/>
      <c r="AJK319" s="6"/>
      <c r="AJL319" s="6"/>
      <c r="AJM319" s="6"/>
      <c r="AJN319" s="6"/>
      <c r="AJO319" s="6"/>
      <c r="AJP319" s="6"/>
      <c r="AJQ319" s="6"/>
      <c r="AJR319" s="6"/>
      <c r="AJS319" s="6"/>
      <c r="AJT319" s="6"/>
      <c r="AJU319" s="6"/>
      <c r="AJV319" s="6"/>
      <c r="AJW319" s="6"/>
      <c r="AJX319" s="6"/>
      <c r="AJY319" s="6"/>
      <c r="AJZ319" s="6"/>
      <c r="AKA319" s="6"/>
      <c r="AKB319" s="6"/>
      <c r="AKC319" s="6"/>
      <c r="AKD319" s="6"/>
      <c r="AKE319" s="6"/>
      <c r="AKF319" s="6"/>
      <c r="AKG319" s="6"/>
      <c r="AKH319" s="6"/>
      <c r="AKI319" s="6"/>
      <c r="AKJ319" s="6"/>
      <c r="AKK319" s="6"/>
      <c r="AKL319" s="6"/>
      <c r="AKM319" s="6"/>
      <c r="AKN319" s="6"/>
      <c r="AKO319" s="6"/>
      <c r="AKP319" s="6"/>
      <c r="AKQ319" s="6"/>
      <c r="AKR319" s="6"/>
      <c r="AKS319" s="6"/>
      <c r="AKT319" s="6"/>
      <c r="AKU319" s="6"/>
      <c r="AKV319" s="6"/>
      <c r="AKW319" s="6"/>
      <c r="AKX319" s="6"/>
      <c r="AKY319" s="6"/>
      <c r="AKZ319" s="6"/>
      <c r="ALA319" s="6"/>
      <c r="ALB319" s="6"/>
      <c r="ALC319" s="6"/>
      <c r="ALD319" s="6"/>
      <c r="ALE319" s="6"/>
      <c r="ALF319" s="6"/>
      <c r="ALG319" s="6"/>
      <c r="ALH319" s="6"/>
      <c r="ALI319" s="6"/>
      <c r="ALJ319" s="6"/>
      <c r="ALK319" s="6"/>
      <c r="ALL319" s="6"/>
      <c r="ALM319" s="6"/>
      <c r="ALN319" s="6"/>
      <c r="ALO319" s="6"/>
      <c r="ALP319" s="6"/>
      <c r="ALQ319" s="6"/>
      <c r="ALR319" s="6"/>
      <c r="ALS319" s="6"/>
      <c r="ALT319" s="6"/>
      <c r="ALU319" s="6"/>
      <c r="ALV319" s="6"/>
      <c r="ALW319" s="6"/>
      <c r="ALX319" s="6"/>
      <c r="ALY319" s="6"/>
      <c r="ALZ319" s="6"/>
      <c r="AMA319" s="6"/>
      <c r="AMB319" s="6"/>
      <c r="AMC319" s="6"/>
      <c r="AMD319" s="6"/>
      <c r="AME319" s="6"/>
      <c r="AMF319" s="6"/>
      <c r="AMG319" s="6"/>
      <c r="AMH319" s="6"/>
      <c r="AMI319" s="6"/>
      <c r="AMJ319" s="6"/>
      <c r="AMK319" s="6"/>
      <c r="AML319" s="6"/>
      <c r="AMM319" s="6"/>
      <c r="AMN319" s="6"/>
      <c r="AMO319" s="6"/>
      <c r="AMP319" s="6"/>
      <c r="AMQ319" s="6"/>
      <c r="AMR319" s="6"/>
      <c r="AMS319" s="6"/>
      <c r="AMT319" s="6"/>
      <c r="AMU319" s="6"/>
      <c r="AMV319" s="6"/>
      <c r="AMW319" s="6"/>
      <c r="AMX319" s="6"/>
      <c r="AMY319" s="6"/>
      <c r="AMZ319" s="6"/>
      <c r="ANA319" s="6"/>
      <c r="ANB319" s="6"/>
      <c r="ANC319" s="6"/>
      <c r="AND319" s="6"/>
    </row>
    <row r="320" spans="3:1044" s="35" customFormat="1" x14ac:dyDescent="0.25">
      <c r="C320" s="6" t="str">
        <f t="shared" si="172"/>
        <v>US Craftmaster</v>
      </c>
      <c r="D320" s="6" t="str">
        <f t="shared" si="173"/>
        <v>HPHE2K50HD045VUN 120  (50 gal)</v>
      </c>
      <c r="E320" s="72">
        <f t="shared" si="174"/>
        <v>50</v>
      </c>
      <c r="F320" s="20" t="str">
        <f t="shared" si="175"/>
        <v>AOSmithHPTU50</v>
      </c>
      <c r="G320" s="74">
        <v>0</v>
      </c>
      <c r="H320" s="72">
        <v>1</v>
      </c>
      <c r="I320" s="73">
        <f t="shared" ref="I320:I336" si="202">IF(G320&gt;0,Y320,0)</f>
        <v>0</v>
      </c>
      <c r="J320" s="129">
        <f t="shared" ref="J320:J335" si="203">IF(H320&gt;0,AA320,0)</f>
        <v>2.9</v>
      </c>
      <c r="K320" s="149">
        <f t="shared" si="199"/>
        <v>0</v>
      </c>
      <c r="L320" s="111" t="s">
        <v>196</v>
      </c>
      <c r="M320" s="39">
        <v>3</v>
      </c>
      <c r="N320" s="95">
        <f t="shared" si="200"/>
        <v>25</v>
      </c>
      <c r="O320" s="9" t="s">
        <v>49</v>
      </c>
      <c r="P320" s="82">
        <f t="shared" si="201"/>
        <v>7</v>
      </c>
      <c r="Q320" s="82">
        <f t="shared" si="197"/>
        <v>250713</v>
      </c>
      <c r="R320" s="77" t="str">
        <f t="shared" si="190"/>
        <v>HPHE2K50HD045VUN 120  (50 gal)</v>
      </c>
      <c r="S320" s="10" t="s">
        <v>50</v>
      </c>
      <c r="T320" s="11">
        <v>50</v>
      </c>
      <c r="U320" s="37" t="s">
        <v>84</v>
      </c>
      <c r="V320" s="100" t="s">
        <v>109</v>
      </c>
      <c r="W320" s="105" t="str">
        <f t="shared" si="198"/>
        <v>AOSmithHPTU50</v>
      </c>
      <c r="X320" s="148">
        <v>0</v>
      </c>
      <c r="Y320" s="47" t="s">
        <v>10</v>
      </c>
      <c r="Z320" s="55" t="s">
        <v>9</v>
      </c>
      <c r="AA320" s="56">
        <v>2.9</v>
      </c>
      <c r="AB320" s="57">
        <v>42545</v>
      </c>
      <c r="AC320" s="58" t="s">
        <v>83</v>
      </c>
      <c r="AD320" s="160" t="str">
        <f t="shared" si="176"/>
        <v>2,     US Craftmaster,   "HPHE2K50HD045VUN 120  (50 gal)"</v>
      </c>
      <c r="AE320" s="162" t="str">
        <f t="shared" si="166"/>
        <v>USCraftmaster</v>
      </c>
      <c r="AF320" s="163" t="s">
        <v>706</v>
      </c>
      <c r="AG320" s="160" t="str">
        <f t="shared" si="177"/>
        <v xml:space="preserve">          case  US Craftmaster   :   "USCraftmasterHPHE2K50UN"</v>
      </c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  <c r="CC320" s="31"/>
      <c r="CD320" s="31"/>
      <c r="CE320" s="31"/>
      <c r="CF320" s="31"/>
      <c r="CG320" s="31"/>
      <c r="CH320" s="31"/>
      <c r="CI320" s="31"/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/>
      <c r="DK320" s="31"/>
      <c r="DL320" s="31"/>
      <c r="DM320" s="31"/>
      <c r="DN320" s="31"/>
      <c r="DO320" s="31"/>
      <c r="DP320" s="31"/>
      <c r="DQ320" s="31"/>
      <c r="DR320" s="31"/>
      <c r="DS320" s="31"/>
      <c r="DT320" s="31"/>
      <c r="DU320" s="31"/>
      <c r="DV320" s="31"/>
      <c r="DW320" s="31"/>
      <c r="DX320" s="31"/>
      <c r="DY320" s="31"/>
      <c r="DZ320" s="31"/>
      <c r="EA320" s="31"/>
      <c r="EB320" s="31"/>
      <c r="EC320" s="31"/>
      <c r="ED320" s="31"/>
      <c r="EE320" s="31"/>
      <c r="EF320" s="31"/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  <c r="IW320" s="31"/>
      <c r="IX320" s="31"/>
      <c r="IY320" s="31"/>
      <c r="IZ320" s="31"/>
      <c r="JA320" s="31"/>
      <c r="JB320" s="31"/>
      <c r="JC320" s="31"/>
      <c r="JD320" s="31"/>
      <c r="JE320" s="31"/>
      <c r="JF320" s="31"/>
      <c r="JG320" s="31"/>
      <c r="JH320" s="31"/>
      <c r="JI320" s="31"/>
      <c r="JJ320" s="31"/>
      <c r="JK320" s="31"/>
      <c r="JL320" s="31"/>
      <c r="JM320" s="31"/>
      <c r="JN320" s="31"/>
      <c r="JO320" s="31"/>
      <c r="JP320" s="31"/>
      <c r="JQ320" s="31"/>
      <c r="JR320" s="31"/>
      <c r="JS320" s="31"/>
      <c r="JT320" s="31"/>
      <c r="JU320" s="31"/>
      <c r="JV320" s="31"/>
      <c r="JW320" s="31"/>
      <c r="JX320" s="31"/>
      <c r="JY320" s="31"/>
      <c r="JZ320" s="31"/>
      <c r="KA320" s="31"/>
      <c r="KB320" s="31"/>
      <c r="KC320" s="31"/>
      <c r="KD320" s="31"/>
      <c r="KE320" s="31"/>
      <c r="KF320" s="31"/>
      <c r="KG320" s="31"/>
      <c r="KH320" s="31"/>
      <c r="KI320" s="31"/>
      <c r="KJ320" s="31"/>
      <c r="KK320" s="31"/>
      <c r="KL320" s="31"/>
      <c r="KM320" s="31"/>
      <c r="KN320" s="31"/>
      <c r="KO320" s="31"/>
      <c r="KP320" s="31"/>
      <c r="KQ320" s="31"/>
      <c r="KR320" s="31"/>
      <c r="KS320" s="31"/>
      <c r="KT320" s="31"/>
      <c r="KU320" s="31"/>
      <c r="KV320" s="31"/>
      <c r="KW320" s="31"/>
      <c r="KX320" s="31"/>
      <c r="KY320" s="31"/>
      <c r="KZ320" s="31"/>
      <c r="LA320" s="31"/>
      <c r="LB320" s="31"/>
      <c r="LC320" s="31"/>
      <c r="LD320" s="31"/>
      <c r="LE320" s="31"/>
      <c r="LF320" s="31"/>
      <c r="LG320" s="31"/>
      <c r="LH320" s="31"/>
      <c r="LI320" s="31"/>
      <c r="LJ320" s="31"/>
      <c r="LK320" s="31"/>
      <c r="LL320" s="31"/>
      <c r="LM320" s="31"/>
      <c r="LN320" s="31"/>
      <c r="LO320" s="31"/>
      <c r="LP320" s="31"/>
      <c r="LQ320" s="31"/>
      <c r="LR320" s="31"/>
      <c r="LS320" s="31"/>
      <c r="LT320" s="31"/>
      <c r="LU320" s="31"/>
      <c r="LV320" s="31"/>
      <c r="LW320" s="31"/>
      <c r="LX320" s="31"/>
      <c r="LY320" s="31"/>
      <c r="LZ320" s="31"/>
      <c r="MA320" s="31"/>
      <c r="MB320" s="31"/>
      <c r="MC320" s="31"/>
      <c r="MD320" s="31"/>
      <c r="ME320" s="31"/>
      <c r="MF320" s="31"/>
      <c r="MG320" s="31"/>
      <c r="MH320" s="31"/>
      <c r="MI320" s="31"/>
      <c r="MJ320" s="31"/>
      <c r="MK320" s="31"/>
      <c r="ML320" s="31"/>
      <c r="MM320" s="31"/>
      <c r="MN320" s="31"/>
      <c r="MO320" s="31"/>
      <c r="MP320" s="31"/>
      <c r="MQ320" s="31"/>
      <c r="MR320" s="31"/>
      <c r="MS320" s="31"/>
      <c r="MT320" s="31"/>
      <c r="MU320" s="31"/>
      <c r="MV320" s="31"/>
      <c r="MW320" s="31"/>
      <c r="MX320" s="31"/>
      <c r="MY320" s="31"/>
      <c r="MZ320" s="31"/>
      <c r="NA320" s="31"/>
      <c r="NB320" s="31"/>
      <c r="NC320" s="31"/>
      <c r="ND320" s="31"/>
      <c r="NE320" s="31"/>
      <c r="NF320" s="31"/>
      <c r="NG320" s="31"/>
      <c r="NH320" s="31"/>
      <c r="NI320" s="31"/>
      <c r="NJ320" s="31"/>
      <c r="NK320" s="31"/>
      <c r="NL320" s="31"/>
      <c r="NM320" s="31"/>
      <c r="NN320" s="31"/>
      <c r="NO320" s="31"/>
      <c r="NP320" s="31"/>
      <c r="NQ320" s="31"/>
      <c r="NR320" s="31"/>
      <c r="NS320" s="31"/>
      <c r="NT320" s="31"/>
      <c r="NU320" s="31"/>
      <c r="NV320" s="31"/>
      <c r="NW320" s="31"/>
      <c r="NX320" s="31"/>
      <c r="NY320" s="31"/>
      <c r="NZ320" s="31"/>
      <c r="OA320" s="31"/>
      <c r="OB320" s="31"/>
      <c r="OC320" s="31"/>
      <c r="OD320" s="31"/>
      <c r="OE320" s="31"/>
      <c r="OF320" s="31"/>
      <c r="OG320" s="31"/>
      <c r="OH320" s="31"/>
      <c r="OI320" s="31"/>
      <c r="OJ320" s="31"/>
      <c r="OK320" s="31"/>
      <c r="OL320" s="31"/>
      <c r="OM320" s="31"/>
      <c r="ON320" s="31"/>
      <c r="OO320" s="31"/>
      <c r="OP320" s="31"/>
      <c r="OQ320" s="31"/>
      <c r="OR320" s="31"/>
      <c r="OS320" s="31"/>
      <c r="OT320" s="31"/>
      <c r="OU320" s="31"/>
      <c r="OV320" s="31"/>
      <c r="OW320" s="31"/>
      <c r="OX320" s="31"/>
      <c r="OY320" s="31"/>
      <c r="OZ320" s="31"/>
      <c r="PA320" s="31"/>
      <c r="PB320" s="31"/>
      <c r="PC320" s="31"/>
      <c r="PD320" s="31"/>
      <c r="PE320" s="31"/>
      <c r="PF320" s="31"/>
      <c r="PG320" s="31"/>
      <c r="PH320" s="31"/>
      <c r="PI320" s="31"/>
      <c r="PJ320" s="31"/>
      <c r="PK320" s="31"/>
      <c r="PL320" s="31"/>
      <c r="PM320" s="31"/>
      <c r="PN320" s="31"/>
      <c r="PO320" s="31"/>
      <c r="PP320" s="31"/>
      <c r="PQ320" s="31"/>
      <c r="PR320" s="31"/>
      <c r="PS320" s="31"/>
      <c r="PT320" s="31"/>
      <c r="PU320" s="31"/>
      <c r="PV320" s="31"/>
      <c r="PW320" s="31"/>
      <c r="PX320" s="31"/>
      <c r="PY320" s="31"/>
      <c r="PZ320" s="31"/>
      <c r="QA320" s="31"/>
      <c r="QB320" s="31"/>
      <c r="QC320" s="31"/>
      <c r="QD320" s="31"/>
      <c r="QE320" s="31"/>
      <c r="QF320" s="31"/>
      <c r="QG320" s="31"/>
      <c r="QH320" s="31"/>
      <c r="QI320" s="31"/>
      <c r="QJ320" s="31"/>
      <c r="QK320" s="31"/>
      <c r="QL320" s="31"/>
      <c r="QM320" s="31"/>
      <c r="QN320" s="31"/>
      <c r="QO320" s="31"/>
      <c r="QP320" s="31"/>
      <c r="QQ320" s="31"/>
      <c r="QR320" s="31"/>
      <c r="QS320" s="31"/>
      <c r="QT320" s="31"/>
      <c r="QU320" s="31"/>
      <c r="QV320" s="31"/>
      <c r="QW320" s="31"/>
      <c r="QX320" s="31"/>
      <c r="QY320" s="31"/>
      <c r="QZ320" s="31"/>
      <c r="RA320" s="31"/>
      <c r="RB320" s="31"/>
      <c r="RC320" s="31"/>
      <c r="RD320" s="31"/>
      <c r="RE320" s="31"/>
      <c r="RF320" s="31"/>
      <c r="RG320" s="31"/>
      <c r="RH320" s="31"/>
      <c r="RI320" s="31"/>
      <c r="RJ320" s="31"/>
      <c r="RK320" s="31"/>
      <c r="RL320" s="31"/>
      <c r="RM320" s="31"/>
      <c r="RN320" s="31"/>
      <c r="RO320" s="31"/>
      <c r="RP320" s="31"/>
      <c r="RQ320" s="31"/>
      <c r="RR320" s="31"/>
      <c r="RS320" s="31"/>
      <c r="RT320" s="31"/>
      <c r="RU320" s="31"/>
      <c r="RV320" s="31"/>
      <c r="RW320" s="31"/>
      <c r="RX320" s="31"/>
      <c r="RY320" s="31"/>
      <c r="RZ320" s="31"/>
      <c r="SA320" s="31"/>
      <c r="SB320" s="31"/>
      <c r="SC320" s="31"/>
      <c r="SD320" s="31"/>
      <c r="SE320" s="31"/>
      <c r="SF320" s="31"/>
      <c r="SG320" s="31"/>
      <c r="SH320" s="31"/>
      <c r="SI320" s="31"/>
      <c r="SJ320" s="31"/>
      <c r="SK320" s="31"/>
      <c r="SL320" s="31"/>
      <c r="SM320" s="31"/>
      <c r="SN320" s="31"/>
      <c r="SO320" s="31"/>
      <c r="SP320" s="31"/>
      <c r="SQ320" s="31"/>
      <c r="SR320" s="31"/>
      <c r="SS320" s="31"/>
      <c r="ST320" s="31"/>
      <c r="SU320" s="31"/>
      <c r="SV320" s="31"/>
      <c r="SW320" s="31"/>
      <c r="SX320" s="31"/>
      <c r="SY320" s="31"/>
      <c r="SZ320" s="31"/>
      <c r="TA320" s="31"/>
      <c r="TB320" s="31"/>
      <c r="TC320" s="31"/>
      <c r="TD320" s="31"/>
      <c r="TE320" s="31"/>
      <c r="TF320" s="31"/>
      <c r="TG320" s="31"/>
      <c r="TH320" s="31"/>
      <c r="TI320" s="31"/>
      <c r="TJ320" s="31"/>
      <c r="TK320" s="31"/>
      <c r="TL320" s="31"/>
      <c r="TM320" s="31"/>
      <c r="TN320" s="31"/>
      <c r="TO320" s="31"/>
      <c r="TP320" s="31"/>
      <c r="TQ320" s="31"/>
      <c r="TR320" s="31"/>
      <c r="TS320" s="31"/>
      <c r="TT320" s="31"/>
      <c r="TU320" s="31"/>
      <c r="TV320" s="31"/>
      <c r="TW320" s="31"/>
      <c r="TX320" s="31"/>
      <c r="TY320" s="31"/>
      <c r="TZ320" s="31"/>
      <c r="UA320" s="31"/>
      <c r="UB320" s="31"/>
      <c r="UC320" s="31"/>
      <c r="UD320" s="31"/>
      <c r="UE320" s="31"/>
      <c r="UF320" s="31"/>
      <c r="UG320" s="31"/>
      <c r="UH320" s="31"/>
      <c r="UI320" s="31"/>
      <c r="UJ320" s="31"/>
      <c r="UK320" s="31"/>
      <c r="UL320" s="31"/>
      <c r="UM320" s="31"/>
      <c r="UN320" s="31"/>
      <c r="UO320" s="31"/>
      <c r="UP320" s="31"/>
      <c r="UQ320" s="31"/>
      <c r="UR320" s="31"/>
      <c r="US320" s="31"/>
      <c r="UT320" s="31"/>
      <c r="UU320" s="31"/>
      <c r="UV320" s="31"/>
      <c r="UW320" s="31"/>
      <c r="UX320" s="31"/>
      <c r="UY320" s="31"/>
      <c r="UZ320" s="31"/>
      <c r="VA320" s="31"/>
      <c r="VB320" s="31"/>
      <c r="VC320" s="31"/>
      <c r="VD320" s="31"/>
      <c r="VE320" s="31"/>
      <c r="VF320" s="31"/>
      <c r="VG320" s="31"/>
      <c r="VH320" s="31"/>
      <c r="VI320" s="31"/>
      <c r="VJ320" s="31"/>
      <c r="VK320" s="31"/>
      <c r="VL320" s="31"/>
      <c r="VM320" s="31"/>
      <c r="VN320" s="31"/>
      <c r="VO320" s="31"/>
      <c r="VP320" s="31"/>
      <c r="VQ320" s="31"/>
      <c r="VR320" s="31"/>
      <c r="VS320" s="31"/>
      <c r="VT320" s="31"/>
      <c r="VU320" s="31"/>
      <c r="VV320" s="31"/>
      <c r="VW320" s="31"/>
      <c r="VX320" s="31"/>
      <c r="VY320" s="31"/>
      <c r="VZ320" s="31"/>
      <c r="WA320" s="31"/>
      <c r="WB320" s="31"/>
      <c r="WC320" s="31"/>
      <c r="WD320" s="31"/>
      <c r="WE320" s="31"/>
      <c r="WF320" s="31"/>
      <c r="WG320" s="31"/>
      <c r="WH320" s="31"/>
      <c r="WI320" s="31"/>
      <c r="WJ320" s="31"/>
      <c r="WK320" s="31"/>
      <c r="WL320" s="31"/>
      <c r="WM320" s="31"/>
      <c r="WN320" s="31"/>
      <c r="WO320" s="31"/>
      <c r="WP320" s="31"/>
      <c r="WQ320" s="31"/>
      <c r="WR320" s="31"/>
      <c r="WS320" s="31"/>
      <c r="WT320" s="31"/>
      <c r="WU320" s="31"/>
      <c r="WV320" s="31"/>
      <c r="WW320" s="31"/>
      <c r="WX320" s="31"/>
      <c r="WY320" s="31"/>
      <c r="WZ320" s="31"/>
      <c r="XA320" s="31"/>
      <c r="XB320" s="31"/>
      <c r="XC320" s="31"/>
      <c r="XD320" s="31"/>
      <c r="XE320" s="31"/>
      <c r="XF320" s="31"/>
      <c r="XG320" s="31"/>
      <c r="XH320" s="31"/>
      <c r="XI320" s="31"/>
      <c r="XJ320" s="31"/>
      <c r="XK320" s="31"/>
      <c r="XL320" s="31"/>
      <c r="XM320" s="31"/>
      <c r="XN320" s="31"/>
      <c r="XO320" s="31"/>
      <c r="XP320" s="31"/>
      <c r="XQ320" s="31"/>
      <c r="XR320" s="31"/>
      <c r="XS320" s="31"/>
      <c r="XT320" s="31"/>
      <c r="XU320" s="31"/>
      <c r="XV320" s="31"/>
      <c r="XW320" s="31"/>
      <c r="XX320" s="31"/>
      <c r="XY320" s="31"/>
      <c r="XZ320" s="31"/>
      <c r="YA320" s="31"/>
      <c r="YB320" s="31"/>
      <c r="YC320" s="31"/>
      <c r="YD320" s="31"/>
      <c r="YE320" s="31"/>
      <c r="YF320" s="31"/>
      <c r="YG320" s="31"/>
      <c r="YH320" s="31"/>
      <c r="YI320" s="31"/>
      <c r="YJ320" s="31"/>
      <c r="YK320" s="31"/>
      <c r="YL320" s="31"/>
      <c r="YM320" s="31"/>
      <c r="YN320" s="31"/>
      <c r="YO320" s="31"/>
      <c r="YP320" s="31"/>
      <c r="YQ320" s="31"/>
      <c r="YR320" s="31"/>
      <c r="YS320" s="31"/>
      <c r="YT320" s="31"/>
      <c r="YU320" s="31"/>
      <c r="YV320" s="31"/>
      <c r="YW320" s="31"/>
      <c r="YX320" s="31"/>
      <c r="YY320" s="31"/>
      <c r="YZ320" s="31"/>
      <c r="ZA320" s="31"/>
      <c r="ZB320" s="31"/>
      <c r="ZC320" s="31"/>
      <c r="ZD320" s="31"/>
      <c r="ZE320" s="31"/>
      <c r="ZF320" s="31"/>
      <c r="ZG320" s="31"/>
      <c r="ZH320" s="31"/>
      <c r="ZI320" s="31"/>
      <c r="ZJ320" s="31"/>
      <c r="ZK320" s="31"/>
      <c r="ZL320" s="31"/>
      <c r="ZM320" s="31"/>
      <c r="ZN320" s="31"/>
      <c r="ZO320" s="31"/>
      <c r="ZP320" s="31"/>
      <c r="ZQ320" s="31"/>
      <c r="ZR320" s="31"/>
      <c r="ZS320" s="31"/>
      <c r="ZT320" s="31"/>
      <c r="ZU320" s="31"/>
      <c r="ZV320" s="31"/>
      <c r="ZW320" s="31"/>
      <c r="ZX320" s="31"/>
      <c r="ZY320" s="31"/>
      <c r="ZZ320" s="31"/>
      <c r="AAA320" s="31"/>
      <c r="AAB320" s="31"/>
      <c r="AAC320" s="31"/>
      <c r="AAD320" s="31"/>
      <c r="AAE320" s="31"/>
      <c r="AAF320" s="31"/>
      <c r="AAG320" s="31"/>
      <c r="AAH320" s="31"/>
      <c r="AAI320" s="31"/>
      <c r="AAJ320" s="31"/>
      <c r="AAK320" s="31"/>
      <c r="AAL320" s="31"/>
      <c r="AAM320" s="31"/>
      <c r="AAN320" s="31"/>
      <c r="AAO320" s="31"/>
      <c r="AAP320" s="31"/>
      <c r="AAQ320" s="31"/>
      <c r="AAR320" s="31"/>
      <c r="AAS320" s="31"/>
      <c r="AAT320" s="31"/>
      <c r="AAU320" s="31"/>
      <c r="AAV320" s="31"/>
      <c r="AAW320" s="31"/>
      <c r="AAX320" s="31"/>
      <c r="AAY320" s="31"/>
      <c r="AAZ320" s="31"/>
      <c r="ABA320" s="31"/>
      <c r="ABB320" s="31"/>
      <c r="ABC320" s="31"/>
      <c r="ABD320" s="31"/>
      <c r="ABE320" s="31"/>
      <c r="ABF320" s="31"/>
      <c r="ABG320" s="31"/>
      <c r="ABH320" s="31"/>
      <c r="ABI320" s="31"/>
      <c r="ABJ320" s="31"/>
      <c r="ABK320" s="31"/>
      <c r="ABL320" s="31"/>
      <c r="ABM320" s="31"/>
      <c r="ABN320" s="31"/>
      <c r="ABO320" s="31"/>
      <c r="ABP320" s="31"/>
      <c r="ABQ320" s="31"/>
      <c r="ABR320" s="31"/>
      <c r="ABS320" s="31"/>
      <c r="ABT320" s="31"/>
      <c r="ABU320" s="31"/>
      <c r="ABV320" s="31"/>
      <c r="ABW320" s="31"/>
      <c r="ABX320" s="31"/>
      <c r="ABY320" s="31"/>
      <c r="ABZ320" s="31"/>
      <c r="ACA320" s="31"/>
      <c r="ACB320" s="31"/>
      <c r="ACC320" s="31"/>
      <c r="ACD320" s="31"/>
      <c r="ACE320" s="31"/>
      <c r="ACF320" s="31"/>
      <c r="ACG320" s="31"/>
      <c r="ACH320" s="31"/>
      <c r="ACI320" s="31"/>
      <c r="ACJ320" s="31"/>
      <c r="ACK320" s="31"/>
      <c r="ACL320" s="31"/>
      <c r="ACM320" s="31"/>
      <c r="ACN320" s="31"/>
      <c r="ACO320" s="31"/>
      <c r="ACP320" s="31"/>
      <c r="ACQ320" s="31"/>
      <c r="ACR320" s="31"/>
      <c r="ACS320" s="31"/>
      <c r="ACT320" s="31"/>
      <c r="ACU320" s="31"/>
      <c r="ACV320" s="31"/>
      <c r="ACW320" s="31"/>
      <c r="ACX320" s="31"/>
      <c r="ACY320" s="31"/>
      <c r="ACZ320" s="31"/>
      <c r="ADA320" s="31"/>
      <c r="ADB320" s="31"/>
      <c r="ADC320" s="31"/>
      <c r="ADD320" s="31"/>
      <c r="ADE320" s="31"/>
      <c r="ADF320" s="31"/>
      <c r="ADG320" s="31"/>
      <c r="ADH320" s="31"/>
      <c r="ADI320" s="31"/>
      <c r="ADJ320" s="31"/>
      <c r="ADK320" s="31"/>
      <c r="ADL320" s="31"/>
      <c r="ADM320" s="31"/>
      <c r="ADN320" s="31"/>
      <c r="ADO320" s="31"/>
      <c r="ADP320" s="31"/>
      <c r="ADQ320" s="31"/>
      <c r="ADR320" s="31"/>
      <c r="ADS320" s="31"/>
      <c r="ADT320" s="31"/>
      <c r="ADU320" s="31"/>
      <c r="ADV320" s="31"/>
      <c r="ADW320" s="31"/>
      <c r="ADX320" s="31"/>
      <c r="ADY320" s="31"/>
      <c r="ADZ320" s="31"/>
      <c r="AEA320" s="31"/>
      <c r="AEB320" s="31"/>
      <c r="AEC320" s="31"/>
      <c r="AED320" s="31"/>
      <c r="AEE320" s="31"/>
      <c r="AEF320" s="31"/>
      <c r="AEG320" s="31"/>
      <c r="AEH320" s="31"/>
      <c r="AEI320" s="31"/>
      <c r="AEJ320" s="31"/>
      <c r="AEK320" s="31"/>
      <c r="AEL320" s="31"/>
      <c r="AEM320" s="31"/>
      <c r="AEN320" s="31"/>
      <c r="AEO320" s="31"/>
      <c r="AEP320" s="31"/>
      <c r="AEQ320" s="31"/>
      <c r="AER320" s="31"/>
      <c r="AES320" s="31"/>
      <c r="AET320" s="31"/>
      <c r="AEU320" s="31"/>
      <c r="AEV320" s="31"/>
      <c r="AEW320" s="31"/>
      <c r="AEX320" s="31"/>
      <c r="AEY320" s="31"/>
      <c r="AEZ320" s="31"/>
      <c r="AFA320" s="31"/>
      <c r="AFB320" s="31"/>
      <c r="AFC320" s="31"/>
      <c r="AFD320" s="31"/>
      <c r="AFE320" s="31"/>
      <c r="AFF320" s="31"/>
      <c r="AFG320" s="31"/>
      <c r="AFH320" s="31"/>
      <c r="AFI320" s="31"/>
      <c r="AFJ320" s="31"/>
      <c r="AFK320" s="31"/>
      <c r="AFL320" s="31"/>
      <c r="AFM320" s="31"/>
      <c r="AFN320" s="31"/>
      <c r="AFO320" s="31"/>
      <c r="AFP320" s="31"/>
      <c r="AFQ320" s="31"/>
      <c r="AFR320" s="31"/>
      <c r="AFS320" s="31"/>
      <c r="AFT320" s="31"/>
      <c r="AFU320" s="31"/>
      <c r="AFV320" s="31"/>
      <c r="AFW320" s="31"/>
      <c r="AFX320" s="31"/>
      <c r="AFY320" s="31"/>
      <c r="AFZ320" s="31"/>
      <c r="AGA320" s="31"/>
      <c r="AGB320" s="31"/>
      <c r="AGC320" s="31"/>
      <c r="AGD320" s="31"/>
      <c r="AGE320" s="31"/>
      <c r="AGF320" s="31"/>
      <c r="AGG320" s="31"/>
      <c r="AGH320" s="31"/>
      <c r="AGI320" s="31"/>
      <c r="AGJ320" s="31"/>
      <c r="AGK320" s="31"/>
      <c r="AGL320" s="31"/>
      <c r="AGM320" s="31"/>
      <c r="AGN320" s="31"/>
      <c r="AGO320" s="31"/>
      <c r="AGP320" s="31"/>
      <c r="AGQ320" s="31"/>
      <c r="AGR320" s="31"/>
      <c r="AGS320" s="31"/>
      <c r="AGT320" s="31"/>
      <c r="AGU320" s="31"/>
      <c r="AGV320" s="31"/>
      <c r="AGW320" s="31"/>
      <c r="AGX320" s="31"/>
      <c r="AGY320" s="31"/>
      <c r="AGZ320" s="31"/>
      <c r="AHA320" s="31"/>
      <c r="AHB320" s="31"/>
      <c r="AHC320" s="31"/>
      <c r="AHD320" s="31"/>
      <c r="AHE320" s="31"/>
      <c r="AHF320" s="31"/>
      <c r="AHG320" s="31"/>
      <c r="AHH320" s="31"/>
      <c r="AHI320" s="31"/>
      <c r="AHJ320" s="31"/>
      <c r="AHK320" s="31"/>
      <c r="AHL320" s="31"/>
      <c r="AHM320" s="31"/>
      <c r="AHN320" s="31"/>
      <c r="AHO320" s="31"/>
      <c r="AHP320" s="31"/>
      <c r="AHQ320" s="31"/>
      <c r="AHR320" s="31"/>
      <c r="AHS320" s="31"/>
      <c r="AHT320" s="31"/>
      <c r="AHU320" s="31"/>
      <c r="AHV320" s="31"/>
      <c r="AHW320" s="31"/>
      <c r="AHX320" s="31"/>
      <c r="AHY320" s="31"/>
      <c r="AHZ320" s="31"/>
      <c r="AIA320" s="31"/>
      <c r="AIB320" s="31"/>
      <c r="AIC320" s="31"/>
      <c r="AID320" s="31"/>
      <c r="AIE320" s="31"/>
      <c r="AIF320" s="31"/>
      <c r="AIG320" s="31"/>
      <c r="AIH320" s="31"/>
      <c r="AII320" s="31"/>
      <c r="AIJ320" s="31"/>
      <c r="AIK320" s="31"/>
      <c r="AIL320" s="31"/>
      <c r="AIM320" s="31"/>
      <c r="AIN320" s="31"/>
      <c r="AIO320" s="31"/>
      <c r="AIP320" s="31"/>
      <c r="AIQ320" s="31"/>
      <c r="AIR320" s="31"/>
      <c r="AIS320" s="31"/>
      <c r="AIT320" s="31"/>
      <c r="AIU320" s="31"/>
      <c r="AIV320" s="31"/>
      <c r="AIW320" s="31"/>
      <c r="AIX320" s="31"/>
      <c r="AIY320" s="31"/>
      <c r="AIZ320" s="31"/>
      <c r="AJA320" s="31"/>
      <c r="AJB320" s="31"/>
      <c r="AJC320" s="31"/>
      <c r="AJD320" s="31"/>
      <c r="AJE320" s="31"/>
      <c r="AJF320" s="31"/>
      <c r="AJG320" s="31"/>
      <c r="AJH320" s="31"/>
      <c r="AJI320" s="31"/>
      <c r="AJJ320" s="31"/>
      <c r="AJK320" s="31"/>
      <c r="AJL320" s="31"/>
      <c r="AJM320" s="31"/>
      <c r="AJN320" s="31"/>
      <c r="AJO320" s="31"/>
      <c r="AJP320" s="31"/>
      <c r="AJQ320" s="31"/>
      <c r="AJR320" s="31"/>
      <c r="AJS320" s="31"/>
      <c r="AJT320" s="31"/>
      <c r="AJU320" s="31"/>
      <c r="AJV320" s="31"/>
      <c r="AJW320" s="31"/>
      <c r="AJX320" s="31"/>
      <c r="AJY320" s="31"/>
      <c r="AJZ320" s="31"/>
      <c r="AKA320" s="31"/>
      <c r="AKB320" s="31"/>
      <c r="AKC320" s="31"/>
      <c r="AKD320" s="31"/>
      <c r="AKE320" s="31"/>
      <c r="AKF320" s="31"/>
      <c r="AKG320" s="31"/>
      <c r="AKH320" s="31"/>
      <c r="AKI320" s="31"/>
      <c r="AKJ320" s="31"/>
      <c r="AKK320" s="31"/>
      <c r="AKL320" s="31"/>
      <c r="AKM320" s="31"/>
      <c r="AKN320" s="31"/>
      <c r="AKO320" s="31"/>
      <c r="AKP320" s="31"/>
      <c r="AKQ320" s="31"/>
      <c r="AKR320" s="31"/>
      <c r="AKS320" s="31"/>
      <c r="AKT320" s="31"/>
      <c r="AKU320" s="31"/>
      <c r="AKV320" s="31"/>
      <c r="AKW320" s="31"/>
      <c r="AKX320" s="31"/>
      <c r="AKY320" s="31"/>
      <c r="AKZ320" s="31"/>
      <c r="ALA320" s="31"/>
      <c r="ALB320" s="31"/>
      <c r="ALC320" s="31"/>
      <c r="ALD320" s="31"/>
      <c r="ALE320" s="31"/>
      <c r="ALF320" s="31"/>
      <c r="ALG320" s="31"/>
      <c r="ALH320" s="31"/>
      <c r="ALI320" s="31"/>
      <c r="ALJ320" s="31"/>
      <c r="ALK320" s="31"/>
      <c r="ALL320" s="31"/>
      <c r="ALM320" s="31"/>
      <c r="ALN320" s="31"/>
      <c r="ALO320" s="31"/>
      <c r="ALP320" s="31"/>
      <c r="ALQ320" s="31"/>
      <c r="ALR320" s="31"/>
      <c r="ALS320" s="31"/>
      <c r="ALT320" s="31"/>
      <c r="ALU320" s="31"/>
      <c r="ALV320" s="31"/>
      <c r="ALW320" s="31"/>
      <c r="ALX320" s="31"/>
      <c r="ALY320" s="31"/>
      <c r="ALZ320" s="31"/>
      <c r="AMA320" s="31"/>
      <c r="AMB320" s="31"/>
      <c r="AMC320" s="31"/>
      <c r="AMD320" s="31"/>
      <c r="AME320" s="31"/>
      <c r="AMF320" s="31"/>
      <c r="AMG320" s="31"/>
      <c r="AMH320" s="31"/>
      <c r="AMI320" s="31"/>
      <c r="AMJ320" s="31"/>
      <c r="AMK320" s="31"/>
      <c r="AML320" s="31"/>
      <c r="AMM320" s="31"/>
      <c r="AMN320" s="31"/>
      <c r="AMO320" s="31"/>
      <c r="AMP320" s="31"/>
      <c r="AMQ320" s="31"/>
      <c r="AMR320" s="31"/>
      <c r="AMS320" s="31"/>
      <c r="AMT320" s="31"/>
      <c r="AMU320" s="31"/>
      <c r="AMV320" s="31"/>
      <c r="AMW320" s="31"/>
      <c r="AMX320" s="31"/>
      <c r="AMY320" s="31"/>
      <c r="AMZ320" s="31"/>
      <c r="ANA320" s="31"/>
      <c r="ANB320" s="6"/>
      <c r="ANC320" s="6"/>
      <c r="AND320" s="6"/>
    </row>
    <row r="321" spans="3:1044" s="35" customFormat="1" x14ac:dyDescent="0.25">
      <c r="C321" s="6" t="str">
        <f t="shared" si="172"/>
        <v>US Craftmaster</v>
      </c>
      <c r="D321" s="6" t="str">
        <f t="shared" si="173"/>
        <v>HPHE2K66HD045VUN 120  (66 gal)</v>
      </c>
      <c r="E321" s="72">
        <f t="shared" si="174"/>
        <v>66</v>
      </c>
      <c r="F321" s="20" t="str">
        <f t="shared" si="175"/>
        <v>AOSmithHPTU66</v>
      </c>
      <c r="G321" s="74">
        <v>0</v>
      </c>
      <c r="H321" s="72">
        <v>1</v>
      </c>
      <c r="I321" s="73">
        <f t="shared" si="202"/>
        <v>0</v>
      </c>
      <c r="J321" s="129">
        <f t="shared" si="203"/>
        <v>3.1</v>
      </c>
      <c r="K321" s="149">
        <f t="shared" si="199"/>
        <v>0</v>
      </c>
      <c r="L321" s="111" t="s">
        <v>196</v>
      </c>
      <c r="M321" s="39">
        <v>3</v>
      </c>
      <c r="N321" s="95">
        <f t="shared" si="200"/>
        <v>25</v>
      </c>
      <c r="O321" s="9" t="s">
        <v>49</v>
      </c>
      <c r="P321" s="82">
        <f t="shared" si="201"/>
        <v>8</v>
      </c>
      <c r="Q321" s="82">
        <f t="shared" si="197"/>
        <v>250814</v>
      </c>
      <c r="R321" s="77" t="str">
        <f t="shared" si="190"/>
        <v>HPHE2K66HD045VUN 120  (66 gal)</v>
      </c>
      <c r="S321" s="10" t="s">
        <v>51</v>
      </c>
      <c r="T321" s="11">
        <v>66</v>
      </c>
      <c r="U321" s="37" t="s">
        <v>85</v>
      </c>
      <c r="V321" s="100" t="s">
        <v>105</v>
      </c>
      <c r="W321" s="105" t="str">
        <f t="shared" si="198"/>
        <v>AOSmithHPTU66</v>
      </c>
      <c r="X321" s="148">
        <v>0</v>
      </c>
      <c r="Y321" s="47" t="s">
        <v>10</v>
      </c>
      <c r="Z321" s="55">
        <v>3</v>
      </c>
      <c r="AA321" s="56">
        <v>3.1</v>
      </c>
      <c r="AB321" s="57">
        <v>42545</v>
      </c>
      <c r="AC321" s="58" t="s">
        <v>83</v>
      </c>
      <c r="AD321" s="160" t="str">
        <f t="shared" si="176"/>
        <v>2,     US Craftmaster,   "HPHE2K66HD045VUN 120  (66 gal)"</v>
      </c>
      <c r="AE321" s="162" t="str">
        <f t="shared" si="166"/>
        <v>USCraftmaster</v>
      </c>
      <c r="AF321" s="163" t="s">
        <v>707</v>
      </c>
      <c r="AG321" s="160" t="str">
        <f t="shared" si="177"/>
        <v xml:space="preserve">          case  US Craftmaster   :   "USCraftmasterHPHE2K66UN"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  <c r="CC321" s="31"/>
      <c r="CD321" s="31"/>
      <c r="CE321" s="31"/>
      <c r="CF321" s="31"/>
      <c r="CG321" s="31"/>
      <c r="CH321" s="31"/>
      <c r="CI321" s="31"/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/>
      <c r="DK321" s="31"/>
      <c r="DL321" s="31"/>
      <c r="DM321" s="31"/>
      <c r="DN321" s="31"/>
      <c r="DO321" s="31"/>
      <c r="DP321" s="31"/>
      <c r="DQ321" s="31"/>
      <c r="DR321" s="31"/>
      <c r="DS321" s="31"/>
      <c r="DT321" s="31"/>
      <c r="DU321" s="31"/>
      <c r="DV321" s="31"/>
      <c r="DW321" s="31"/>
      <c r="DX321" s="31"/>
      <c r="DY321" s="31"/>
      <c r="DZ321" s="31"/>
      <c r="EA321" s="31"/>
      <c r="EB321" s="31"/>
      <c r="EC321" s="31"/>
      <c r="ED321" s="31"/>
      <c r="EE321" s="31"/>
      <c r="EF321" s="31"/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  <c r="IW321" s="31"/>
      <c r="IX321" s="31"/>
      <c r="IY321" s="31"/>
      <c r="IZ321" s="31"/>
      <c r="JA321" s="31"/>
      <c r="JB321" s="31"/>
      <c r="JC321" s="31"/>
      <c r="JD321" s="31"/>
      <c r="JE321" s="31"/>
      <c r="JF321" s="31"/>
      <c r="JG321" s="31"/>
      <c r="JH321" s="31"/>
      <c r="JI321" s="31"/>
      <c r="JJ321" s="31"/>
      <c r="JK321" s="31"/>
      <c r="JL321" s="31"/>
      <c r="JM321" s="31"/>
      <c r="JN321" s="31"/>
      <c r="JO321" s="31"/>
      <c r="JP321" s="31"/>
      <c r="JQ321" s="31"/>
      <c r="JR321" s="31"/>
      <c r="JS321" s="31"/>
      <c r="JT321" s="31"/>
      <c r="JU321" s="31"/>
      <c r="JV321" s="31"/>
      <c r="JW321" s="31"/>
      <c r="JX321" s="31"/>
      <c r="JY321" s="31"/>
      <c r="JZ321" s="31"/>
      <c r="KA321" s="31"/>
      <c r="KB321" s="31"/>
      <c r="KC321" s="31"/>
      <c r="KD321" s="31"/>
      <c r="KE321" s="31"/>
      <c r="KF321" s="31"/>
      <c r="KG321" s="31"/>
      <c r="KH321" s="31"/>
      <c r="KI321" s="31"/>
      <c r="KJ321" s="31"/>
      <c r="KK321" s="31"/>
      <c r="KL321" s="31"/>
      <c r="KM321" s="31"/>
      <c r="KN321" s="31"/>
      <c r="KO321" s="31"/>
      <c r="KP321" s="31"/>
      <c r="KQ321" s="31"/>
      <c r="KR321" s="31"/>
      <c r="KS321" s="31"/>
      <c r="KT321" s="31"/>
      <c r="KU321" s="31"/>
      <c r="KV321" s="31"/>
      <c r="KW321" s="31"/>
      <c r="KX321" s="31"/>
      <c r="KY321" s="31"/>
      <c r="KZ321" s="31"/>
      <c r="LA321" s="31"/>
      <c r="LB321" s="31"/>
      <c r="LC321" s="31"/>
      <c r="LD321" s="31"/>
      <c r="LE321" s="31"/>
      <c r="LF321" s="31"/>
      <c r="LG321" s="31"/>
      <c r="LH321" s="31"/>
      <c r="LI321" s="31"/>
      <c r="LJ321" s="31"/>
      <c r="LK321" s="31"/>
      <c r="LL321" s="31"/>
      <c r="LM321" s="31"/>
      <c r="LN321" s="31"/>
      <c r="LO321" s="31"/>
      <c r="LP321" s="31"/>
      <c r="LQ321" s="31"/>
      <c r="LR321" s="31"/>
      <c r="LS321" s="31"/>
      <c r="LT321" s="31"/>
      <c r="LU321" s="31"/>
      <c r="LV321" s="31"/>
      <c r="LW321" s="31"/>
      <c r="LX321" s="31"/>
      <c r="LY321" s="31"/>
      <c r="LZ321" s="31"/>
      <c r="MA321" s="31"/>
      <c r="MB321" s="31"/>
      <c r="MC321" s="31"/>
      <c r="MD321" s="31"/>
      <c r="ME321" s="31"/>
      <c r="MF321" s="31"/>
      <c r="MG321" s="31"/>
      <c r="MH321" s="31"/>
      <c r="MI321" s="31"/>
      <c r="MJ321" s="31"/>
      <c r="MK321" s="31"/>
      <c r="ML321" s="31"/>
      <c r="MM321" s="31"/>
      <c r="MN321" s="31"/>
      <c r="MO321" s="31"/>
      <c r="MP321" s="31"/>
      <c r="MQ321" s="31"/>
      <c r="MR321" s="31"/>
      <c r="MS321" s="31"/>
      <c r="MT321" s="31"/>
      <c r="MU321" s="31"/>
      <c r="MV321" s="31"/>
      <c r="MW321" s="31"/>
      <c r="MX321" s="31"/>
      <c r="MY321" s="31"/>
      <c r="MZ321" s="31"/>
      <c r="NA321" s="31"/>
      <c r="NB321" s="31"/>
      <c r="NC321" s="31"/>
      <c r="ND321" s="31"/>
      <c r="NE321" s="31"/>
      <c r="NF321" s="31"/>
      <c r="NG321" s="31"/>
      <c r="NH321" s="31"/>
      <c r="NI321" s="31"/>
      <c r="NJ321" s="31"/>
      <c r="NK321" s="31"/>
      <c r="NL321" s="31"/>
      <c r="NM321" s="31"/>
      <c r="NN321" s="31"/>
      <c r="NO321" s="31"/>
      <c r="NP321" s="31"/>
      <c r="NQ321" s="31"/>
      <c r="NR321" s="31"/>
      <c r="NS321" s="31"/>
      <c r="NT321" s="31"/>
      <c r="NU321" s="31"/>
      <c r="NV321" s="31"/>
      <c r="NW321" s="31"/>
      <c r="NX321" s="31"/>
      <c r="NY321" s="31"/>
      <c r="NZ321" s="31"/>
      <c r="OA321" s="31"/>
      <c r="OB321" s="31"/>
      <c r="OC321" s="31"/>
      <c r="OD321" s="31"/>
      <c r="OE321" s="31"/>
      <c r="OF321" s="31"/>
      <c r="OG321" s="31"/>
      <c r="OH321" s="31"/>
      <c r="OI321" s="31"/>
      <c r="OJ321" s="31"/>
      <c r="OK321" s="31"/>
      <c r="OL321" s="31"/>
      <c r="OM321" s="31"/>
      <c r="ON321" s="31"/>
      <c r="OO321" s="31"/>
      <c r="OP321" s="31"/>
      <c r="OQ321" s="31"/>
      <c r="OR321" s="31"/>
      <c r="OS321" s="31"/>
      <c r="OT321" s="31"/>
      <c r="OU321" s="31"/>
      <c r="OV321" s="31"/>
      <c r="OW321" s="31"/>
      <c r="OX321" s="31"/>
      <c r="OY321" s="31"/>
      <c r="OZ321" s="31"/>
      <c r="PA321" s="31"/>
      <c r="PB321" s="31"/>
      <c r="PC321" s="31"/>
      <c r="PD321" s="31"/>
      <c r="PE321" s="31"/>
      <c r="PF321" s="31"/>
      <c r="PG321" s="31"/>
      <c r="PH321" s="31"/>
      <c r="PI321" s="31"/>
      <c r="PJ321" s="31"/>
      <c r="PK321" s="31"/>
      <c r="PL321" s="31"/>
      <c r="PM321" s="31"/>
      <c r="PN321" s="31"/>
      <c r="PO321" s="31"/>
      <c r="PP321" s="31"/>
      <c r="PQ321" s="31"/>
      <c r="PR321" s="31"/>
      <c r="PS321" s="31"/>
      <c r="PT321" s="31"/>
      <c r="PU321" s="31"/>
      <c r="PV321" s="31"/>
      <c r="PW321" s="31"/>
      <c r="PX321" s="31"/>
      <c r="PY321" s="31"/>
      <c r="PZ321" s="31"/>
      <c r="QA321" s="31"/>
      <c r="QB321" s="31"/>
      <c r="QC321" s="31"/>
      <c r="QD321" s="31"/>
      <c r="QE321" s="31"/>
      <c r="QF321" s="31"/>
      <c r="QG321" s="31"/>
      <c r="QH321" s="31"/>
      <c r="QI321" s="31"/>
      <c r="QJ321" s="31"/>
      <c r="QK321" s="31"/>
      <c r="QL321" s="31"/>
      <c r="QM321" s="31"/>
      <c r="QN321" s="31"/>
      <c r="QO321" s="31"/>
      <c r="QP321" s="31"/>
      <c r="QQ321" s="31"/>
      <c r="QR321" s="31"/>
      <c r="QS321" s="31"/>
      <c r="QT321" s="31"/>
      <c r="QU321" s="31"/>
      <c r="QV321" s="31"/>
      <c r="QW321" s="31"/>
      <c r="QX321" s="31"/>
      <c r="QY321" s="31"/>
      <c r="QZ321" s="31"/>
      <c r="RA321" s="31"/>
      <c r="RB321" s="31"/>
      <c r="RC321" s="31"/>
      <c r="RD321" s="31"/>
      <c r="RE321" s="31"/>
      <c r="RF321" s="31"/>
      <c r="RG321" s="31"/>
      <c r="RH321" s="31"/>
      <c r="RI321" s="31"/>
      <c r="RJ321" s="31"/>
      <c r="RK321" s="31"/>
      <c r="RL321" s="31"/>
      <c r="RM321" s="31"/>
      <c r="RN321" s="31"/>
      <c r="RO321" s="31"/>
      <c r="RP321" s="31"/>
      <c r="RQ321" s="31"/>
      <c r="RR321" s="31"/>
      <c r="RS321" s="31"/>
      <c r="RT321" s="31"/>
      <c r="RU321" s="31"/>
      <c r="RV321" s="31"/>
      <c r="RW321" s="31"/>
      <c r="RX321" s="31"/>
      <c r="RY321" s="31"/>
      <c r="RZ321" s="31"/>
      <c r="SA321" s="31"/>
      <c r="SB321" s="31"/>
      <c r="SC321" s="31"/>
      <c r="SD321" s="31"/>
      <c r="SE321" s="31"/>
      <c r="SF321" s="31"/>
      <c r="SG321" s="31"/>
      <c r="SH321" s="31"/>
      <c r="SI321" s="31"/>
      <c r="SJ321" s="31"/>
      <c r="SK321" s="31"/>
      <c r="SL321" s="31"/>
      <c r="SM321" s="31"/>
      <c r="SN321" s="31"/>
      <c r="SO321" s="31"/>
      <c r="SP321" s="31"/>
      <c r="SQ321" s="31"/>
      <c r="SR321" s="31"/>
      <c r="SS321" s="31"/>
      <c r="ST321" s="31"/>
      <c r="SU321" s="31"/>
      <c r="SV321" s="31"/>
      <c r="SW321" s="31"/>
      <c r="SX321" s="31"/>
      <c r="SY321" s="31"/>
      <c r="SZ321" s="31"/>
      <c r="TA321" s="31"/>
      <c r="TB321" s="31"/>
      <c r="TC321" s="31"/>
      <c r="TD321" s="31"/>
      <c r="TE321" s="31"/>
      <c r="TF321" s="31"/>
      <c r="TG321" s="31"/>
      <c r="TH321" s="31"/>
      <c r="TI321" s="31"/>
      <c r="TJ321" s="31"/>
      <c r="TK321" s="31"/>
      <c r="TL321" s="31"/>
      <c r="TM321" s="31"/>
      <c r="TN321" s="31"/>
      <c r="TO321" s="31"/>
      <c r="TP321" s="31"/>
      <c r="TQ321" s="31"/>
      <c r="TR321" s="31"/>
      <c r="TS321" s="31"/>
      <c r="TT321" s="31"/>
      <c r="TU321" s="31"/>
      <c r="TV321" s="31"/>
      <c r="TW321" s="31"/>
      <c r="TX321" s="31"/>
      <c r="TY321" s="31"/>
      <c r="TZ321" s="31"/>
      <c r="UA321" s="31"/>
      <c r="UB321" s="31"/>
      <c r="UC321" s="31"/>
      <c r="UD321" s="31"/>
      <c r="UE321" s="31"/>
      <c r="UF321" s="31"/>
      <c r="UG321" s="31"/>
      <c r="UH321" s="31"/>
      <c r="UI321" s="31"/>
      <c r="UJ321" s="31"/>
      <c r="UK321" s="31"/>
      <c r="UL321" s="31"/>
      <c r="UM321" s="31"/>
      <c r="UN321" s="31"/>
      <c r="UO321" s="31"/>
      <c r="UP321" s="31"/>
      <c r="UQ321" s="31"/>
      <c r="UR321" s="31"/>
      <c r="US321" s="31"/>
      <c r="UT321" s="31"/>
      <c r="UU321" s="31"/>
      <c r="UV321" s="31"/>
      <c r="UW321" s="31"/>
      <c r="UX321" s="31"/>
      <c r="UY321" s="31"/>
      <c r="UZ321" s="31"/>
      <c r="VA321" s="31"/>
      <c r="VB321" s="31"/>
      <c r="VC321" s="31"/>
      <c r="VD321" s="31"/>
      <c r="VE321" s="31"/>
      <c r="VF321" s="31"/>
      <c r="VG321" s="31"/>
      <c r="VH321" s="31"/>
      <c r="VI321" s="31"/>
      <c r="VJ321" s="31"/>
      <c r="VK321" s="31"/>
      <c r="VL321" s="31"/>
      <c r="VM321" s="31"/>
      <c r="VN321" s="31"/>
      <c r="VO321" s="31"/>
      <c r="VP321" s="31"/>
      <c r="VQ321" s="31"/>
      <c r="VR321" s="31"/>
      <c r="VS321" s="31"/>
      <c r="VT321" s="31"/>
      <c r="VU321" s="31"/>
      <c r="VV321" s="31"/>
      <c r="VW321" s="31"/>
      <c r="VX321" s="31"/>
      <c r="VY321" s="31"/>
      <c r="VZ321" s="31"/>
      <c r="WA321" s="31"/>
      <c r="WB321" s="31"/>
      <c r="WC321" s="31"/>
      <c r="WD321" s="31"/>
      <c r="WE321" s="31"/>
      <c r="WF321" s="31"/>
      <c r="WG321" s="31"/>
      <c r="WH321" s="31"/>
      <c r="WI321" s="31"/>
      <c r="WJ321" s="31"/>
      <c r="WK321" s="31"/>
      <c r="WL321" s="31"/>
      <c r="WM321" s="31"/>
      <c r="WN321" s="31"/>
      <c r="WO321" s="31"/>
      <c r="WP321" s="31"/>
      <c r="WQ321" s="31"/>
      <c r="WR321" s="31"/>
      <c r="WS321" s="31"/>
      <c r="WT321" s="31"/>
      <c r="WU321" s="31"/>
      <c r="WV321" s="31"/>
      <c r="WW321" s="31"/>
      <c r="WX321" s="31"/>
      <c r="WY321" s="31"/>
      <c r="WZ321" s="31"/>
      <c r="XA321" s="31"/>
      <c r="XB321" s="31"/>
      <c r="XC321" s="31"/>
      <c r="XD321" s="31"/>
      <c r="XE321" s="31"/>
      <c r="XF321" s="31"/>
      <c r="XG321" s="31"/>
      <c r="XH321" s="31"/>
      <c r="XI321" s="31"/>
      <c r="XJ321" s="31"/>
      <c r="XK321" s="31"/>
      <c r="XL321" s="31"/>
      <c r="XM321" s="31"/>
      <c r="XN321" s="31"/>
      <c r="XO321" s="31"/>
      <c r="XP321" s="31"/>
      <c r="XQ321" s="31"/>
      <c r="XR321" s="31"/>
      <c r="XS321" s="31"/>
      <c r="XT321" s="31"/>
      <c r="XU321" s="31"/>
      <c r="XV321" s="31"/>
      <c r="XW321" s="31"/>
      <c r="XX321" s="31"/>
      <c r="XY321" s="31"/>
      <c r="XZ321" s="31"/>
      <c r="YA321" s="31"/>
      <c r="YB321" s="31"/>
      <c r="YC321" s="31"/>
      <c r="YD321" s="31"/>
      <c r="YE321" s="31"/>
      <c r="YF321" s="31"/>
      <c r="YG321" s="31"/>
      <c r="YH321" s="31"/>
      <c r="YI321" s="31"/>
      <c r="YJ321" s="31"/>
      <c r="YK321" s="31"/>
      <c r="YL321" s="31"/>
      <c r="YM321" s="31"/>
      <c r="YN321" s="31"/>
      <c r="YO321" s="31"/>
      <c r="YP321" s="31"/>
      <c r="YQ321" s="31"/>
      <c r="YR321" s="31"/>
      <c r="YS321" s="31"/>
      <c r="YT321" s="31"/>
      <c r="YU321" s="31"/>
      <c r="YV321" s="31"/>
      <c r="YW321" s="31"/>
      <c r="YX321" s="31"/>
      <c r="YY321" s="31"/>
      <c r="YZ321" s="31"/>
      <c r="ZA321" s="31"/>
      <c r="ZB321" s="31"/>
      <c r="ZC321" s="31"/>
      <c r="ZD321" s="31"/>
      <c r="ZE321" s="31"/>
      <c r="ZF321" s="31"/>
      <c r="ZG321" s="31"/>
      <c r="ZH321" s="31"/>
      <c r="ZI321" s="31"/>
      <c r="ZJ321" s="31"/>
      <c r="ZK321" s="31"/>
      <c r="ZL321" s="31"/>
      <c r="ZM321" s="31"/>
      <c r="ZN321" s="31"/>
      <c r="ZO321" s="31"/>
      <c r="ZP321" s="31"/>
      <c r="ZQ321" s="31"/>
      <c r="ZR321" s="31"/>
      <c r="ZS321" s="31"/>
      <c r="ZT321" s="31"/>
      <c r="ZU321" s="31"/>
      <c r="ZV321" s="31"/>
      <c r="ZW321" s="31"/>
      <c r="ZX321" s="31"/>
      <c r="ZY321" s="31"/>
      <c r="ZZ321" s="31"/>
      <c r="AAA321" s="31"/>
      <c r="AAB321" s="31"/>
      <c r="AAC321" s="31"/>
      <c r="AAD321" s="31"/>
      <c r="AAE321" s="31"/>
      <c r="AAF321" s="31"/>
      <c r="AAG321" s="31"/>
      <c r="AAH321" s="31"/>
      <c r="AAI321" s="31"/>
      <c r="AAJ321" s="31"/>
      <c r="AAK321" s="31"/>
      <c r="AAL321" s="31"/>
      <c r="AAM321" s="31"/>
      <c r="AAN321" s="31"/>
      <c r="AAO321" s="31"/>
      <c r="AAP321" s="31"/>
      <c r="AAQ321" s="31"/>
      <c r="AAR321" s="31"/>
      <c r="AAS321" s="31"/>
      <c r="AAT321" s="31"/>
      <c r="AAU321" s="31"/>
      <c r="AAV321" s="31"/>
      <c r="AAW321" s="31"/>
      <c r="AAX321" s="31"/>
      <c r="AAY321" s="31"/>
      <c r="AAZ321" s="31"/>
      <c r="ABA321" s="31"/>
      <c r="ABB321" s="31"/>
      <c r="ABC321" s="31"/>
      <c r="ABD321" s="31"/>
      <c r="ABE321" s="31"/>
      <c r="ABF321" s="31"/>
      <c r="ABG321" s="31"/>
      <c r="ABH321" s="31"/>
      <c r="ABI321" s="31"/>
      <c r="ABJ321" s="31"/>
      <c r="ABK321" s="31"/>
      <c r="ABL321" s="31"/>
      <c r="ABM321" s="31"/>
      <c r="ABN321" s="31"/>
      <c r="ABO321" s="31"/>
      <c r="ABP321" s="31"/>
      <c r="ABQ321" s="31"/>
      <c r="ABR321" s="31"/>
      <c r="ABS321" s="31"/>
      <c r="ABT321" s="31"/>
      <c r="ABU321" s="31"/>
      <c r="ABV321" s="31"/>
      <c r="ABW321" s="31"/>
      <c r="ABX321" s="31"/>
      <c r="ABY321" s="31"/>
      <c r="ABZ321" s="31"/>
      <c r="ACA321" s="31"/>
      <c r="ACB321" s="31"/>
      <c r="ACC321" s="31"/>
      <c r="ACD321" s="31"/>
      <c r="ACE321" s="31"/>
      <c r="ACF321" s="31"/>
      <c r="ACG321" s="31"/>
      <c r="ACH321" s="31"/>
      <c r="ACI321" s="31"/>
      <c r="ACJ321" s="31"/>
      <c r="ACK321" s="31"/>
      <c r="ACL321" s="31"/>
      <c r="ACM321" s="31"/>
      <c r="ACN321" s="31"/>
      <c r="ACO321" s="31"/>
      <c r="ACP321" s="31"/>
      <c r="ACQ321" s="31"/>
      <c r="ACR321" s="31"/>
      <c r="ACS321" s="31"/>
      <c r="ACT321" s="31"/>
      <c r="ACU321" s="31"/>
      <c r="ACV321" s="31"/>
      <c r="ACW321" s="31"/>
      <c r="ACX321" s="31"/>
      <c r="ACY321" s="31"/>
      <c r="ACZ321" s="31"/>
      <c r="ADA321" s="31"/>
      <c r="ADB321" s="31"/>
      <c r="ADC321" s="31"/>
      <c r="ADD321" s="31"/>
      <c r="ADE321" s="31"/>
      <c r="ADF321" s="31"/>
      <c r="ADG321" s="31"/>
      <c r="ADH321" s="31"/>
      <c r="ADI321" s="31"/>
      <c r="ADJ321" s="31"/>
      <c r="ADK321" s="31"/>
      <c r="ADL321" s="31"/>
      <c r="ADM321" s="31"/>
      <c r="ADN321" s="31"/>
      <c r="ADO321" s="31"/>
      <c r="ADP321" s="31"/>
      <c r="ADQ321" s="31"/>
      <c r="ADR321" s="31"/>
      <c r="ADS321" s="31"/>
      <c r="ADT321" s="31"/>
      <c r="ADU321" s="31"/>
      <c r="ADV321" s="31"/>
      <c r="ADW321" s="31"/>
      <c r="ADX321" s="31"/>
      <c r="ADY321" s="31"/>
      <c r="ADZ321" s="31"/>
      <c r="AEA321" s="31"/>
      <c r="AEB321" s="31"/>
      <c r="AEC321" s="31"/>
      <c r="AED321" s="31"/>
      <c r="AEE321" s="31"/>
      <c r="AEF321" s="31"/>
      <c r="AEG321" s="31"/>
      <c r="AEH321" s="31"/>
      <c r="AEI321" s="31"/>
      <c r="AEJ321" s="31"/>
      <c r="AEK321" s="31"/>
      <c r="AEL321" s="31"/>
      <c r="AEM321" s="31"/>
      <c r="AEN321" s="31"/>
      <c r="AEO321" s="31"/>
      <c r="AEP321" s="31"/>
      <c r="AEQ321" s="31"/>
      <c r="AER321" s="31"/>
      <c r="AES321" s="31"/>
      <c r="AET321" s="31"/>
      <c r="AEU321" s="31"/>
      <c r="AEV321" s="31"/>
      <c r="AEW321" s="31"/>
      <c r="AEX321" s="31"/>
      <c r="AEY321" s="31"/>
      <c r="AEZ321" s="31"/>
      <c r="AFA321" s="31"/>
      <c r="AFB321" s="31"/>
      <c r="AFC321" s="31"/>
      <c r="AFD321" s="31"/>
      <c r="AFE321" s="31"/>
      <c r="AFF321" s="31"/>
      <c r="AFG321" s="31"/>
      <c r="AFH321" s="31"/>
      <c r="AFI321" s="31"/>
      <c r="AFJ321" s="31"/>
      <c r="AFK321" s="31"/>
      <c r="AFL321" s="31"/>
      <c r="AFM321" s="31"/>
      <c r="AFN321" s="31"/>
      <c r="AFO321" s="31"/>
      <c r="AFP321" s="31"/>
      <c r="AFQ321" s="31"/>
      <c r="AFR321" s="31"/>
      <c r="AFS321" s="31"/>
      <c r="AFT321" s="31"/>
      <c r="AFU321" s="31"/>
      <c r="AFV321" s="31"/>
      <c r="AFW321" s="31"/>
      <c r="AFX321" s="31"/>
      <c r="AFY321" s="31"/>
      <c r="AFZ321" s="31"/>
      <c r="AGA321" s="31"/>
      <c r="AGB321" s="31"/>
      <c r="AGC321" s="31"/>
      <c r="AGD321" s="31"/>
      <c r="AGE321" s="31"/>
      <c r="AGF321" s="31"/>
      <c r="AGG321" s="31"/>
      <c r="AGH321" s="31"/>
      <c r="AGI321" s="31"/>
      <c r="AGJ321" s="31"/>
      <c r="AGK321" s="31"/>
      <c r="AGL321" s="31"/>
      <c r="AGM321" s="31"/>
      <c r="AGN321" s="31"/>
      <c r="AGO321" s="31"/>
      <c r="AGP321" s="31"/>
      <c r="AGQ321" s="31"/>
      <c r="AGR321" s="31"/>
      <c r="AGS321" s="31"/>
      <c r="AGT321" s="31"/>
      <c r="AGU321" s="31"/>
      <c r="AGV321" s="31"/>
      <c r="AGW321" s="31"/>
      <c r="AGX321" s="31"/>
      <c r="AGY321" s="31"/>
      <c r="AGZ321" s="31"/>
      <c r="AHA321" s="31"/>
      <c r="AHB321" s="31"/>
      <c r="AHC321" s="31"/>
      <c r="AHD321" s="31"/>
      <c r="AHE321" s="31"/>
      <c r="AHF321" s="31"/>
      <c r="AHG321" s="31"/>
      <c r="AHH321" s="31"/>
      <c r="AHI321" s="31"/>
      <c r="AHJ321" s="31"/>
      <c r="AHK321" s="31"/>
      <c r="AHL321" s="31"/>
      <c r="AHM321" s="31"/>
      <c r="AHN321" s="31"/>
      <c r="AHO321" s="31"/>
      <c r="AHP321" s="31"/>
      <c r="AHQ321" s="31"/>
      <c r="AHR321" s="31"/>
      <c r="AHS321" s="31"/>
      <c r="AHT321" s="31"/>
      <c r="AHU321" s="31"/>
      <c r="AHV321" s="31"/>
      <c r="AHW321" s="31"/>
      <c r="AHX321" s="31"/>
      <c r="AHY321" s="31"/>
      <c r="AHZ321" s="31"/>
      <c r="AIA321" s="31"/>
      <c r="AIB321" s="31"/>
      <c r="AIC321" s="31"/>
      <c r="AID321" s="31"/>
      <c r="AIE321" s="31"/>
      <c r="AIF321" s="31"/>
      <c r="AIG321" s="31"/>
      <c r="AIH321" s="31"/>
      <c r="AII321" s="31"/>
      <c r="AIJ321" s="31"/>
      <c r="AIK321" s="31"/>
      <c r="AIL321" s="31"/>
      <c r="AIM321" s="31"/>
      <c r="AIN321" s="31"/>
      <c r="AIO321" s="31"/>
      <c r="AIP321" s="31"/>
      <c r="AIQ321" s="31"/>
      <c r="AIR321" s="31"/>
      <c r="AIS321" s="31"/>
      <c r="AIT321" s="31"/>
      <c r="AIU321" s="31"/>
      <c r="AIV321" s="31"/>
      <c r="AIW321" s="31"/>
      <c r="AIX321" s="31"/>
      <c r="AIY321" s="31"/>
      <c r="AIZ321" s="31"/>
      <c r="AJA321" s="31"/>
      <c r="AJB321" s="31"/>
      <c r="AJC321" s="31"/>
      <c r="AJD321" s="31"/>
      <c r="AJE321" s="31"/>
      <c r="AJF321" s="31"/>
      <c r="AJG321" s="31"/>
      <c r="AJH321" s="31"/>
      <c r="AJI321" s="31"/>
      <c r="AJJ321" s="31"/>
      <c r="AJK321" s="31"/>
      <c r="AJL321" s="31"/>
      <c r="AJM321" s="31"/>
      <c r="AJN321" s="31"/>
      <c r="AJO321" s="31"/>
      <c r="AJP321" s="31"/>
      <c r="AJQ321" s="31"/>
      <c r="AJR321" s="31"/>
      <c r="AJS321" s="31"/>
      <c r="AJT321" s="31"/>
      <c r="AJU321" s="31"/>
      <c r="AJV321" s="31"/>
      <c r="AJW321" s="31"/>
      <c r="AJX321" s="31"/>
      <c r="AJY321" s="31"/>
      <c r="AJZ321" s="31"/>
      <c r="AKA321" s="31"/>
      <c r="AKB321" s="31"/>
      <c r="AKC321" s="31"/>
      <c r="AKD321" s="31"/>
      <c r="AKE321" s="31"/>
      <c r="AKF321" s="31"/>
      <c r="AKG321" s="31"/>
      <c r="AKH321" s="31"/>
      <c r="AKI321" s="31"/>
      <c r="AKJ321" s="31"/>
      <c r="AKK321" s="31"/>
      <c r="AKL321" s="31"/>
      <c r="AKM321" s="31"/>
      <c r="AKN321" s="31"/>
      <c r="AKO321" s="31"/>
      <c r="AKP321" s="31"/>
      <c r="AKQ321" s="31"/>
      <c r="AKR321" s="31"/>
      <c r="AKS321" s="31"/>
      <c r="AKT321" s="31"/>
      <c r="AKU321" s="31"/>
      <c r="AKV321" s="31"/>
      <c r="AKW321" s="31"/>
      <c r="AKX321" s="31"/>
      <c r="AKY321" s="31"/>
      <c r="AKZ321" s="31"/>
      <c r="ALA321" s="31"/>
      <c r="ALB321" s="31"/>
      <c r="ALC321" s="31"/>
      <c r="ALD321" s="31"/>
      <c r="ALE321" s="31"/>
      <c r="ALF321" s="31"/>
      <c r="ALG321" s="31"/>
      <c r="ALH321" s="31"/>
      <c r="ALI321" s="31"/>
      <c r="ALJ321" s="31"/>
      <c r="ALK321" s="31"/>
      <c r="ALL321" s="31"/>
      <c r="ALM321" s="31"/>
      <c r="ALN321" s="31"/>
      <c r="ALO321" s="31"/>
      <c r="ALP321" s="31"/>
      <c r="ALQ321" s="31"/>
      <c r="ALR321" s="31"/>
      <c r="ALS321" s="31"/>
      <c r="ALT321" s="31"/>
      <c r="ALU321" s="31"/>
      <c r="ALV321" s="31"/>
      <c r="ALW321" s="31"/>
      <c r="ALX321" s="31"/>
      <c r="ALY321" s="31"/>
      <c r="ALZ321" s="31"/>
      <c r="AMA321" s="31"/>
      <c r="AMB321" s="31"/>
      <c r="AMC321" s="31"/>
      <c r="AMD321" s="31"/>
      <c r="AME321" s="31"/>
      <c r="AMF321" s="31"/>
      <c r="AMG321" s="31"/>
      <c r="AMH321" s="31"/>
      <c r="AMI321" s="31"/>
      <c r="AMJ321" s="31"/>
      <c r="AMK321" s="31"/>
      <c r="AML321" s="31"/>
      <c r="AMM321" s="31"/>
      <c r="AMN321" s="31"/>
      <c r="AMO321" s="31"/>
      <c r="AMP321" s="31"/>
      <c r="AMQ321" s="31"/>
      <c r="AMR321" s="31"/>
      <c r="AMS321" s="31"/>
      <c r="AMT321" s="31"/>
      <c r="AMU321" s="31"/>
      <c r="AMV321" s="31"/>
      <c r="AMW321" s="31"/>
      <c r="AMX321" s="31"/>
      <c r="AMY321" s="31"/>
      <c r="AMZ321" s="31"/>
      <c r="ANA321" s="31"/>
      <c r="ANB321" s="6"/>
      <c r="ANC321" s="6"/>
      <c r="AND321" s="6"/>
    </row>
    <row r="322" spans="3:1044" s="35" customFormat="1" x14ac:dyDescent="0.25">
      <c r="C322" s="6" t="str">
        <f t="shared" si="172"/>
        <v>US Craftmaster</v>
      </c>
      <c r="D322" s="6" t="str">
        <f t="shared" si="173"/>
        <v>HPHE2K80HD045VUN 120  (80 gal)</v>
      </c>
      <c r="E322" s="72">
        <f t="shared" si="174"/>
        <v>80</v>
      </c>
      <c r="F322" s="20" t="str">
        <f t="shared" si="175"/>
        <v>AOSmithHPTU80</v>
      </c>
      <c r="G322" s="74">
        <v>0</v>
      </c>
      <c r="H322" s="72">
        <v>1</v>
      </c>
      <c r="I322" s="73">
        <f t="shared" si="202"/>
        <v>0</v>
      </c>
      <c r="J322" s="129">
        <f t="shared" si="203"/>
        <v>2.9</v>
      </c>
      <c r="K322" s="149">
        <f t="shared" si="199"/>
        <v>0</v>
      </c>
      <c r="L322" s="111" t="s">
        <v>196</v>
      </c>
      <c r="M322" s="39">
        <v>3</v>
      </c>
      <c r="N322" s="95">
        <f t="shared" si="200"/>
        <v>25</v>
      </c>
      <c r="O322" s="9" t="s">
        <v>49</v>
      </c>
      <c r="P322" s="82">
        <f t="shared" si="201"/>
        <v>9</v>
      </c>
      <c r="Q322" s="82">
        <f t="shared" si="197"/>
        <v>250915</v>
      </c>
      <c r="R322" s="77" t="str">
        <f t="shared" si="190"/>
        <v>HPHE2K80HD045VUN 120  (80 gal)</v>
      </c>
      <c r="S322" s="10" t="s">
        <v>52</v>
      </c>
      <c r="T322" s="11">
        <v>80</v>
      </c>
      <c r="U322" s="37" t="s">
        <v>86</v>
      </c>
      <c r="V322" s="100" t="s">
        <v>106</v>
      </c>
      <c r="W322" s="105" t="str">
        <f t="shared" si="198"/>
        <v>AOSmithHPTU80</v>
      </c>
      <c r="X322" s="148">
        <v>0</v>
      </c>
      <c r="Y322" s="47" t="s">
        <v>10</v>
      </c>
      <c r="Z322" s="55" t="s">
        <v>15</v>
      </c>
      <c r="AA322" s="56">
        <v>2.9</v>
      </c>
      <c r="AB322" s="57">
        <v>42545</v>
      </c>
      <c r="AC322" s="58" t="s">
        <v>83</v>
      </c>
      <c r="AD322" s="160" t="str">
        <f t="shared" si="176"/>
        <v>2,     US Craftmaster,   "HPHE2K80HD045VUN 120  (80 gal)"</v>
      </c>
      <c r="AE322" s="162" t="str">
        <f t="shared" si="166"/>
        <v>USCraftmaster</v>
      </c>
      <c r="AF322" s="163" t="s">
        <v>708</v>
      </c>
      <c r="AG322" s="160" t="str">
        <f t="shared" si="177"/>
        <v xml:space="preserve">          case  US Craftmaster   :   "USCraftmasterHPHE2K80UN"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1"/>
      <c r="DW322" s="31"/>
      <c r="DX322" s="31"/>
      <c r="DY322" s="31"/>
      <c r="DZ322" s="31"/>
      <c r="EA322" s="31"/>
      <c r="EB322" s="31"/>
      <c r="EC322" s="31"/>
      <c r="ED322" s="31"/>
      <c r="EE322" s="31"/>
      <c r="EF322" s="31"/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  <c r="IW322" s="31"/>
      <c r="IX322" s="31"/>
      <c r="IY322" s="31"/>
      <c r="IZ322" s="31"/>
      <c r="JA322" s="31"/>
      <c r="JB322" s="31"/>
      <c r="JC322" s="31"/>
      <c r="JD322" s="31"/>
      <c r="JE322" s="31"/>
      <c r="JF322" s="31"/>
      <c r="JG322" s="31"/>
      <c r="JH322" s="31"/>
      <c r="JI322" s="31"/>
      <c r="JJ322" s="31"/>
      <c r="JK322" s="31"/>
      <c r="JL322" s="31"/>
      <c r="JM322" s="31"/>
      <c r="JN322" s="31"/>
      <c r="JO322" s="31"/>
      <c r="JP322" s="31"/>
      <c r="JQ322" s="31"/>
      <c r="JR322" s="31"/>
      <c r="JS322" s="31"/>
      <c r="JT322" s="31"/>
      <c r="JU322" s="31"/>
      <c r="JV322" s="31"/>
      <c r="JW322" s="31"/>
      <c r="JX322" s="31"/>
      <c r="JY322" s="31"/>
      <c r="JZ322" s="31"/>
      <c r="KA322" s="31"/>
      <c r="KB322" s="31"/>
      <c r="KC322" s="31"/>
      <c r="KD322" s="31"/>
      <c r="KE322" s="31"/>
      <c r="KF322" s="31"/>
      <c r="KG322" s="31"/>
      <c r="KH322" s="31"/>
      <c r="KI322" s="31"/>
      <c r="KJ322" s="31"/>
      <c r="KK322" s="31"/>
      <c r="KL322" s="31"/>
      <c r="KM322" s="31"/>
      <c r="KN322" s="31"/>
      <c r="KO322" s="31"/>
      <c r="KP322" s="31"/>
      <c r="KQ322" s="31"/>
      <c r="KR322" s="31"/>
      <c r="KS322" s="31"/>
      <c r="KT322" s="31"/>
      <c r="KU322" s="31"/>
      <c r="KV322" s="31"/>
      <c r="KW322" s="31"/>
      <c r="KX322" s="31"/>
      <c r="KY322" s="31"/>
      <c r="KZ322" s="31"/>
      <c r="LA322" s="31"/>
      <c r="LB322" s="31"/>
      <c r="LC322" s="31"/>
      <c r="LD322" s="31"/>
      <c r="LE322" s="31"/>
      <c r="LF322" s="31"/>
      <c r="LG322" s="31"/>
      <c r="LH322" s="31"/>
      <c r="LI322" s="31"/>
      <c r="LJ322" s="31"/>
      <c r="LK322" s="31"/>
      <c r="LL322" s="31"/>
      <c r="LM322" s="31"/>
      <c r="LN322" s="31"/>
      <c r="LO322" s="31"/>
      <c r="LP322" s="31"/>
      <c r="LQ322" s="31"/>
      <c r="LR322" s="31"/>
      <c r="LS322" s="31"/>
      <c r="LT322" s="31"/>
      <c r="LU322" s="31"/>
      <c r="LV322" s="31"/>
      <c r="LW322" s="31"/>
      <c r="LX322" s="31"/>
      <c r="LY322" s="31"/>
      <c r="LZ322" s="31"/>
      <c r="MA322" s="31"/>
      <c r="MB322" s="31"/>
      <c r="MC322" s="31"/>
      <c r="MD322" s="31"/>
      <c r="ME322" s="31"/>
      <c r="MF322" s="31"/>
      <c r="MG322" s="31"/>
      <c r="MH322" s="31"/>
      <c r="MI322" s="31"/>
      <c r="MJ322" s="31"/>
      <c r="MK322" s="31"/>
      <c r="ML322" s="31"/>
      <c r="MM322" s="31"/>
      <c r="MN322" s="31"/>
      <c r="MO322" s="31"/>
      <c r="MP322" s="31"/>
      <c r="MQ322" s="31"/>
      <c r="MR322" s="31"/>
      <c r="MS322" s="31"/>
      <c r="MT322" s="31"/>
      <c r="MU322" s="31"/>
      <c r="MV322" s="31"/>
      <c r="MW322" s="31"/>
      <c r="MX322" s="31"/>
      <c r="MY322" s="31"/>
      <c r="MZ322" s="31"/>
      <c r="NA322" s="31"/>
      <c r="NB322" s="31"/>
      <c r="NC322" s="31"/>
      <c r="ND322" s="31"/>
      <c r="NE322" s="31"/>
      <c r="NF322" s="31"/>
      <c r="NG322" s="31"/>
      <c r="NH322" s="31"/>
      <c r="NI322" s="31"/>
      <c r="NJ322" s="31"/>
      <c r="NK322" s="31"/>
      <c r="NL322" s="31"/>
      <c r="NM322" s="31"/>
      <c r="NN322" s="31"/>
      <c r="NO322" s="31"/>
      <c r="NP322" s="31"/>
      <c r="NQ322" s="31"/>
      <c r="NR322" s="31"/>
      <c r="NS322" s="31"/>
      <c r="NT322" s="31"/>
      <c r="NU322" s="31"/>
      <c r="NV322" s="31"/>
      <c r="NW322" s="31"/>
      <c r="NX322" s="31"/>
      <c r="NY322" s="31"/>
      <c r="NZ322" s="31"/>
      <c r="OA322" s="31"/>
      <c r="OB322" s="31"/>
      <c r="OC322" s="31"/>
      <c r="OD322" s="31"/>
      <c r="OE322" s="31"/>
      <c r="OF322" s="31"/>
      <c r="OG322" s="31"/>
      <c r="OH322" s="31"/>
      <c r="OI322" s="31"/>
      <c r="OJ322" s="31"/>
      <c r="OK322" s="31"/>
      <c r="OL322" s="31"/>
      <c r="OM322" s="31"/>
      <c r="ON322" s="31"/>
      <c r="OO322" s="31"/>
      <c r="OP322" s="31"/>
      <c r="OQ322" s="31"/>
      <c r="OR322" s="31"/>
      <c r="OS322" s="31"/>
      <c r="OT322" s="31"/>
      <c r="OU322" s="31"/>
      <c r="OV322" s="31"/>
      <c r="OW322" s="31"/>
      <c r="OX322" s="31"/>
      <c r="OY322" s="31"/>
      <c r="OZ322" s="31"/>
      <c r="PA322" s="31"/>
      <c r="PB322" s="31"/>
      <c r="PC322" s="31"/>
      <c r="PD322" s="31"/>
      <c r="PE322" s="31"/>
      <c r="PF322" s="31"/>
      <c r="PG322" s="31"/>
      <c r="PH322" s="31"/>
      <c r="PI322" s="31"/>
      <c r="PJ322" s="31"/>
      <c r="PK322" s="31"/>
      <c r="PL322" s="31"/>
      <c r="PM322" s="31"/>
      <c r="PN322" s="31"/>
      <c r="PO322" s="31"/>
      <c r="PP322" s="31"/>
      <c r="PQ322" s="31"/>
      <c r="PR322" s="31"/>
      <c r="PS322" s="31"/>
      <c r="PT322" s="31"/>
      <c r="PU322" s="31"/>
      <c r="PV322" s="31"/>
      <c r="PW322" s="31"/>
      <c r="PX322" s="31"/>
      <c r="PY322" s="31"/>
      <c r="PZ322" s="31"/>
      <c r="QA322" s="31"/>
      <c r="QB322" s="31"/>
      <c r="QC322" s="31"/>
      <c r="QD322" s="31"/>
      <c r="QE322" s="31"/>
      <c r="QF322" s="31"/>
      <c r="QG322" s="31"/>
      <c r="QH322" s="31"/>
      <c r="QI322" s="31"/>
      <c r="QJ322" s="31"/>
      <c r="QK322" s="31"/>
      <c r="QL322" s="31"/>
      <c r="QM322" s="31"/>
      <c r="QN322" s="31"/>
      <c r="QO322" s="31"/>
      <c r="QP322" s="31"/>
      <c r="QQ322" s="31"/>
      <c r="QR322" s="31"/>
      <c r="QS322" s="31"/>
      <c r="QT322" s="31"/>
      <c r="QU322" s="31"/>
      <c r="QV322" s="31"/>
      <c r="QW322" s="31"/>
      <c r="QX322" s="31"/>
      <c r="QY322" s="31"/>
      <c r="QZ322" s="31"/>
      <c r="RA322" s="31"/>
      <c r="RB322" s="31"/>
      <c r="RC322" s="31"/>
      <c r="RD322" s="31"/>
      <c r="RE322" s="31"/>
      <c r="RF322" s="31"/>
      <c r="RG322" s="31"/>
      <c r="RH322" s="31"/>
      <c r="RI322" s="31"/>
      <c r="RJ322" s="31"/>
      <c r="RK322" s="31"/>
      <c r="RL322" s="31"/>
      <c r="RM322" s="31"/>
      <c r="RN322" s="31"/>
      <c r="RO322" s="31"/>
      <c r="RP322" s="31"/>
      <c r="RQ322" s="31"/>
      <c r="RR322" s="31"/>
      <c r="RS322" s="31"/>
      <c r="RT322" s="31"/>
      <c r="RU322" s="31"/>
      <c r="RV322" s="31"/>
      <c r="RW322" s="31"/>
      <c r="RX322" s="31"/>
      <c r="RY322" s="31"/>
      <c r="RZ322" s="31"/>
      <c r="SA322" s="31"/>
      <c r="SB322" s="31"/>
      <c r="SC322" s="31"/>
      <c r="SD322" s="31"/>
      <c r="SE322" s="31"/>
      <c r="SF322" s="31"/>
      <c r="SG322" s="31"/>
      <c r="SH322" s="31"/>
      <c r="SI322" s="31"/>
      <c r="SJ322" s="31"/>
      <c r="SK322" s="31"/>
      <c r="SL322" s="31"/>
      <c r="SM322" s="31"/>
      <c r="SN322" s="31"/>
      <c r="SO322" s="31"/>
      <c r="SP322" s="31"/>
      <c r="SQ322" s="31"/>
      <c r="SR322" s="31"/>
      <c r="SS322" s="31"/>
      <c r="ST322" s="31"/>
      <c r="SU322" s="31"/>
      <c r="SV322" s="31"/>
      <c r="SW322" s="31"/>
      <c r="SX322" s="31"/>
      <c r="SY322" s="31"/>
      <c r="SZ322" s="31"/>
      <c r="TA322" s="31"/>
      <c r="TB322" s="31"/>
      <c r="TC322" s="31"/>
      <c r="TD322" s="31"/>
      <c r="TE322" s="31"/>
      <c r="TF322" s="31"/>
      <c r="TG322" s="31"/>
      <c r="TH322" s="31"/>
      <c r="TI322" s="31"/>
      <c r="TJ322" s="31"/>
      <c r="TK322" s="31"/>
      <c r="TL322" s="31"/>
      <c r="TM322" s="31"/>
      <c r="TN322" s="31"/>
      <c r="TO322" s="31"/>
      <c r="TP322" s="31"/>
      <c r="TQ322" s="31"/>
      <c r="TR322" s="31"/>
      <c r="TS322" s="31"/>
      <c r="TT322" s="31"/>
      <c r="TU322" s="31"/>
      <c r="TV322" s="31"/>
      <c r="TW322" s="31"/>
      <c r="TX322" s="31"/>
      <c r="TY322" s="31"/>
      <c r="TZ322" s="31"/>
      <c r="UA322" s="31"/>
      <c r="UB322" s="31"/>
      <c r="UC322" s="31"/>
      <c r="UD322" s="31"/>
      <c r="UE322" s="31"/>
      <c r="UF322" s="31"/>
      <c r="UG322" s="31"/>
      <c r="UH322" s="31"/>
      <c r="UI322" s="31"/>
      <c r="UJ322" s="31"/>
      <c r="UK322" s="31"/>
      <c r="UL322" s="31"/>
      <c r="UM322" s="31"/>
      <c r="UN322" s="31"/>
      <c r="UO322" s="31"/>
      <c r="UP322" s="31"/>
      <c r="UQ322" s="31"/>
      <c r="UR322" s="31"/>
      <c r="US322" s="31"/>
      <c r="UT322" s="31"/>
      <c r="UU322" s="31"/>
      <c r="UV322" s="31"/>
      <c r="UW322" s="31"/>
      <c r="UX322" s="31"/>
      <c r="UY322" s="31"/>
      <c r="UZ322" s="31"/>
      <c r="VA322" s="31"/>
      <c r="VB322" s="31"/>
      <c r="VC322" s="31"/>
      <c r="VD322" s="31"/>
      <c r="VE322" s="31"/>
      <c r="VF322" s="31"/>
      <c r="VG322" s="31"/>
      <c r="VH322" s="31"/>
      <c r="VI322" s="31"/>
      <c r="VJ322" s="31"/>
      <c r="VK322" s="31"/>
      <c r="VL322" s="31"/>
      <c r="VM322" s="31"/>
      <c r="VN322" s="31"/>
      <c r="VO322" s="31"/>
      <c r="VP322" s="31"/>
      <c r="VQ322" s="31"/>
      <c r="VR322" s="31"/>
      <c r="VS322" s="31"/>
      <c r="VT322" s="31"/>
      <c r="VU322" s="31"/>
      <c r="VV322" s="31"/>
      <c r="VW322" s="31"/>
      <c r="VX322" s="31"/>
      <c r="VY322" s="31"/>
      <c r="VZ322" s="31"/>
      <c r="WA322" s="31"/>
      <c r="WB322" s="31"/>
      <c r="WC322" s="31"/>
      <c r="WD322" s="31"/>
      <c r="WE322" s="31"/>
      <c r="WF322" s="31"/>
      <c r="WG322" s="31"/>
      <c r="WH322" s="31"/>
      <c r="WI322" s="31"/>
      <c r="WJ322" s="31"/>
      <c r="WK322" s="31"/>
      <c r="WL322" s="31"/>
      <c r="WM322" s="31"/>
      <c r="WN322" s="31"/>
      <c r="WO322" s="31"/>
      <c r="WP322" s="31"/>
      <c r="WQ322" s="31"/>
      <c r="WR322" s="31"/>
      <c r="WS322" s="31"/>
      <c r="WT322" s="31"/>
      <c r="WU322" s="31"/>
      <c r="WV322" s="31"/>
      <c r="WW322" s="31"/>
      <c r="WX322" s="31"/>
      <c r="WY322" s="31"/>
      <c r="WZ322" s="31"/>
      <c r="XA322" s="31"/>
      <c r="XB322" s="31"/>
      <c r="XC322" s="31"/>
      <c r="XD322" s="31"/>
      <c r="XE322" s="31"/>
      <c r="XF322" s="31"/>
      <c r="XG322" s="31"/>
      <c r="XH322" s="31"/>
      <c r="XI322" s="31"/>
      <c r="XJ322" s="31"/>
      <c r="XK322" s="31"/>
      <c r="XL322" s="31"/>
      <c r="XM322" s="31"/>
      <c r="XN322" s="31"/>
      <c r="XO322" s="31"/>
      <c r="XP322" s="31"/>
      <c r="XQ322" s="31"/>
      <c r="XR322" s="31"/>
      <c r="XS322" s="31"/>
      <c r="XT322" s="31"/>
      <c r="XU322" s="31"/>
      <c r="XV322" s="31"/>
      <c r="XW322" s="31"/>
      <c r="XX322" s="31"/>
      <c r="XY322" s="31"/>
      <c r="XZ322" s="31"/>
      <c r="YA322" s="31"/>
      <c r="YB322" s="31"/>
      <c r="YC322" s="31"/>
      <c r="YD322" s="31"/>
      <c r="YE322" s="31"/>
      <c r="YF322" s="31"/>
      <c r="YG322" s="31"/>
      <c r="YH322" s="31"/>
      <c r="YI322" s="31"/>
      <c r="YJ322" s="31"/>
      <c r="YK322" s="31"/>
      <c r="YL322" s="31"/>
      <c r="YM322" s="31"/>
      <c r="YN322" s="31"/>
      <c r="YO322" s="31"/>
      <c r="YP322" s="31"/>
      <c r="YQ322" s="31"/>
      <c r="YR322" s="31"/>
      <c r="YS322" s="31"/>
      <c r="YT322" s="31"/>
      <c r="YU322" s="31"/>
      <c r="YV322" s="31"/>
      <c r="YW322" s="31"/>
      <c r="YX322" s="31"/>
      <c r="YY322" s="31"/>
      <c r="YZ322" s="31"/>
      <c r="ZA322" s="31"/>
      <c r="ZB322" s="31"/>
      <c r="ZC322" s="31"/>
      <c r="ZD322" s="31"/>
      <c r="ZE322" s="31"/>
      <c r="ZF322" s="31"/>
      <c r="ZG322" s="31"/>
      <c r="ZH322" s="31"/>
      <c r="ZI322" s="31"/>
      <c r="ZJ322" s="31"/>
      <c r="ZK322" s="31"/>
      <c r="ZL322" s="31"/>
      <c r="ZM322" s="31"/>
      <c r="ZN322" s="31"/>
      <c r="ZO322" s="31"/>
      <c r="ZP322" s="31"/>
      <c r="ZQ322" s="31"/>
      <c r="ZR322" s="31"/>
      <c r="ZS322" s="31"/>
      <c r="ZT322" s="31"/>
      <c r="ZU322" s="31"/>
      <c r="ZV322" s="31"/>
      <c r="ZW322" s="31"/>
      <c r="ZX322" s="31"/>
      <c r="ZY322" s="31"/>
      <c r="ZZ322" s="31"/>
      <c r="AAA322" s="31"/>
      <c r="AAB322" s="31"/>
      <c r="AAC322" s="31"/>
      <c r="AAD322" s="31"/>
      <c r="AAE322" s="31"/>
      <c r="AAF322" s="31"/>
      <c r="AAG322" s="31"/>
      <c r="AAH322" s="31"/>
      <c r="AAI322" s="31"/>
      <c r="AAJ322" s="31"/>
      <c r="AAK322" s="31"/>
      <c r="AAL322" s="31"/>
      <c r="AAM322" s="31"/>
      <c r="AAN322" s="31"/>
      <c r="AAO322" s="31"/>
      <c r="AAP322" s="31"/>
      <c r="AAQ322" s="31"/>
      <c r="AAR322" s="31"/>
      <c r="AAS322" s="31"/>
      <c r="AAT322" s="31"/>
      <c r="AAU322" s="31"/>
      <c r="AAV322" s="31"/>
      <c r="AAW322" s="31"/>
      <c r="AAX322" s="31"/>
      <c r="AAY322" s="31"/>
      <c r="AAZ322" s="31"/>
      <c r="ABA322" s="31"/>
      <c r="ABB322" s="31"/>
      <c r="ABC322" s="31"/>
      <c r="ABD322" s="31"/>
      <c r="ABE322" s="31"/>
      <c r="ABF322" s="31"/>
      <c r="ABG322" s="31"/>
      <c r="ABH322" s="31"/>
      <c r="ABI322" s="31"/>
      <c r="ABJ322" s="31"/>
      <c r="ABK322" s="31"/>
      <c r="ABL322" s="31"/>
      <c r="ABM322" s="31"/>
      <c r="ABN322" s="31"/>
      <c r="ABO322" s="31"/>
      <c r="ABP322" s="31"/>
      <c r="ABQ322" s="31"/>
      <c r="ABR322" s="31"/>
      <c r="ABS322" s="31"/>
      <c r="ABT322" s="31"/>
      <c r="ABU322" s="31"/>
      <c r="ABV322" s="31"/>
      <c r="ABW322" s="31"/>
      <c r="ABX322" s="31"/>
      <c r="ABY322" s="31"/>
      <c r="ABZ322" s="31"/>
      <c r="ACA322" s="31"/>
      <c r="ACB322" s="31"/>
      <c r="ACC322" s="31"/>
      <c r="ACD322" s="31"/>
      <c r="ACE322" s="31"/>
      <c r="ACF322" s="31"/>
      <c r="ACG322" s="31"/>
      <c r="ACH322" s="31"/>
      <c r="ACI322" s="31"/>
      <c r="ACJ322" s="31"/>
      <c r="ACK322" s="31"/>
      <c r="ACL322" s="31"/>
      <c r="ACM322" s="31"/>
      <c r="ACN322" s="31"/>
      <c r="ACO322" s="31"/>
      <c r="ACP322" s="31"/>
      <c r="ACQ322" s="31"/>
      <c r="ACR322" s="31"/>
      <c r="ACS322" s="31"/>
      <c r="ACT322" s="31"/>
      <c r="ACU322" s="31"/>
      <c r="ACV322" s="31"/>
      <c r="ACW322" s="31"/>
      <c r="ACX322" s="31"/>
      <c r="ACY322" s="31"/>
      <c r="ACZ322" s="31"/>
      <c r="ADA322" s="31"/>
      <c r="ADB322" s="31"/>
      <c r="ADC322" s="31"/>
      <c r="ADD322" s="31"/>
      <c r="ADE322" s="31"/>
      <c r="ADF322" s="31"/>
      <c r="ADG322" s="31"/>
      <c r="ADH322" s="31"/>
      <c r="ADI322" s="31"/>
      <c r="ADJ322" s="31"/>
      <c r="ADK322" s="31"/>
      <c r="ADL322" s="31"/>
      <c r="ADM322" s="31"/>
      <c r="ADN322" s="31"/>
      <c r="ADO322" s="31"/>
      <c r="ADP322" s="31"/>
      <c r="ADQ322" s="31"/>
      <c r="ADR322" s="31"/>
      <c r="ADS322" s="31"/>
      <c r="ADT322" s="31"/>
      <c r="ADU322" s="31"/>
      <c r="ADV322" s="31"/>
      <c r="ADW322" s="31"/>
      <c r="ADX322" s="31"/>
      <c r="ADY322" s="31"/>
      <c r="ADZ322" s="31"/>
      <c r="AEA322" s="31"/>
      <c r="AEB322" s="31"/>
      <c r="AEC322" s="31"/>
      <c r="AED322" s="31"/>
      <c r="AEE322" s="31"/>
      <c r="AEF322" s="31"/>
      <c r="AEG322" s="31"/>
      <c r="AEH322" s="31"/>
      <c r="AEI322" s="31"/>
      <c r="AEJ322" s="31"/>
      <c r="AEK322" s="31"/>
      <c r="AEL322" s="31"/>
      <c r="AEM322" s="31"/>
      <c r="AEN322" s="31"/>
      <c r="AEO322" s="31"/>
      <c r="AEP322" s="31"/>
      <c r="AEQ322" s="31"/>
      <c r="AER322" s="31"/>
      <c r="AES322" s="31"/>
      <c r="AET322" s="31"/>
      <c r="AEU322" s="31"/>
      <c r="AEV322" s="31"/>
      <c r="AEW322" s="31"/>
      <c r="AEX322" s="31"/>
      <c r="AEY322" s="31"/>
      <c r="AEZ322" s="31"/>
      <c r="AFA322" s="31"/>
      <c r="AFB322" s="31"/>
      <c r="AFC322" s="31"/>
      <c r="AFD322" s="31"/>
      <c r="AFE322" s="31"/>
      <c r="AFF322" s="31"/>
      <c r="AFG322" s="31"/>
      <c r="AFH322" s="31"/>
      <c r="AFI322" s="31"/>
      <c r="AFJ322" s="31"/>
      <c r="AFK322" s="31"/>
      <c r="AFL322" s="31"/>
      <c r="AFM322" s="31"/>
      <c r="AFN322" s="31"/>
      <c r="AFO322" s="31"/>
      <c r="AFP322" s="31"/>
      <c r="AFQ322" s="31"/>
      <c r="AFR322" s="31"/>
      <c r="AFS322" s="31"/>
      <c r="AFT322" s="31"/>
      <c r="AFU322" s="31"/>
      <c r="AFV322" s="31"/>
      <c r="AFW322" s="31"/>
      <c r="AFX322" s="31"/>
      <c r="AFY322" s="31"/>
      <c r="AFZ322" s="31"/>
      <c r="AGA322" s="31"/>
      <c r="AGB322" s="31"/>
      <c r="AGC322" s="31"/>
      <c r="AGD322" s="31"/>
      <c r="AGE322" s="31"/>
      <c r="AGF322" s="31"/>
      <c r="AGG322" s="31"/>
      <c r="AGH322" s="31"/>
      <c r="AGI322" s="31"/>
      <c r="AGJ322" s="31"/>
      <c r="AGK322" s="31"/>
      <c r="AGL322" s="31"/>
      <c r="AGM322" s="31"/>
      <c r="AGN322" s="31"/>
      <c r="AGO322" s="31"/>
      <c r="AGP322" s="31"/>
      <c r="AGQ322" s="31"/>
      <c r="AGR322" s="31"/>
      <c r="AGS322" s="31"/>
      <c r="AGT322" s="31"/>
      <c r="AGU322" s="31"/>
      <c r="AGV322" s="31"/>
      <c r="AGW322" s="31"/>
      <c r="AGX322" s="31"/>
      <c r="AGY322" s="31"/>
      <c r="AGZ322" s="31"/>
      <c r="AHA322" s="31"/>
      <c r="AHB322" s="31"/>
      <c r="AHC322" s="31"/>
      <c r="AHD322" s="31"/>
      <c r="AHE322" s="31"/>
      <c r="AHF322" s="31"/>
      <c r="AHG322" s="31"/>
      <c r="AHH322" s="31"/>
      <c r="AHI322" s="31"/>
      <c r="AHJ322" s="31"/>
      <c r="AHK322" s="31"/>
      <c r="AHL322" s="31"/>
      <c r="AHM322" s="31"/>
      <c r="AHN322" s="31"/>
      <c r="AHO322" s="31"/>
      <c r="AHP322" s="31"/>
      <c r="AHQ322" s="31"/>
      <c r="AHR322" s="31"/>
      <c r="AHS322" s="31"/>
      <c r="AHT322" s="31"/>
      <c r="AHU322" s="31"/>
      <c r="AHV322" s="31"/>
      <c r="AHW322" s="31"/>
      <c r="AHX322" s="31"/>
      <c r="AHY322" s="31"/>
      <c r="AHZ322" s="31"/>
      <c r="AIA322" s="31"/>
      <c r="AIB322" s="31"/>
      <c r="AIC322" s="31"/>
      <c r="AID322" s="31"/>
      <c r="AIE322" s="31"/>
      <c r="AIF322" s="31"/>
      <c r="AIG322" s="31"/>
      <c r="AIH322" s="31"/>
      <c r="AII322" s="31"/>
      <c r="AIJ322" s="31"/>
      <c r="AIK322" s="31"/>
      <c r="AIL322" s="31"/>
      <c r="AIM322" s="31"/>
      <c r="AIN322" s="31"/>
      <c r="AIO322" s="31"/>
      <c r="AIP322" s="31"/>
      <c r="AIQ322" s="31"/>
      <c r="AIR322" s="31"/>
      <c r="AIS322" s="31"/>
      <c r="AIT322" s="31"/>
      <c r="AIU322" s="31"/>
      <c r="AIV322" s="31"/>
      <c r="AIW322" s="31"/>
      <c r="AIX322" s="31"/>
      <c r="AIY322" s="31"/>
      <c r="AIZ322" s="31"/>
      <c r="AJA322" s="31"/>
      <c r="AJB322" s="31"/>
      <c r="AJC322" s="31"/>
      <c r="AJD322" s="31"/>
      <c r="AJE322" s="31"/>
      <c r="AJF322" s="31"/>
      <c r="AJG322" s="31"/>
      <c r="AJH322" s="31"/>
      <c r="AJI322" s="31"/>
      <c r="AJJ322" s="31"/>
      <c r="AJK322" s="31"/>
      <c r="AJL322" s="31"/>
      <c r="AJM322" s="31"/>
      <c r="AJN322" s="31"/>
      <c r="AJO322" s="31"/>
      <c r="AJP322" s="31"/>
      <c r="AJQ322" s="31"/>
      <c r="AJR322" s="31"/>
      <c r="AJS322" s="31"/>
      <c r="AJT322" s="31"/>
      <c r="AJU322" s="31"/>
      <c r="AJV322" s="31"/>
      <c r="AJW322" s="31"/>
      <c r="AJX322" s="31"/>
      <c r="AJY322" s="31"/>
      <c r="AJZ322" s="31"/>
      <c r="AKA322" s="31"/>
      <c r="AKB322" s="31"/>
      <c r="AKC322" s="31"/>
      <c r="AKD322" s="31"/>
      <c r="AKE322" s="31"/>
      <c r="AKF322" s="31"/>
      <c r="AKG322" s="31"/>
      <c r="AKH322" s="31"/>
      <c r="AKI322" s="31"/>
      <c r="AKJ322" s="31"/>
      <c r="AKK322" s="31"/>
      <c r="AKL322" s="31"/>
      <c r="AKM322" s="31"/>
      <c r="AKN322" s="31"/>
      <c r="AKO322" s="31"/>
      <c r="AKP322" s="31"/>
      <c r="AKQ322" s="31"/>
      <c r="AKR322" s="31"/>
      <c r="AKS322" s="31"/>
      <c r="AKT322" s="31"/>
      <c r="AKU322" s="31"/>
      <c r="AKV322" s="31"/>
      <c r="AKW322" s="31"/>
      <c r="AKX322" s="31"/>
      <c r="AKY322" s="31"/>
      <c r="AKZ322" s="31"/>
      <c r="ALA322" s="31"/>
      <c r="ALB322" s="31"/>
      <c r="ALC322" s="31"/>
      <c r="ALD322" s="31"/>
      <c r="ALE322" s="31"/>
      <c r="ALF322" s="31"/>
      <c r="ALG322" s="31"/>
      <c r="ALH322" s="31"/>
      <c r="ALI322" s="31"/>
      <c r="ALJ322" s="31"/>
      <c r="ALK322" s="31"/>
      <c r="ALL322" s="31"/>
      <c r="ALM322" s="31"/>
      <c r="ALN322" s="31"/>
      <c r="ALO322" s="31"/>
      <c r="ALP322" s="31"/>
      <c r="ALQ322" s="31"/>
      <c r="ALR322" s="31"/>
      <c r="ALS322" s="31"/>
      <c r="ALT322" s="31"/>
      <c r="ALU322" s="31"/>
      <c r="ALV322" s="31"/>
      <c r="ALW322" s="31"/>
      <c r="ALX322" s="31"/>
      <c r="ALY322" s="31"/>
      <c r="ALZ322" s="31"/>
      <c r="AMA322" s="31"/>
      <c r="AMB322" s="31"/>
      <c r="AMC322" s="31"/>
      <c r="AMD322" s="31"/>
      <c r="AME322" s="31"/>
      <c r="AMF322" s="31"/>
      <c r="AMG322" s="31"/>
      <c r="AMH322" s="31"/>
      <c r="AMI322" s="31"/>
      <c r="AMJ322" s="31"/>
      <c r="AMK322" s="31"/>
      <c r="AML322" s="31"/>
      <c r="AMM322" s="31"/>
      <c r="AMN322" s="31"/>
      <c r="AMO322" s="31"/>
      <c r="AMP322" s="31"/>
      <c r="AMQ322" s="31"/>
      <c r="AMR322" s="31"/>
      <c r="AMS322" s="31"/>
      <c r="AMT322" s="31"/>
      <c r="AMU322" s="31"/>
      <c r="AMV322" s="31"/>
      <c r="AMW322" s="31"/>
      <c r="AMX322" s="31"/>
      <c r="AMY322" s="31"/>
      <c r="AMZ322" s="31"/>
      <c r="ANA322" s="31"/>
      <c r="ANB322" s="6"/>
      <c r="ANC322" s="6"/>
      <c r="AND322" s="6"/>
    </row>
    <row r="323" spans="3:1044" s="35" customFormat="1" x14ac:dyDescent="0.25">
      <c r="C323" s="6" t="str">
        <f t="shared" si="172"/>
        <v>Whirlpool</v>
      </c>
      <c r="D323" s="6" t="str">
        <f t="shared" si="173"/>
        <v>HPE2K60HD045V  (60 gal)</v>
      </c>
      <c r="E323" s="72">
        <f t="shared" si="174"/>
        <v>60</v>
      </c>
      <c r="F323" s="20" t="str">
        <f t="shared" si="175"/>
        <v>AOSmithPHPT60</v>
      </c>
      <c r="G323" s="72">
        <v>1</v>
      </c>
      <c r="H323" s="74">
        <v>0</v>
      </c>
      <c r="I323" s="73">
        <f t="shared" si="202"/>
        <v>2.33</v>
      </c>
      <c r="J323" s="129">
        <f t="shared" si="203"/>
        <v>0</v>
      </c>
      <c r="K323" s="149">
        <f t="shared" si="199"/>
        <v>0</v>
      </c>
      <c r="L323" s="111" t="s">
        <v>196</v>
      </c>
      <c r="M323" s="40"/>
      <c r="N323" s="95">
        <f t="shared" si="200"/>
        <v>26</v>
      </c>
      <c r="O323" s="21" t="s">
        <v>53</v>
      </c>
      <c r="P323" s="81">
        <v>1</v>
      </c>
      <c r="Q323" s="82">
        <f t="shared" si="197"/>
        <v>260111</v>
      </c>
      <c r="R323" s="77" t="str">
        <f t="shared" si="190"/>
        <v>HPE2K60HD045V  (60 gal)</v>
      </c>
      <c r="S323" s="22" t="s">
        <v>113</v>
      </c>
      <c r="T323" s="23">
        <v>60</v>
      </c>
      <c r="U323" s="65" t="s">
        <v>107</v>
      </c>
      <c r="V323" s="100" t="s">
        <v>107</v>
      </c>
      <c r="W323" s="105" t="str">
        <f t="shared" si="198"/>
        <v>AOSmithPHPT60</v>
      </c>
      <c r="X323" s="148">
        <v>0</v>
      </c>
      <c r="Y323" s="41">
        <v>2.33</v>
      </c>
      <c r="Z323" s="59"/>
      <c r="AA323" s="60"/>
      <c r="AB323" s="59"/>
      <c r="AC323" s="58"/>
      <c r="AD323" s="160" t="str">
        <f t="shared" si="176"/>
        <v>2,     Whirlpool,   "HPE2K60HD045V  (60 gal)"</v>
      </c>
      <c r="AE323" s="161" t="str">
        <f>O323</f>
        <v>Whirlpool</v>
      </c>
      <c r="AF323" s="163" t="s">
        <v>709</v>
      </c>
      <c r="AG323" s="160" t="str">
        <f t="shared" si="177"/>
        <v xml:space="preserve">          case  Whirlpool   :   "WhirlpoolHPE2K60"</v>
      </c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</row>
    <row r="324" spans="3:1044" s="35" customFormat="1" x14ac:dyDescent="0.25">
      <c r="C324" s="6" t="str">
        <f t="shared" si="172"/>
        <v>Whirlpool</v>
      </c>
      <c r="D324" s="6" t="str">
        <f t="shared" si="173"/>
        <v>HPE2K80HD045V  (80 gal)</v>
      </c>
      <c r="E324" s="72">
        <f t="shared" si="174"/>
        <v>80</v>
      </c>
      <c r="F324" s="20" t="str">
        <f t="shared" si="175"/>
        <v>AOSmithPHPT80</v>
      </c>
      <c r="G324" s="72">
        <v>1</v>
      </c>
      <c r="H324" s="74">
        <v>0</v>
      </c>
      <c r="I324" s="73">
        <f t="shared" si="202"/>
        <v>2.33</v>
      </c>
      <c r="J324" s="129">
        <f t="shared" si="203"/>
        <v>0</v>
      </c>
      <c r="K324" s="149">
        <f t="shared" si="199"/>
        <v>0</v>
      </c>
      <c r="L324" s="111" t="s">
        <v>196</v>
      </c>
      <c r="M324" s="40"/>
      <c r="N324" s="95">
        <f t="shared" si="200"/>
        <v>26</v>
      </c>
      <c r="O324" s="21" t="s">
        <v>53</v>
      </c>
      <c r="P324" s="82">
        <f t="shared" ref="P324:P335" si="204">P323+1</f>
        <v>2</v>
      </c>
      <c r="Q324" s="82">
        <f t="shared" si="197"/>
        <v>260212</v>
      </c>
      <c r="R324" s="77" t="str">
        <f t="shared" si="190"/>
        <v>HPE2K80HD045V  (80 gal)</v>
      </c>
      <c r="S324" s="22" t="s">
        <v>117</v>
      </c>
      <c r="T324" s="23">
        <v>80</v>
      </c>
      <c r="U324" s="65" t="s">
        <v>108</v>
      </c>
      <c r="V324" s="100" t="s">
        <v>108</v>
      </c>
      <c r="W324" s="105" t="str">
        <f t="shared" si="198"/>
        <v>AOSmithPHPT80</v>
      </c>
      <c r="X324" s="148">
        <v>0</v>
      </c>
      <c r="Y324" s="41">
        <v>2.33</v>
      </c>
      <c r="Z324" s="59"/>
      <c r="AA324" s="60"/>
      <c r="AB324" s="59"/>
      <c r="AC324" s="58"/>
      <c r="AD324" s="160" t="str">
        <f t="shared" si="176"/>
        <v>2,     Whirlpool,   "HPE2K80HD045V  (80 gal)"</v>
      </c>
      <c r="AE324" s="162" t="str">
        <f t="shared" si="166"/>
        <v>Whirlpool</v>
      </c>
      <c r="AF324" s="163" t="s">
        <v>710</v>
      </c>
      <c r="AG324" s="160" t="str">
        <f t="shared" si="177"/>
        <v xml:space="preserve">          case  Whirlpool   :   "WhirlpoolHPE2K80"</v>
      </c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</row>
    <row r="325" spans="3:1044" s="35" customFormat="1" x14ac:dyDescent="0.25">
      <c r="C325" s="6" t="str">
        <f t="shared" si="172"/>
        <v>Whirlpool</v>
      </c>
      <c r="D325" s="6" t="str">
        <f t="shared" si="173"/>
        <v>HPHE2K50HD045V 120  (50 gal)</v>
      </c>
      <c r="E325" s="72">
        <f t="shared" si="174"/>
        <v>50</v>
      </c>
      <c r="F325" s="20" t="str">
        <f t="shared" si="175"/>
        <v>AOSmithHPTU50</v>
      </c>
      <c r="G325" s="74">
        <v>0</v>
      </c>
      <c r="H325" s="72">
        <v>1</v>
      </c>
      <c r="I325" s="73">
        <f t="shared" si="202"/>
        <v>0</v>
      </c>
      <c r="J325" s="129">
        <f t="shared" si="203"/>
        <v>2.9</v>
      </c>
      <c r="K325" s="149">
        <f t="shared" si="199"/>
        <v>0</v>
      </c>
      <c r="L325" s="111" t="s">
        <v>196</v>
      </c>
      <c r="M325" s="39">
        <v>3</v>
      </c>
      <c r="N325" s="95">
        <f t="shared" si="200"/>
        <v>26</v>
      </c>
      <c r="O325" s="9" t="s">
        <v>53</v>
      </c>
      <c r="P325" s="82">
        <f t="shared" si="204"/>
        <v>3</v>
      </c>
      <c r="Q325" s="82">
        <f t="shared" si="197"/>
        <v>260313</v>
      </c>
      <c r="R325" s="77" t="str">
        <f t="shared" si="190"/>
        <v>HPHE2K50HD045V 120  (50 gal)</v>
      </c>
      <c r="S325" s="10" t="s">
        <v>54</v>
      </c>
      <c r="T325" s="11">
        <v>50</v>
      </c>
      <c r="U325" s="37" t="s">
        <v>84</v>
      </c>
      <c r="V325" s="100" t="s">
        <v>109</v>
      </c>
      <c r="W325" s="105" t="str">
        <f t="shared" si="198"/>
        <v>AOSmithHPTU50</v>
      </c>
      <c r="X325" s="148">
        <v>0</v>
      </c>
      <c r="Y325" s="47" t="s">
        <v>10</v>
      </c>
      <c r="Z325" s="55" t="s">
        <v>9</v>
      </c>
      <c r="AA325" s="56">
        <v>2.9</v>
      </c>
      <c r="AB325" s="57">
        <v>42545</v>
      </c>
      <c r="AC325" s="58" t="s">
        <v>83</v>
      </c>
      <c r="AD325" s="160" t="str">
        <f t="shared" si="176"/>
        <v>2,     Whirlpool,   "HPHE2K50HD045V 120  (50 gal)"</v>
      </c>
      <c r="AE325" s="162" t="str">
        <f t="shared" si="166"/>
        <v>Whirlpool</v>
      </c>
      <c r="AF325" s="163" t="s">
        <v>711</v>
      </c>
      <c r="AG325" s="160" t="str">
        <f t="shared" si="177"/>
        <v xml:space="preserve">          case  Whirlpool   :   "WhirlpoolHPHE2K50"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  <c r="IW325" s="31"/>
      <c r="IX325" s="31"/>
      <c r="IY325" s="31"/>
      <c r="IZ325" s="31"/>
      <c r="JA325" s="31"/>
      <c r="JB325" s="31"/>
      <c r="JC325" s="31"/>
      <c r="JD325" s="31"/>
      <c r="JE325" s="31"/>
      <c r="JF325" s="31"/>
      <c r="JG325" s="31"/>
      <c r="JH325" s="31"/>
      <c r="JI325" s="31"/>
      <c r="JJ325" s="31"/>
      <c r="JK325" s="31"/>
      <c r="JL325" s="31"/>
      <c r="JM325" s="31"/>
      <c r="JN325" s="31"/>
      <c r="JO325" s="31"/>
      <c r="JP325" s="31"/>
      <c r="JQ325" s="31"/>
      <c r="JR325" s="31"/>
      <c r="JS325" s="31"/>
      <c r="JT325" s="31"/>
      <c r="JU325" s="31"/>
      <c r="JV325" s="31"/>
      <c r="JW325" s="31"/>
      <c r="JX325" s="31"/>
      <c r="JY325" s="31"/>
      <c r="JZ325" s="31"/>
      <c r="KA325" s="31"/>
      <c r="KB325" s="31"/>
      <c r="KC325" s="31"/>
      <c r="KD325" s="31"/>
      <c r="KE325" s="31"/>
      <c r="KF325" s="31"/>
      <c r="KG325" s="31"/>
      <c r="KH325" s="31"/>
      <c r="KI325" s="31"/>
      <c r="KJ325" s="31"/>
      <c r="KK325" s="31"/>
      <c r="KL325" s="31"/>
      <c r="KM325" s="31"/>
      <c r="KN325" s="31"/>
      <c r="KO325" s="31"/>
      <c r="KP325" s="31"/>
      <c r="KQ325" s="31"/>
      <c r="KR325" s="31"/>
      <c r="KS325" s="31"/>
      <c r="KT325" s="31"/>
      <c r="KU325" s="31"/>
      <c r="KV325" s="31"/>
      <c r="KW325" s="31"/>
      <c r="KX325" s="31"/>
      <c r="KY325" s="31"/>
      <c r="KZ325" s="31"/>
      <c r="LA325" s="31"/>
      <c r="LB325" s="31"/>
      <c r="LC325" s="31"/>
      <c r="LD325" s="31"/>
      <c r="LE325" s="31"/>
      <c r="LF325" s="31"/>
      <c r="LG325" s="31"/>
      <c r="LH325" s="31"/>
      <c r="LI325" s="31"/>
      <c r="LJ325" s="31"/>
      <c r="LK325" s="31"/>
      <c r="LL325" s="31"/>
      <c r="LM325" s="31"/>
      <c r="LN325" s="31"/>
      <c r="LO325" s="31"/>
      <c r="LP325" s="31"/>
      <c r="LQ325" s="31"/>
      <c r="LR325" s="31"/>
      <c r="LS325" s="31"/>
      <c r="LT325" s="31"/>
      <c r="LU325" s="31"/>
      <c r="LV325" s="31"/>
      <c r="LW325" s="31"/>
      <c r="LX325" s="31"/>
      <c r="LY325" s="31"/>
      <c r="LZ325" s="31"/>
      <c r="MA325" s="31"/>
      <c r="MB325" s="31"/>
      <c r="MC325" s="31"/>
      <c r="MD325" s="31"/>
      <c r="ME325" s="31"/>
      <c r="MF325" s="31"/>
      <c r="MG325" s="31"/>
      <c r="MH325" s="31"/>
      <c r="MI325" s="31"/>
      <c r="MJ325" s="31"/>
      <c r="MK325" s="31"/>
      <c r="ML325" s="31"/>
      <c r="MM325" s="31"/>
      <c r="MN325" s="31"/>
      <c r="MO325" s="31"/>
      <c r="MP325" s="31"/>
      <c r="MQ325" s="31"/>
      <c r="MR325" s="31"/>
      <c r="MS325" s="31"/>
      <c r="MT325" s="31"/>
      <c r="MU325" s="31"/>
      <c r="MV325" s="31"/>
      <c r="MW325" s="31"/>
      <c r="MX325" s="31"/>
      <c r="MY325" s="31"/>
      <c r="MZ325" s="31"/>
      <c r="NA325" s="31"/>
      <c r="NB325" s="31"/>
      <c r="NC325" s="31"/>
      <c r="ND325" s="31"/>
      <c r="NE325" s="31"/>
      <c r="NF325" s="31"/>
      <c r="NG325" s="31"/>
      <c r="NH325" s="31"/>
      <c r="NI325" s="31"/>
      <c r="NJ325" s="31"/>
      <c r="NK325" s="31"/>
      <c r="NL325" s="31"/>
      <c r="NM325" s="31"/>
      <c r="NN325" s="31"/>
      <c r="NO325" s="31"/>
      <c r="NP325" s="31"/>
      <c r="NQ325" s="31"/>
      <c r="NR325" s="31"/>
      <c r="NS325" s="31"/>
      <c r="NT325" s="31"/>
      <c r="NU325" s="31"/>
      <c r="NV325" s="31"/>
      <c r="NW325" s="31"/>
      <c r="NX325" s="31"/>
      <c r="NY325" s="31"/>
      <c r="NZ325" s="31"/>
      <c r="OA325" s="31"/>
      <c r="OB325" s="31"/>
      <c r="OC325" s="31"/>
      <c r="OD325" s="31"/>
      <c r="OE325" s="31"/>
      <c r="OF325" s="31"/>
      <c r="OG325" s="31"/>
      <c r="OH325" s="31"/>
      <c r="OI325" s="31"/>
      <c r="OJ325" s="31"/>
      <c r="OK325" s="31"/>
      <c r="OL325" s="31"/>
      <c r="OM325" s="31"/>
      <c r="ON325" s="31"/>
      <c r="OO325" s="31"/>
      <c r="OP325" s="31"/>
      <c r="OQ325" s="31"/>
      <c r="OR325" s="31"/>
      <c r="OS325" s="31"/>
      <c r="OT325" s="31"/>
      <c r="OU325" s="31"/>
      <c r="OV325" s="31"/>
      <c r="OW325" s="31"/>
      <c r="OX325" s="31"/>
      <c r="OY325" s="31"/>
      <c r="OZ325" s="31"/>
      <c r="PA325" s="31"/>
      <c r="PB325" s="31"/>
      <c r="PC325" s="31"/>
      <c r="PD325" s="31"/>
      <c r="PE325" s="31"/>
      <c r="PF325" s="31"/>
      <c r="PG325" s="31"/>
      <c r="PH325" s="31"/>
      <c r="PI325" s="31"/>
      <c r="PJ325" s="31"/>
      <c r="PK325" s="31"/>
      <c r="PL325" s="31"/>
      <c r="PM325" s="31"/>
      <c r="PN325" s="31"/>
      <c r="PO325" s="31"/>
      <c r="PP325" s="31"/>
      <c r="PQ325" s="31"/>
      <c r="PR325" s="31"/>
      <c r="PS325" s="31"/>
      <c r="PT325" s="31"/>
      <c r="PU325" s="31"/>
      <c r="PV325" s="31"/>
      <c r="PW325" s="31"/>
      <c r="PX325" s="31"/>
      <c r="PY325" s="31"/>
      <c r="PZ325" s="31"/>
      <c r="QA325" s="31"/>
      <c r="QB325" s="31"/>
      <c r="QC325" s="31"/>
      <c r="QD325" s="31"/>
      <c r="QE325" s="31"/>
      <c r="QF325" s="31"/>
      <c r="QG325" s="31"/>
      <c r="QH325" s="31"/>
      <c r="QI325" s="31"/>
      <c r="QJ325" s="31"/>
      <c r="QK325" s="31"/>
      <c r="QL325" s="31"/>
      <c r="QM325" s="31"/>
      <c r="QN325" s="31"/>
      <c r="QO325" s="31"/>
      <c r="QP325" s="31"/>
      <c r="QQ325" s="31"/>
      <c r="QR325" s="31"/>
      <c r="QS325" s="31"/>
      <c r="QT325" s="31"/>
      <c r="QU325" s="31"/>
      <c r="QV325" s="31"/>
      <c r="QW325" s="31"/>
      <c r="QX325" s="31"/>
      <c r="QY325" s="31"/>
      <c r="QZ325" s="31"/>
      <c r="RA325" s="31"/>
      <c r="RB325" s="31"/>
      <c r="RC325" s="31"/>
      <c r="RD325" s="31"/>
      <c r="RE325" s="31"/>
      <c r="RF325" s="31"/>
      <c r="RG325" s="31"/>
      <c r="RH325" s="31"/>
      <c r="RI325" s="31"/>
      <c r="RJ325" s="31"/>
      <c r="RK325" s="31"/>
      <c r="RL325" s="31"/>
      <c r="RM325" s="31"/>
      <c r="RN325" s="31"/>
      <c r="RO325" s="31"/>
      <c r="RP325" s="31"/>
      <c r="RQ325" s="31"/>
      <c r="RR325" s="31"/>
      <c r="RS325" s="31"/>
      <c r="RT325" s="31"/>
      <c r="RU325" s="31"/>
      <c r="RV325" s="31"/>
      <c r="RW325" s="31"/>
      <c r="RX325" s="31"/>
      <c r="RY325" s="31"/>
      <c r="RZ325" s="31"/>
      <c r="SA325" s="31"/>
      <c r="SB325" s="31"/>
      <c r="SC325" s="31"/>
      <c r="SD325" s="31"/>
      <c r="SE325" s="31"/>
      <c r="SF325" s="31"/>
      <c r="SG325" s="31"/>
      <c r="SH325" s="31"/>
      <c r="SI325" s="31"/>
      <c r="SJ325" s="31"/>
      <c r="SK325" s="31"/>
      <c r="SL325" s="31"/>
      <c r="SM325" s="31"/>
      <c r="SN325" s="31"/>
      <c r="SO325" s="31"/>
      <c r="SP325" s="31"/>
      <c r="SQ325" s="31"/>
      <c r="SR325" s="31"/>
      <c r="SS325" s="31"/>
      <c r="ST325" s="31"/>
      <c r="SU325" s="31"/>
      <c r="SV325" s="31"/>
      <c r="SW325" s="31"/>
      <c r="SX325" s="31"/>
      <c r="SY325" s="31"/>
      <c r="SZ325" s="31"/>
      <c r="TA325" s="31"/>
      <c r="TB325" s="31"/>
      <c r="TC325" s="31"/>
      <c r="TD325" s="31"/>
      <c r="TE325" s="31"/>
      <c r="TF325" s="31"/>
      <c r="TG325" s="31"/>
      <c r="TH325" s="31"/>
      <c r="TI325" s="31"/>
      <c r="TJ325" s="31"/>
      <c r="TK325" s="31"/>
      <c r="TL325" s="31"/>
      <c r="TM325" s="31"/>
      <c r="TN325" s="31"/>
      <c r="TO325" s="31"/>
      <c r="TP325" s="31"/>
      <c r="TQ325" s="31"/>
      <c r="TR325" s="31"/>
      <c r="TS325" s="31"/>
      <c r="TT325" s="31"/>
      <c r="TU325" s="31"/>
      <c r="TV325" s="31"/>
      <c r="TW325" s="31"/>
      <c r="TX325" s="31"/>
      <c r="TY325" s="31"/>
      <c r="TZ325" s="31"/>
      <c r="UA325" s="31"/>
      <c r="UB325" s="31"/>
      <c r="UC325" s="31"/>
      <c r="UD325" s="31"/>
      <c r="UE325" s="31"/>
      <c r="UF325" s="31"/>
      <c r="UG325" s="31"/>
      <c r="UH325" s="31"/>
      <c r="UI325" s="31"/>
      <c r="UJ325" s="31"/>
      <c r="UK325" s="31"/>
      <c r="UL325" s="31"/>
      <c r="UM325" s="31"/>
      <c r="UN325" s="31"/>
      <c r="UO325" s="31"/>
      <c r="UP325" s="31"/>
      <c r="UQ325" s="31"/>
      <c r="UR325" s="31"/>
      <c r="US325" s="31"/>
      <c r="UT325" s="31"/>
      <c r="UU325" s="31"/>
      <c r="UV325" s="31"/>
      <c r="UW325" s="31"/>
      <c r="UX325" s="31"/>
      <c r="UY325" s="31"/>
      <c r="UZ325" s="31"/>
      <c r="VA325" s="31"/>
      <c r="VB325" s="31"/>
      <c r="VC325" s="31"/>
      <c r="VD325" s="31"/>
      <c r="VE325" s="31"/>
      <c r="VF325" s="31"/>
      <c r="VG325" s="31"/>
      <c r="VH325" s="31"/>
      <c r="VI325" s="31"/>
      <c r="VJ325" s="31"/>
      <c r="VK325" s="31"/>
      <c r="VL325" s="31"/>
      <c r="VM325" s="31"/>
      <c r="VN325" s="31"/>
      <c r="VO325" s="31"/>
      <c r="VP325" s="31"/>
      <c r="VQ325" s="31"/>
      <c r="VR325" s="31"/>
      <c r="VS325" s="31"/>
      <c r="VT325" s="31"/>
      <c r="VU325" s="31"/>
      <c r="VV325" s="31"/>
      <c r="VW325" s="31"/>
      <c r="VX325" s="31"/>
      <c r="VY325" s="31"/>
      <c r="VZ325" s="31"/>
      <c r="WA325" s="31"/>
      <c r="WB325" s="31"/>
      <c r="WC325" s="31"/>
      <c r="WD325" s="31"/>
      <c r="WE325" s="31"/>
      <c r="WF325" s="31"/>
      <c r="WG325" s="31"/>
      <c r="WH325" s="31"/>
      <c r="WI325" s="31"/>
      <c r="WJ325" s="31"/>
      <c r="WK325" s="31"/>
      <c r="WL325" s="31"/>
      <c r="WM325" s="31"/>
      <c r="WN325" s="31"/>
      <c r="WO325" s="31"/>
      <c r="WP325" s="31"/>
      <c r="WQ325" s="31"/>
      <c r="WR325" s="31"/>
      <c r="WS325" s="31"/>
      <c r="WT325" s="31"/>
      <c r="WU325" s="31"/>
      <c r="WV325" s="31"/>
      <c r="WW325" s="31"/>
      <c r="WX325" s="31"/>
      <c r="WY325" s="31"/>
      <c r="WZ325" s="31"/>
      <c r="XA325" s="31"/>
      <c r="XB325" s="31"/>
      <c r="XC325" s="31"/>
      <c r="XD325" s="31"/>
      <c r="XE325" s="31"/>
      <c r="XF325" s="31"/>
      <c r="XG325" s="31"/>
      <c r="XH325" s="31"/>
      <c r="XI325" s="31"/>
      <c r="XJ325" s="31"/>
      <c r="XK325" s="31"/>
      <c r="XL325" s="31"/>
      <c r="XM325" s="31"/>
      <c r="XN325" s="31"/>
      <c r="XO325" s="31"/>
      <c r="XP325" s="31"/>
      <c r="XQ325" s="31"/>
      <c r="XR325" s="31"/>
      <c r="XS325" s="31"/>
      <c r="XT325" s="31"/>
      <c r="XU325" s="31"/>
      <c r="XV325" s="31"/>
      <c r="XW325" s="31"/>
      <c r="XX325" s="31"/>
      <c r="XY325" s="31"/>
      <c r="XZ325" s="31"/>
      <c r="YA325" s="31"/>
      <c r="YB325" s="31"/>
      <c r="YC325" s="31"/>
      <c r="YD325" s="31"/>
      <c r="YE325" s="31"/>
      <c r="YF325" s="31"/>
      <c r="YG325" s="31"/>
      <c r="YH325" s="31"/>
      <c r="YI325" s="31"/>
      <c r="YJ325" s="31"/>
      <c r="YK325" s="31"/>
      <c r="YL325" s="31"/>
      <c r="YM325" s="31"/>
      <c r="YN325" s="31"/>
      <c r="YO325" s="31"/>
      <c r="YP325" s="31"/>
      <c r="YQ325" s="31"/>
      <c r="YR325" s="31"/>
      <c r="YS325" s="31"/>
      <c r="YT325" s="31"/>
      <c r="YU325" s="31"/>
      <c r="YV325" s="31"/>
      <c r="YW325" s="31"/>
      <c r="YX325" s="31"/>
      <c r="YY325" s="31"/>
      <c r="YZ325" s="31"/>
      <c r="ZA325" s="31"/>
      <c r="ZB325" s="31"/>
      <c r="ZC325" s="31"/>
      <c r="ZD325" s="31"/>
      <c r="ZE325" s="31"/>
      <c r="ZF325" s="31"/>
      <c r="ZG325" s="31"/>
      <c r="ZH325" s="31"/>
      <c r="ZI325" s="31"/>
      <c r="ZJ325" s="31"/>
      <c r="ZK325" s="31"/>
      <c r="ZL325" s="31"/>
      <c r="ZM325" s="31"/>
      <c r="ZN325" s="31"/>
      <c r="ZO325" s="31"/>
      <c r="ZP325" s="31"/>
      <c r="ZQ325" s="31"/>
      <c r="ZR325" s="31"/>
      <c r="ZS325" s="31"/>
      <c r="ZT325" s="31"/>
      <c r="ZU325" s="31"/>
      <c r="ZV325" s="31"/>
      <c r="ZW325" s="31"/>
      <c r="ZX325" s="31"/>
      <c r="ZY325" s="31"/>
      <c r="ZZ325" s="31"/>
      <c r="AAA325" s="31"/>
      <c r="AAB325" s="31"/>
      <c r="AAC325" s="31"/>
      <c r="AAD325" s="31"/>
      <c r="AAE325" s="31"/>
      <c r="AAF325" s="31"/>
      <c r="AAG325" s="31"/>
      <c r="AAH325" s="31"/>
      <c r="AAI325" s="31"/>
      <c r="AAJ325" s="31"/>
      <c r="AAK325" s="31"/>
      <c r="AAL325" s="31"/>
      <c r="AAM325" s="31"/>
      <c r="AAN325" s="31"/>
      <c r="AAO325" s="31"/>
      <c r="AAP325" s="31"/>
      <c r="AAQ325" s="31"/>
      <c r="AAR325" s="31"/>
      <c r="AAS325" s="31"/>
      <c r="AAT325" s="31"/>
      <c r="AAU325" s="31"/>
      <c r="AAV325" s="31"/>
      <c r="AAW325" s="31"/>
      <c r="AAX325" s="31"/>
      <c r="AAY325" s="31"/>
      <c r="AAZ325" s="31"/>
      <c r="ABA325" s="31"/>
      <c r="ABB325" s="31"/>
      <c r="ABC325" s="31"/>
      <c r="ABD325" s="31"/>
      <c r="ABE325" s="31"/>
      <c r="ABF325" s="31"/>
      <c r="ABG325" s="31"/>
      <c r="ABH325" s="31"/>
      <c r="ABI325" s="31"/>
      <c r="ABJ325" s="31"/>
      <c r="ABK325" s="31"/>
      <c r="ABL325" s="31"/>
      <c r="ABM325" s="31"/>
      <c r="ABN325" s="31"/>
      <c r="ABO325" s="31"/>
      <c r="ABP325" s="31"/>
      <c r="ABQ325" s="31"/>
      <c r="ABR325" s="31"/>
      <c r="ABS325" s="31"/>
      <c r="ABT325" s="31"/>
      <c r="ABU325" s="31"/>
      <c r="ABV325" s="31"/>
      <c r="ABW325" s="31"/>
      <c r="ABX325" s="31"/>
      <c r="ABY325" s="31"/>
      <c r="ABZ325" s="31"/>
      <c r="ACA325" s="31"/>
      <c r="ACB325" s="31"/>
      <c r="ACC325" s="31"/>
      <c r="ACD325" s="31"/>
      <c r="ACE325" s="31"/>
      <c r="ACF325" s="31"/>
      <c r="ACG325" s="31"/>
      <c r="ACH325" s="31"/>
      <c r="ACI325" s="31"/>
      <c r="ACJ325" s="31"/>
      <c r="ACK325" s="31"/>
      <c r="ACL325" s="31"/>
      <c r="ACM325" s="31"/>
      <c r="ACN325" s="31"/>
      <c r="ACO325" s="31"/>
      <c r="ACP325" s="31"/>
      <c r="ACQ325" s="31"/>
      <c r="ACR325" s="31"/>
      <c r="ACS325" s="31"/>
      <c r="ACT325" s="31"/>
      <c r="ACU325" s="31"/>
      <c r="ACV325" s="31"/>
      <c r="ACW325" s="31"/>
      <c r="ACX325" s="31"/>
      <c r="ACY325" s="31"/>
      <c r="ACZ325" s="31"/>
      <c r="ADA325" s="31"/>
      <c r="ADB325" s="31"/>
      <c r="ADC325" s="31"/>
      <c r="ADD325" s="31"/>
      <c r="ADE325" s="31"/>
      <c r="ADF325" s="31"/>
      <c r="ADG325" s="31"/>
      <c r="ADH325" s="31"/>
      <c r="ADI325" s="31"/>
      <c r="ADJ325" s="31"/>
      <c r="ADK325" s="31"/>
      <c r="ADL325" s="31"/>
      <c r="ADM325" s="31"/>
      <c r="ADN325" s="31"/>
      <c r="ADO325" s="31"/>
      <c r="ADP325" s="31"/>
      <c r="ADQ325" s="31"/>
      <c r="ADR325" s="31"/>
      <c r="ADS325" s="31"/>
      <c r="ADT325" s="31"/>
      <c r="ADU325" s="31"/>
      <c r="ADV325" s="31"/>
      <c r="ADW325" s="31"/>
      <c r="ADX325" s="31"/>
      <c r="ADY325" s="31"/>
      <c r="ADZ325" s="31"/>
      <c r="AEA325" s="31"/>
      <c r="AEB325" s="31"/>
      <c r="AEC325" s="31"/>
      <c r="AED325" s="31"/>
      <c r="AEE325" s="31"/>
      <c r="AEF325" s="31"/>
      <c r="AEG325" s="31"/>
      <c r="AEH325" s="31"/>
      <c r="AEI325" s="31"/>
      <c r="AEJ325" s="31"/>
      <c r="AEK325" s="31"/>
      <c r="AEL325" s="31"/>
      <c r="AEM325" s="31"/>
      <c r="AEN325" s="31"/>
      <c r="AEO325" s="31"/>
      <c r="AEP325" s="31"/>
      <c r="AEQ325" s="31"/>
      <c r="AER325" s="31"/>
      <c r="AES325" s="31"/>
      <c r="AET325" s="31"/>
      <c r="AEU325" s="31"/>
      <c r="AEV325" s="31"/>
      <c r="AEW325" s="31"/>
      <c r="AEX325" s="31"/>
      <c r="AEY325" s="31"/>
      <c r="AEZ325" s="31"/>
      <c r="AFA325" s="31"/>
      <c r="AFB325" s="31"/>
      <c r="AFC325" s="31"/>
      <c r="AFD325" s="31"/>
      <c r="AFE325" s="31"/>
      <c r="AFF325" s="31"/>
      <c r="AFG325" s="31"/>
      <c r="AFH325" s="31"/>
      <c r="AFI325" s="31"/>
      <c r="AFJ325" s="31"/>
      <c r="AFK325" s="31"/>
      <c r="AFL325" s="31"/>
      <c r="AFM325" s="31"/>
      <c r="AFN325" s="31"/>
      <c r="AFO325" s="31"/>
      <c r="AFP325" s="31"/>
      <c r="AFQ325" s="31"/>
      <c r="AFR325" s="31"/>
      <c r="AFS325" s="31"/>
      <c r="AFT325" s="31"/>
      <c r="AFU325" s="31"/>
      <c r="AFV325" s="31"/>
      <c r="AFW325" s="31"/>
      <c r="AFX325" s="31"/>
      <c r="AFY325" s="31"/>
      <c r="AFZ325" s="31"/>
      <c r="AGA325" s="31"/>
      <c r="AGB325" s="31"/>
      <c r="AGC325" s="31"/>
      <c r="AGD325" s="31"/>
      <c r="AGE325" s="31"/>
      <c r="AGF325" s="31"/>
      <c r="AGG325" s="31"/>
      <c r="AGH325" s="31"/>
      <c r="AGI325" s="31"/>
      <c r="AGJ325" s="31"/>
      <c r="AGK325" s="31"/>
      <c r="AGL325" s="31"/>
      <c r="AGM325" s="31"/>
      <c r="AGN325" s="31"/>
      <c r="AGO325" s="31"/>
      <c r="AGP325" s="31"/>
      <c r="AGQ325" s="31"/>
      <c r="AGR325" s="31"/>
      <c r="AGS325" s="31"/>
      <c r="AGT325" s="31"/>
      <c r="AGU325" s="31"/>
      <c r="AGV325" s="31"/>
      <c r="AGW325" s="31"/>
      <c r="AGX325" s="31"/>
      <c r="AGY325" s="31"/>
      <c r="AGZ325" s="31"/>
      <c r="AHA325" s="31"/>
      <c r="AHB325" s="31"/>
      <c r="AHC325" s="31"/>
      <c r="AHD325" s="31"/>
      <c r="AHE325" s="31"/>
      <c r="AHF325" s="31"/>
      <c r="AHG325" s="31"/>
      <c r="AHH325" s="31"/>
      <c r="AHI325" s="31"/>
      <c r="AHJ325" s="31"/>
      <c r="AHK325" s="31"/>
      <c r="AHL325" s="31"/>
      <c r="AHM325" s="31"/>
      <c r="AHN325" s="31"/>
      <c r="AHO325" s="31"/>
      <c r="AHP325" s="31"/>
      <c r="AHQ325" s="31"/>
      <c r="AHR325" s="31"/>
      <c r="AHS325" s="31"/>
      <c r="AHT325" s="31"/>
      <c r="AHU325" s="31"/>
      <c r="AHV325" s="31"/>
      <c r="AHW325" s="31"/>
      <c r="AHX325" s="31"/>
      <c r="AHY325" s="31"/>
      <c r="AHZ325" s="31"/>
      <c r="AIA325" s="31"/>
      <c r="AIB325" s="31"/>
      <c r="AIC325" s="31"/>
      <c r="AID325" s="31"/>
      <c r="AIE325" s="31"/>
      <c r="AIF325" s="31"/>
      <c r="AIG325" s="31"/>
      <c r="AIH325" s="31"/>
      <c r="AII325" s="31"/>
      <c r="AIJ325" s="31"/>
      <c r="AIK325" s="31"/>
      <c r="AIL325" s="31"/>
      <c r="AIM325" s="31"/>
      <c r="AIN325" s="31"/>
      <c r="AIO325" s="31"/>
      <c r="AIP325" s="31"/>
      <c r="AIQ325" s="31"/>
      <c r="AIR325" s="31"/>
      <c r="AIS325" s="31"/>
      <c r="AIT325" s="31"/>
      <c r="AIU325" s="31"/>
      <c r="AIV325" s="31"/>
      <c r="AIW325" s="31"/>
      <c r="AIX325" s="31"/>
      <c r="AIY325" s="31"/>
      <c r="AIZ325" s="31"/>
      <c r="AJA325" s="31"/>
      <c r="AJB325" s="31"/>
      <c r="AJC325" s="31"/>
      <c r="AJD325" s="31"/>
      <c r="AJE325" s="31"/>
      <c r="AJF325" s="31"/>
      <c r="AJG325" s="31"/>
      <c r="AJH325" s="31"/>
      <c r="AJI325" s="31"/>
      <c r="AJJ325" s="31"/>
      <c r="AJK325" s="31"/>
      <c r="AJL325" s="31"/>
      <c r="AJM325" s="31"/>
      <c r="AJN325" s="31"/>
      <c r="AJO325" s="31"/>
      <c r="AJP325" s="31"/>
      <c r="AJQ325" s="31"/>
      <c r="AJR325" s="31"/>
      <c r="AJS325" s="31"/>
      <c r="AJT325" s="31"/>
      <c r="AJU325" s="31"/>
      <c r="AJV325" s="31"/>
      <c r="AJW325" s="31"/>
      <c r="AJX325" s="31"/>
      <c r="AJY325" s="31"/>
      <c r="AJZ325" s="31"/>
      <c r="AKA325" s="31"/>
      <c r="AKB325" s="31"/>
      <c r="AKC325" s="31"/>
      <c r="AKD325" s="31"/>
      <c r="AKE325" s="31"/>
      <c r="AKF325" s="31"/>
      <c r="AKG325" s="31"/>
      <c r="AKH325" s="31"/>
      <c r="AKI325" s="31"/>
      <c r="AKJ325" s="31"/>
      <c r="AKK325" s="31"/>
      <c r="AKL325" s="31"/>
      <c r="AKM325" s="31"/>
      <c r="AKN325" s="31"/>
      <c r="AKO325" s="31"/>
      <c r="AKP325" s="31"/>
      <c r="AKQ325" s="31"/>
      <c r="AKR325" s="31"/>
      <c r="AKS325" s="31"/>
      <c r="AKT325" s="31"/>
      <c r="AKU325" s="31"/>
      <c r="AKV325" s="31"/>
      <c r="AKW325" s="31"/>
      <c r="AKX325" s="31"/>
      <c r="AKY325" s="31"/>
      <c r="AKZ325" s="31"/>
      <c r="ALA325" s="31"/>
      <c r="ALB325" s="31"/>
      <c r="ALC325" s="31"/>
      <c r="ALD325" s="31"/>
      <c r="ALE325" s="31"/>
      <c r="ALF325" s="31"/>
      <c r="ALG325" s="31"/>
      <c r="ALH325" s="31"/>
      <c r="ALI325" s="31"/>
      <c r="ALJ325" s="31"/>
      <c r="ALK325" s="31"/>
      <c r="ALL325" s="31"/>
      <c r="ALM325" s="31"/>
      <c r="ALN325" s="31"/>
      <c r="ALO325" s="31"/>
      <c r="ALP325" s="31"/>
      <c r="ALQ325" s="31"/>
      <c r="ALR325" s="31"/>
      <c r="ALS325" s="31"/>
      <c r="ALT325" s="31"/>
      <c r="ALU325" s="31"/>
      <c r="ALV325" s="31"/>
      <c r="ALW325" s="31"/>
      <c r="ALX325" s="31"/>
      <c r="ALY325" s="31"/>
      <c r="ALZ325" s="31"/>
      <c r="AMA325" s="31"/>
      <c r="AMB325" s="31"/>
      <c r="AMC325" s="31"/>
      <c r="AMD325" s="31"/>
      <c r="AME325" s="31"/>
      <c r="AMF325" s="31"/>
      <c r="AMG325" s="31"/>
      <c r="AMH325" s="31"/>
      <c r="AMI325" s="31"/>
      <c r="AMJ325" s="31"/>
      <c r="AMK325" s="31"/>
      <c r="AML325" s="31"/>
      <c r="AMM325" s="31"/>
      <c r="AMN325" s="31"/>
      <c r="AMO325" s="31"/>
      <c r="AMP325" s="31"/>
      <c r="AMQ325" s="31"/>
      <c r="AMR325" s="31"/>
      <c r="AMS325" s="31"/>
      <c r="AMT325" s="31"/>
      <c r="AMU325" s="31"/>
      <c r="AMV325" s="31"/>
      <c r="AMW325" s="31"/>
      <c r="AMX325" s="31"/>
      <c r="AMY325" s="31"/>
      <c r="AMZ325" s="31"/>
      <c r="ANA325" s="31"/>
      <c r="ANB325" s="6"/>
      <c r="ANC325" s="6"/>
      <c r="AND325" s="6"/>
    </row>
    <row r="326" spans="3:1044" s="35" customFormat="1" x14ac:dyDescent="0.25">
      <c r="C326" s="6" t="str">
        <f t="shared" si="172"/>
        <v>Whirlpool</v>
      </c>
      <c r="D326" s="6" t="str">
        <f t="shared" si="173"/>
        <v>HPHE2K50HD045VC 120  (50 gal)</v>
      </c>
      <c r="E326" s="72">
        <f t="shared" si="174"/>
        <v>50</v>
      </c>
      <c r="F326" s="20" t="str">
        <f t="shared" si="175"/>
        <v>AOSmithHPTU50</v>
      </c>
      <c r="G326" s="74">
        <v>0</v>
      </c>
      <c r="H326" s="72">
        <v>1</v>
      </c>
      <c r="I326" s="73">
        <f t="shared" si="202"/>
        <v>0</v>
      </c>
      <c r="J326" s="129">
        <f t="shared" si="203"/>
        <v>2.9</v>
      </c>
      <c r="K326" s="149">
        <f t="shared" si="199"/>
        <v>0</v>
      </c>
      <c r="L326" s="111" t="s">
        <v>196</v>
      </c>
      <c r="M326" s="39">
        <v>3</v>
      </c>
      <c r="N326" s="95">
        <f t="shared" si="200"/>
        <v>26</v>
      </c>
      <c r="O326" s="9" t="s">
        <v>53</v>
      </c>
      <c r="P326" s="82">
        <f t="shared" si="204"/>
        <v>4</v>
      </c>
      <c r="Q326" s="82">
        <f t="shared" si="197"/>
        <v>260413</v>
      </c>
      <c r="R326" s="77" t="str">
        <f t="shared" si="190"/>
        <v>HPHE2K50HD045VC 120  (50 gal)</v>
      </c>
      <c r="S326" s="10" t="s">
        <v>55</v>
      </c>
      <c r="T326" s="11">
        <v>50</v>
      </c>
      <c r="U326" s="37" t="s">
        <v>84</v>
      </c>
      <c r="V326" s="100" t="s">
        <v>109</v>
      </c>
      <c r="W326" s="105" t="str">
        <f t="shared" si="198"/>
        <v>AOSmithHPTU50</v>
      </c>
      <c r="X326" s="148">
        <v>0</v>
      </c>
      <c r="Y326" s="47" t="s">
        <v>10</v>
      </c>
      <c r="Z326" s="55" t="s">
        <v>9</v>
      </c>
      <c r="AA326" s="56">
        <v>2.9</v>
      </c>
      <c r="AB326" s="57">
        <v>42545</v>
      </c>
      <c r="AC326" s="58" t="s">
        <v>83</v>
      </c>
      <c r="AD326" s="160" t="str">
        <f t="shared" si="176"/>
        <v>2,     Whirlpool,   "HPHE2K50HD045VC 120  (50 gal)"</v>
      </c>
      <c r="AE326" s="162" t="str">
        <f t="shared" si="166"/>
        <v>Whirlpool</v>
      </c>
      <c r="AF326" s="163" t="s">
        <v>712</v>
      </c>
      <c r="AG326" s="160" t="str">
        <f t="shared" si="177"/>
        <v xml:space="preserve">          case  Whirlpool   :   "WhirlpoolHPHE2K50C"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  <c r="IW326" s="31"/>
      <c r="IX326" s="31"/>
      <c r="IY326" s="31"/>
      <c r="IZ326" s="31"/>
      <c r="JA326" s="31"/>
      <c r="JB326" s="31"/>
      <c r="JC326" s="31"/>
      <c r="JD326" s="31"/>
      <c r="JE326" s="31"/>
      <c r="JF326" s="31"/>
      <c r="JG326" s="31"/>
      <c r="JH326" s="31"/>
      <c r="JI326" s="31"/>
      <c r="JJ326" s="31"/>
      <c r="JK326" s="31"/>
      <c r="JL326" s="31"/>
      <c r="JM326" s="31"/>
      <c r="JN326" s="31"/>
      <c r="JO326" s="31"/>
      <c r="JP326" s="31"/>
      <c r="JQ326" s="31"/>
      <c r="JR326" s="31"/>
      <c r="JS326" s="31"/>
      <c r="JT326" s="31"/>
      <c r="JU326" s="31"/>
      <c r="JV326" s="31"/>
      <c r="JW326" s="31"/>
      <c r="JX326" s="31"/>
      <c r="JY326" s="31"/>
      <c r="JZ326" s="31"/>
      <c r="KA326" s="31"/>
      <c r="KB326" s="31"/>
      <c r="KC326" s="31"/>
      <c r="KD326" s="31"/>
      <c r="KE326" s="31"/>
      <c r="KF326" s="31"/>
      <c r="KG326" s="31"/>
      <c r="KH326" s="31"/>
      <c r="KI326" s="31"/>
      <c r="KJ326" s="31"/>
      <c r="KK326" s="31"/>
      <c r="KL326" s="31"/>
      <c r="KM326" s="31"/>
      <c r="KN326" s="31"/>
      <c r="KO326" s="31"/>
      <c r="KP326" s="31"/>
      <c r="KQ326" s="31"/>
      <c r="KR326" s="31"/>
      <c r="KS326" s="31"/>
      <c r="KT326" s="31"/>
      <c r="KU326" s="31"/>
      <c r="KV326" s="31"/>
      <c r="KW326" s="31"/>
      <c r="KX326" s="31"/>
      <c r="KY326" s="31"/>
      <c r="KZ326" s="31"/>
      <c r="LA326" s="31"/>
      <c r="LB326" s="31"/>
      <c r="LC326" s="31"/>
      <c r="LD326" s="31"/>
      <c r="LE326" s="31"/>
      <c r="LF326" s="31"/>
      <c r="LG326" s="31"/>
      <c r="LH326" s="31"/>
      <c r="LI326" s="31"/>
      <c r="LJ326" s="31"/>
      <c r="LK326" s="31"/>
      <c r="LL326" s="31"/>
      <c r="LM326" s="31"/>
      <c r="LN326" s="31"/>
      <c r="LO326" s="31"/>
      <c r="LP326" s="31"/>
      <c r="LQ326" s="31"/>
      <c r="LR326" s="31"/>
      <c r="LS326" s="31"/>
      <c r="LT326" s="31"/>
      <c r="LU326" s="31"/>
      <c r="LV326" s="31"/>
      <c r="LW326" s="31"/>
      <c r="LX326" s="31"/>
      <c r="LY326" s="31"/>
      <c r="LZ326" s="31"/>
      <c r="MA326" s="31"/>
      <c r="MB326" s="31"/>
      <c r="MC326" s="31"/>
      <c r="MD326" s="31"/>
      <c r="ME326" s="31"/>
      <c r="MF326" s="31"/>
      <c r="MG326" s="31"/>
      <c r="MH326" s="31"/>
      <c r="MI326" s="31"/>
      <c r="MJ326" s="31"/>
      <c r="MK326" s="31"/>
      <c r="ML326" s="31"/>
      <c r="MM326" s="31"/>
      <c r="MN326" s="31"/>
      <c r="MO326" s="31"/>
      <c r="MP326" s="31"/>
      <c r="MQ326" s="31"/>
      <c r="MR326" s="31"/>
      <c r="MS326" s="31"/>
      <c r="MT326" s="31"/>
      <c r="MU326" s="31"/>
      <c r="MV326" s="31"/>
      <c r="MW326" s="31"/>
      <c r="MX326" s="31"/>
      <c r="MY326" s="31"/>
      <c r="MZ326" s="31"/>
      <c r="NA326" s="31"/>
      <c r="NB326" s="31"/>
      <c r="NC326" s="31"/>
      <c r="ND326" s="31"/>
      <c r="NE326" s="31"/>
      <c r="NF326" s="31"/>
      <c r="NG326" s="31"/>
      <c r="NH326" s="31"/>
      <c r="NI326" s="31"/>
      <c r="NJ326" s="31"/>
      <c r="NK326" s="31"/>
      <c r="NL326" s="31"/>
      <c r="NM326" s="31"/>
      <c r="NN326" s="31"/>
      <c r="NO326" s="31"/>
      <c r="NP326" s="31"/>
      <c r="NQ326" s="31"/>
      <c r="NR326" s="31"/>
      <c r="NS326" s="31"/>
      <c r="NT326" s="31"/>
      <c r="NU326" s="31"/>
      <c r="NV326" s="31"/>
      <c r="NW326" s="31"/>
      <c r="NX326" s="31"/>
      <c r="NY326" s="31"/>
      <c r="NZ326" s="31"/>
      <c r="OA326" s="31"/>
      <c r="OB326" s="31"/>
      <c r="OC326" s="31"/>
      <c r="OD326" s="31"/>
      <c r="OE326" s="31"/>
      <c r="OF326" s="31"/>
      <c r="OG326" s="31"/>
      <c r="OH326" s="31"/>
      <c r="OI326" s="31"/>
      <c r="OJ326" s="31"/>
      <c r="OK326" s="31"/>
      <c r="OL326" s="31"/>
      <c r="OM326" s="31"/>
      <c r="ON326" s="31"/>
      <c r="OO326" s="31"/>
      <c r="OP326" s="31"/>
      <c r="OQ326" s="31"/>
      <c r="OR326" s="31"/>
      <c r="OS326" s="31"/>
      <c r="OT326" s="31"/>
      <c r="OU326" s="31"/>
      <c r="OV326" s="31"/>
      <c r="OW326" s="31"/>
      <c r="OX326" s="31"/>
      <c r="OY326" s="31"/>
      <c r="OZ326" s="31"/>
      <c r="PA326" s="31"/>
      <c r="PB326" s="31"/>
      <c r="PC326" s="31"/>
      <c r="PD326" s="31"/>
      <c r="PE326" s="31"/>
      <c r="PF326" s="31"/>
      <c r="PG326" s="31"/>
      <c r="PH326" s="31"/>
      <c r="PI326" s="31"/>
      <c r="PJ326" s="31"/>
      <c r="PK326" s="31"/>
      <c r="PL326" s="31"/>
      <c r="PM326" s="31"/>
      <c r="PN326" s="31"/>
      <c r="PO326" s="31"/>
      <c r="PP326" s="31"/>
      <c r="PQ326" s="31"/>
      <c r="PR326" s="31"/>
      <c r="PS326" s="31"/>
      <c r="PT326" s="31"/>
      <c r="PU326" s="31"/>
      <c r="PV326" s="31"/>
      <c r="PW326" s="31"/>
      <c r="PX326" s="31"/>
      <c r="PY326" s="31"/>
      <c r="PZ326" s="31"/>
      <c r="QA326" s="31"/>
      <c r="QB326" s="31"/>
      <c r="QC326" s="31"/>
      <c r="QD326" s="31"/>
      <c r="QE326" s="31"/>
      <c r="QF326" s="31"/>
      <c r="QG326" s="31"/>
      <c r="QH326" s="31"/>
      <c r="QI326" s="31"/>
      <c r="QJ326" s="31"/>
      <c r="QK326" s="31"/>
      <c r="QL326" s="31"/>
      <c r="QM326" s="31"/>
      <c r="QN326" s="31"/>
      <c r="QO326" s="31"/>
      <c r="QP326" s="31"/>
      <c r="QQ326" s="31"/>
      <c r="QR326" s="31"/>
      <c r="QS326" s="31"/>
      <c r="QT326" s="31"/>
      <c r="QU326" s="31"/>
      <c r="QV326" s="31"/>
      <c r="QW326" s="31"/>
      <c r="QX326" s="31"/>
      <c r="QY326" s="31"/>
      <c r="QZ326" s="31"/>
      <c r="RA326" s="31"/>
      <c r="RB326" s="31"/>
      <c r="RC326" s="31"/>
      <c r="RD326" s="31"/>
      <c r="RE326" s="31"/>
      <c r="RF326" s="31"/>
      <c r="RG326" s="31"/>
      <c r="RH326" s="31"/>
      <c r="RI326" s="31"/>
      <c r="RJ326" s="31"/>
      <c r="RK326" s="31"/>
      <c r="RL326" s="31"/>
      <c r="RM326" s="31"/>
      <c r="RN326" s="31"/>
      <c r="RO326" s="31"/>
      <c r="RP326" s="31"/>
      <c r="RQ326" s="31"/>
      <c r="RR326" s="31"/>
      <c r="RS326" s="31"/>
      <c r="RT326" s="31"/>
      <c r="RU326" s="31"/>
      <c r="RV326" s="31"/>
      <c r="RW326" s="31"/>
      <c r="RX326" s="31"/>
      <c r="RY326" s="31"/>
      <c r="RZ326" s="31"/>
      <c r="SA326" s="31"/>
      <c r="SB326" s="31"/>
      <c r="SC326" s="31"/>
      <c r="SD326" s="31"/>
      <c r="SE326" s="31"/>
      <c r="SF326" s="31"/>
      <c r="SG326" s="31"/>
      <c r="SH326" s="31"/>
      <c r="SI326" s="31"/>
      <c r="SJ326" s="31"/>
      <c r="SK326" s="31"/>
      <c r="SL326" s="31"/>
      <c r="SM326" s="31"/>
      <c r="SN326" s="31"/>
      <c r="SO326" s="31"/>
      <c r="SP326" s="31"/>
      <c r="SQ326" s="31"/>
      <c r="SR326" s="31"/>
      <c r="SS326" s="31"/>
      <c r="ST326" s="31"/>
      <c r="SU326" s="31"/>
      <c r="SV326" s="31"/>
      <c r="SW326" s="31"/>
      <c r="SX326" s="31"/>
      <c r="SY326" s="31"/>
      <c r="SZ326" s="31"/>
      <c r="TA326" s="31"/>
      <c r="TB326" s="31"/>
      <c r="TC326" s="31"/>
      <c r="TD326" s="31"/>
      <c r="TE326" s="31"/>
      <c r="TF326" s="31"/>
      <c r="TG326" s="31"/>
      <c r="TH326" s="31"/>
      <c r="TI326" s="31"/>
      <c r="TJ326" s="31"/>
      <c r="TK326" s="31"/>
      <c r="TL326" s="31"/>
      <c r="TM326" s="31"/>
      <c r="TN326" s="31"/>
      <c r="TO326" s="31"/>
      <c r="TP326" s="31"/>
      <c r="TQ326" s="31"/>
      <c r="TR326" s="31"/>
      <c r="TS326" s="31"/>
      <c r="TT326" s="31"/>
      <c r="TU326" s="31"/>
      <c r="TV326" s="31"/>
      <c r="TW326" s="31"/>
      <c r="TX326" s="31"/>
      <c r="TY326" s="31"/>
      <c r="TZ326" s="31"/>
      <c r="UA326" s="31"/>
      <c r="UB326" s="31"/>
      <c r="UC326" s="31"/>
      <c r="UD326" s="31"/>
      <c r="UE326" s="31"/>
      <c r="UF326" s="31"/>
      <c r="UG326" s="31"/>
      <c r="UH326" s="31"/>
      <c r="UI326" s="31"/>
      <c r="UJ326" s="31"/>
      <c r="UK326" s="31"/>
      <c r="UL326" s="31"/>
      <c r="UM326" s="31"/>
      <c r="UN326" s="31"/>
      <c r="UO326" s="31"/>
      <c r="UP326" s="31"/>
      <c r="UQ326" s="31"/>
      <c r="UR326" s="31"/>
      <c r="US326" s="31"/>
      <c r="UT326" s="31"/>
      <c r="UU326" s="31"/>
      <c r="UV326" s="31"/>
      <c r="UW326" s="31"/>
      <c r="UX326" s="31"/>
      <c r="UY326" s="31"/>
      <c r="UZ326" s="31"/>
      <c r="VA326" s="31"/>
      <c r="VB326" s="31"/>
      <c r="VC326" s="31"/>
      <c r="VD326" s="31"/>
      <c r="VE326" s="31"/>
      <c r="VF326" s="31"/>
      <c r="VG326" s="31"/>
      <c r="VH326" s="31"/>
      <c r="VI326" s="31"/>
      <c r="VJ326" s="31"/>
      <c r="VK326" s="31"/>
      <c r="VL326" s="31"/>
      <c r="VM326" s="31"/>
      <c r="VN326" s="31"/>
      <c r="VO326" s="31"/>
      <c r="VP326" s="31"/>
      <c r="VQ326" s="31"/>
      <c r="VR326" s="31"/>
      <c r="VS326" s="31"/>
      <c r="VT326" s="31"/>
      <c r="VU326" s="31"/>
      <c r="VV326" s="31"/>
      <c r="VW326" s="31"/>
      <c r="VX326" s="31"/>
      <c r="VY326" s="31"/>
      <c r="VZ326" s="31"/>
      <c r="WA326" s="31"/>
      <c r="WB326" s="31"/>
      <c r="WC326" s="31"/>
      <c r="WD326" s="31"/>
      <c r="WE326" s="31"/>
      <c r="WF326" s="31"/>
      <c r="WG326" s="31"/>
      <c r="WH326" s="31"/>
      <c r="WI326" s="31"/>
      <c r="WJ326" s="31"/>
      <c r="WK326" s="31"/>
      <c r="WL326" s="31"/>
      <c r="WM326" s="31"/>
      <c r="WN326" s="31"/>
      <c r="WO326" s="31"/>
      <c r="WP326" s="31"/>
      <c r="WQ326" s="31"/>
      <c r="WR326" s="31"/>
      <c r="WS326" s="31"/>
      <c r="WT326" s="31"/>
      <c r="WU326" s="31"/>
      <c r="WV326" s="31"/>
      <c r="WW326" s="31"/>
      <c r="WX326" s="31"/>
      <c r="WY326" s="31"/>
      <c r="WZ326" s="31"/>
      <c r="XA326" s="31"/>
      <c r="XB326" s="31"/>
      <c r="XC326" s="31"/>
      <c r="XD326" s="31"/>
      <c r="XE326" s="31"/>
      <c r="XF326" s="31"/>
      <c r="XG326" s="31"/>
      <c r="XH326" s="31"/>
      <c r="XI326" s="31"/>
      <c r="XJ326" s="31"/>
      <c r="XK326" s="31"/>
      <c r="XL326" s="31"/>
      <c r="XM326" s="31"/>
      <c r="XN326" s="31"/>
      <c r="XO326" s="31"/>
      <c r="XP326" s="31"/>
      <c r="XQ326" s="31"/>
      <c r="XR326" s="31"/>
      <c r="XS326" s="31"/>
      <c r="XT326" s="31"/>
      <c r="XU326" s="31"/>
      <c r="XV326" s="31"/>
      <c r="XW326" s="31"/>
      <c r="XX326" s="31"/>
      <c r="XY326" s="31"/>
      <c r="XZ326" s="31"/>
      <c r="YA326" s="31"/>
      <c r="YB326" s="31"/>
      <c r="YC326" s="31"/>
      <c r="YD326" s="31"/>
      <c r="YE326" s="31"/>
      <c r="YF326" s="31"/>
      <c r="YG326" s="31"/>
      <c r="YH326" s="31"/>
      <c r="YI326" s="31"/>
      <c r="YJ326" s="31"/>
      <c r="YK326" s="31"/>
      <c r="YL326" s="31"/>
      <c r="YM326" s="31"/>
      <c r="YN326" s="31"/>
      <c r="YO326" s="31"/>
      <c r="YP326" s="31"/>
      <c r="YQ326" s="31"/>
      <c r="YR326" s="31"/>
      <c r="YS326" s="31"/>
      <c r="YT326" s="31"/>
      <c r="YU326" s="31"/>
      <c r="YV326" s="31"/>
      <c r="YW326" s="31"/>
      <c r="YX326" s="31"/>
      <c r="YY326" s="31"/>
      <c r="YZ326" s="31"/>
      <c r="ZA326" s="31"/>
      <c r="ZB326" s="31"/>
      <c r="ZC326" s="31"/>
      <c r="ZD326" s="31"/>
      <c r="ZE326" s="31"/>
      <c r="ZF326" s="31"/>
      <c r="ZG326" s="31"/>
      <c r="ZH326" s="31"/>
      <c r="ZI326" s="31"/>
      <c r="ZJ326" s="31"/>
      <c r="ZK326" s="31"/>
      <c r="ZL326" s="31"/>
      <c r="ZM326" s="31"/>
      <c r="ZN326" s="31"/>
      <c r="ZO326" s="31"/>
      <c r="ZP326" s="31"/>
      <c r="ZQ326" s="31"/>
      <c r="ZR326" s="31"/>
      <c r="ZS326" s="31"/>
      <c r="ZT326" s="31"/>
      <c r="ZU326" s="31"/>
      <c r="ZV326" s="31"/>
      <c r="ZW326" s="31"/>
      <c r="ZX326" s="31"/>
      <c r="ZY326" s="31"/>
      <c r="ZZ326" s="31"/>
      <c r="AAA326" s="31"/>
      <c r="AAB326" s="31"/>
      <c r="AAC326" s="31"/>
      <c r="AAD326" s="31"/>
      <c r="AAE326" s="31"/>
      <c r="AAF326" s="31"/>
      <c r="AAG326" s="31"/>
      <c r="AAH326" s="31"/>
      <c r="AAI326" s="31"/>
      <c r="AAJ326" s="31"/>
      <c r="AAK326" s="31"/>
      <c r="AAL326" s="31"/>
      <c r="AAM326" s="31"/>
      <c r="AAN326" s="31"/>
      <c r="AAO326" s="31"/>
      <c r="AAP326" s="31"/>
      <c r="AAQ326" s="31"/>
      <c r="AAR326" s="31"/>
      <c r="AAS326" s="31"/>
      <c r="AAT326" s="31"/>
      <c r="AAU326" s="31"/>
      <c r="AAV326" s="31"/>
      <c r="AAW326" s="31"/>
      <c r="AAX326" s="31"/>
      <c r="AAY326" s="31"/>
      <c r="AAZ326" s="31"/>
      <c r="ABA326" s="31"/>
      <c r="ABB326" s="31"/>
      <c r="ABC326" s="31"/>
      <c r="ABD326" s="31"/>
      <c r="ABE326" s="31"/>
      <c r="ABF326" s="31"/>
      <c r="ABG326" s="31"/>
      <c r="ABH326" s="31"/>
      <c r="ABI326" s="31"/>
      <c r="ABJ326" s="31"/>
      <c r="ABK326" s="31"/>
      <c r="ABL326" s="31"/>
      <c r="ABM326" s="31"/>
      <c r="ABN326" s="31"/>
      <c r="ABO326" s="31"/>
      <c r="ABP326" s="31"/>
      <c r="ABQ326" s="31"/>
      <c r="ABR326" s="31"/>
      <c r="ABS326" s="31"/>
      <c r="ABT326" s="31"/>
      <c r="ABU326" s="31"/>
      <c r="ABV326" s="31"/>
      <c r="ABW326" s="31"/>
      <c r="ABX326" s="31"/>
      <c r="ABY326" s="31"/>
      <c r="ABZ326" s="31"/>
      <c r="ACA326" s="31"/>
      <c r="ACB326" s="31"/>
      <c r="ACC326" s="31"/>
      <c r="ACD326" s="31"/>
      <c r="ACE326" s="31"/>
      <c r="ACF326" s="31"/>
      <c r="ACG326" s="31"/>
      <c r="ACH326" s="31"/>
      <c r="ACI326" s="31"/>
      <c r="ACJ326" s="31"/>
      <c r="ACK326" s="31"/>
      <c r="ACL326" s="31"/>
      <c r="ACM326" s="31"/>
      <c r="ACN326" s="31"/>
      <c r="ACO326" s="31"/>
      <c r="ACP326" s="31"/>
      <c r="ACQ326" s="31"/>
      <c r="ACR326" s="31"/>
      <c r="ACS326" s="31"/>
      <c r="ACT326" s="31"/>
      <c r="ACU326" s="31"/>
      <c r="ACV326" s="31"/>
      <c r="ACW326" s="31"/>
      <c r="ACX326" s="31"/>
      <c r="ACY326" s="31"/>
      <c r="ACZ326" s="31"/>
      <c r="ADA326" s="31"/>
      <c r="ADB326" s="31"/>
      <c r="ADC326" s="31"/>
      <c r="ADD326" s="31"/>
      <c r="ADE326" s="31"/>
      <c r="ADF326" s="31"/>
      <c r="ADG326" s="31"/>
      <c r="ADH326" s="31"/>
      <c r="ADI326" s="31"/>
      <c r="ADJ326" s="31"/>
      <c r="ADK326" s="31"/>
      <c r="ADL326" s="31"/>
      <c r="ADM326" s="31"/>
      <c r="ADN326" s="31"/>
      <c r="ADO326" s="31"/>
      <c r="ADP326" s="31"/>
      <c r="ADQ326" s="31"/>
      <c r="ADR326" s="31"/>
      <c r="ADS326" s="31"/>
      <c r="ADT326" s="31"/>
      <c r="ADU326" s="31"/>
      <c r="ADV326" s="31"/>
      <c r="ADW326" s="31"/>
      <c r="ADX326" s="31"/>
      <c r="ADY326" s="31"/>
      <c r="ADZ326" s="31"/>
      <c r="AEA326" s="31"/>
      <c r="AEB326" s="31"/>
      <c r="AEC326" s="31"/>
      <c r="AED326" s="31"/>
      <c r="AEE326" s="31"/>
      <c r="AEF326" s="31"/>
      <c r="AEG326" s="31"/>
      <c r="AEH326" s="31"/>
      <c r="AEI326" s="31"/>
      <c r="AEJ326" s="31"/>
      <c r="AEK326" s="31"/>
      <c r="AEL326" s="31"/>
      <c r="AEM326" s="31"/>
      <c r="AEN326" s="31"/>
      <c r="AEO326" s="31"/>
      <c r="AEP326" s="31"/>
      <c r="AEQ326" s="31"/>
      <c r="AER326" s="31"/>
      <c r="AES326" s="31"/>
      <c r="AET326" s="31"/>
      <c r="AEU326" s="31"/>
      <c r="AEV326" s="31"/>
      <c r="AEW326" s="31"/>
      <c r="AEX326" s="31"/>
      <c r="AEY326" s="31"/>
      <c r="AEZ326" s="31"/>
      <c r="AFA326" s="31"/>
      <c r="AFB326" s="31"/>
      <c r="AFC326" s="31"/>
      <c r="AFD326" s="31"/>
      <c r="AFE326" s="31"/>
      <c r="AFF326" s="31"/>
      <c r="AFG326" s="31"/>
      <c r="AFH326" s="31"/>
      <c r="AFI326" s="31"/>
      <c r="AFJ326" s="31"/>
      <c r="AFK326" s="31"/>
      <c r="AFL326" s="31"/>
      <c r="AFM326" s="31"/>
      <c r="AFN326" s="31"/>
      <c r="AFO326" s="31"/>
      <c r="AFP326" s="31"/>
      <c r="AFQ326" s="31"/>
      <c r="AFR326" s="31"/>
      <c r="AFS326" s="31"/>
      <c r="AFT326" s="31"/>
      <c r="AFU326" s="31"/>
      <c r="AFV326" s="31"/>
      <c r="AFW326" s="31"/>
      <c r="AFX326" s="31"/>
      <c r="AFY326" s="31"/>
      <c r="AFZ326" s="31"/>
      <c r="AGA326" s="31"/>
      <c r="AGB326" s="31"/>
      <c r="AGC326" s="31"/>
      <c r="AGD326" s="31"/>
      <c r="AGE326" s="31"/>
      <c r="AGF326" s="31"/>
      <c r="AGG326" s="31"/>
      <c r="AGH326" s="31"/>
      <c r="AGI326" s="31"/>
      <c r="AGJ326" s="31"/>
      <c r="AGK326" s="31"/>
      <c r="AGL326" s="31"/>
      <c r="AGM326" s="31"/>
      <c r="AGN326" s="31"/>
      <c r="AGO326" s="31"/>
      <c r="AGP326" s="31"/>
      <c r="AGQ326" s="31"/>
      <c r="AGR326" s="31"/>
      <c r="AGS326" s="31"/>
      <c r="AGT326" s="31"/>
      <c r="AGU326" s="31"/>
      <c r="AGV326" s="31"/>
      <c r="AGW326" s="31"/>
      <c r="AGX326" s="31"/>
      <c r="AGY326" s="31"/>
      <c r="AGZ326" s="31"/>
      <c r="AHA326" s="31"/>
      <c r="AHB326" s="31"/>
      <c r="AHC326" s="31"/>
      <c r="AHD326" s="31"/>
      <c r="AHE326" s="31"/>
      <c r="AHF326" s="31"/>
      <c r="AHG326" s="31"/>
      <c r="AHH326" s="31"/>
      <c r="AHI326" s="31"/>
      <c r="AHJ326" s="31"/>
      <c r="AHK326" s="31"/>
      <c r="AHL326" s="31"/>
      <c r="AHM326" s="31"/>
      <c r="AHN326" s="31"/>
      <c r="AHO326" s="31"/>
      <c r="AHP326" s="31"/>
      <c r="AHQ326" s="31"/>
      <c r="AHR326" s="31"/>
      <c r="AHS326" s="31"/>
      <c r="AHT326" s="31"/>
      <c r="AHU326" s="31"/>
      <c r="AHV326" s="31"/>
      <c r="AHW326" s="31"/>
      <c r="AHX326" s="31"/>
      <c r="AHY326" s="31"/>
      <c r="AHZ326" s="31"/>
      <c r="AIA326" s="31"/>
      <c r="AIB326" s="31"/>
      <c r="AIC326" s="31"/>
      <c r="AID326" s="31"/>
      <c r="AIE326" s="31"/>
      <c r="AIF326" s="31"/>
      <c r="AIG326" s="31"/>
      <c r="AIH326" s="31"/>
      <c r="AII326" s="31"/>
      <c r="AIJ326" s="31"/>
      <c r="AIK326" s="31"/>
      <c r="AIL326" s="31"/>
      <c r="AIM326" s="31"/>
      <c r="AIN326" s="31"/>
      <c r="AIO326" s="31"/>
      <c r="AIP326" s="31"/>
      <c r="AIQ326" s="31"/>
      <c r="AIR326" s="31"/>
      <c r="AIS326" s="31"/>
      <c r="AIT326" s="31"/>
      <c r="AIU326" s="31"/>
      <c r="AIV326" s="31"/>
      <c r="AIW326" s="31"/>
      <c r="AIX326" s="31"/>
      <c r="AIY326" s="31"/>
      <c r="AIZ326" s="31"/>
      <c r="AJA326" s="31"/>
      <c r="AJB326" s="31"/>
      <c r="AJC326" s="31"/>
      <c r="AJD326" s="31"/>
      <c r="AJE326" s="31"/>
      <c r="AJF326" s="31"/>
      <c r="AJG326" s="31"/>
      <c r="AJH326" s="31"/>
      <c r="AJI326" s="31"/>
      <c r="AJJ326" s="31"/>
      <c r="AJK326" s="31"/>
      <c r="AJL326" s="31"/>
      <c r="AJM326" s="31"/>
      <c r="AJN326" s="31"/>
      <c r="AJO326" s="31"/>
      <c r="AJP326" s="31"/>
      <c r="AJQ326" s="31"/>
      <c r="AJR326" s="31"/>
      <c r="AJS326" s="31"/>
      <c r="AJT326" s="31"/>
      <c r="AJU326" s="31"/>
      <c r="AJV326" s="31"/>
      <c r="AJW326" s="31"/>
      <c r="AJX326" s="31"/>
      <c r="AJY326" s="31"/>
      <c r="AJZ326" s="31"/>
      <c r="AKA326" s="31"/>
      <c r="AKB326" s="31"/>
      <c r="AKC326" s="31"/>
      <c r="AKD326" s="31"/>
      <c r="AKE326" s="31"/>
      <c r="AKF326" s="31"/>
      <c r="AKG326" s="31"/>
      <c r="AKH326" s="31"/>
      <c r="AKI326" s="31"/>
      <c r="AKJ326" s="31"/>
      <c r="AKK326" s="31"/>
      <c r="AKL326" s="31"/>
      <c r="AKM326" s="31"/>
      <c r="AKN326" s="31"/>
      <c r="AKO326" s="31"/>
      <c r="AKP326" s="31"/>
      <c r="AKQ326" s="31"/>
      <c r="AKR326" s="31"/>
      <c r="AKS326" s="31"/>
      <c r="AKT326" s="31"/>
      <c r="AKU326" s="31"/>
      <c r="AKV326" s="31"/>
      <c r="AKW326" s="31"/>
      <c r="AKX326" s="31"/>
      <c r="AKY326" s="31"/>
      <c r="AKZ326" s="31"/>
      <c r="ALA326" s="31"/>
      <c r="ALB326" s="31"/>
      <c r="ALC326" s="31"/>
      <c r="ALD326" s="31"/>
      <c r="ALE326" s="31"/>
      <c r="ALF326" s="31"/>
      <c r="ALG326" s="31"/>
      <c r="ALH326" s="31"/>
      <c r="ALI326" s="31"/>
      <c r="ALJ326" s="31"/>
      <c r="ALK326" s="31"/>
      <c r="ALL326" s="31"/>
      <c r="ALM326" s="31"/>
      <c r="ALN326" s="31"/>
      <c r="ALO326" s="31"/>
      <c r="ALP326" s="31"/>
      <c r="ALQ326" s="31"/>
      <c r="ALR326" s="31"/>
      <c r="ALS326" s="31"/>
      <c r="ALT326" s="31"/>
      <c r="ALU326" s="31"/>
      <c r="ALV326" s="31"/>
      <c r="ALW326" s="31"/>
      <c r="ALX326" s="31"/>
      <c r="ALY326" s="31"/>
      <c r="ALZ326" s="31"/>
      <c r="AMA326" s="31"/>
      <c r="AMB326" s="31"/>
      <c r="AMC326" s="31"/>
      <c r="AMD326" s="31"/>
      <c r="AME326" s="31"/>
      <c r="AMF326" s="31"/>
      <c r="AMG326" s="31"/>
      <c r="AMH326" s="31"/>
      <c r="AMI326" s="31"/>
      <c r="AMJ326" s="31"/>
      <c r="AMK326" s="31"/>
      <c r="AML326" s="31"/>
      <c r="AMM326" s="31"/>
      <c r="AMN326" s="31"/>
      <c r="AMO326" s="31"/>
      <c r="AMP326" s="31"/>
      <c r="AMQ326" s="31"/>
      <c r="AMR326" s="31"/>
      <c r="AMS326" s="31"/>
      <c r="AMT326" s="31"/>
      <c r="AMU326" s="31"/>
      <c r="AMV326" s="31"/>
      <c r="AMW326" s="31"/>
      <c r="AMX326" s="31"/>
      <c r="AMY326" s="31"/>
      <c r="AMZ326" s="31"/>
      <c r="ANA326" s="31"/>
      <c r="ANB326" s="6"/>
      <c r="ANC326" s="6"/>
      <c r="AND326" s="6"/>
    </row>
    <row r="327" spans="3:1044" s="35" customFormat="1" x14ac:dyDescent="0.25">
      <c r="C327" s="6" t="str">
        <f t="shared" si="172"/>
        <v>Whirlpool</v>
      </c>
      <c r="D327" s="6" t="str">
        <f t="shared" si="173"/>
        <v>HPHE2K50HD045VN 120  (50 gal)</v>
      </c>
      <c r="E327" s="72">
        <f t="shared" si="174"/>
        <v>50</v>
      </c>
      <c r="F327" s="20" t="str">
        <f t="shared" si="175"/>
        <v>AOSmithHPTU50</v>
      </c>
      <c r="G327" s="74">
        <v>0</v>
      </c>
      <c r="H327" s="72">
        <v>1</v>
      </c>
      <c r="I327" s="73">
        <f t="shared" si="202"/>
        <v>0</v>
      </c>
      <c r="J327" s="129">
        <f t="shared" si="203"/>
        <v>2.9</v>
      </c>
      <c r="K327" s="149">
        <f t="shared" si="199"/>
        <v>0</v>
      </c>
      <c r="L327" s="111" t="s">
        <v>196</v>
      </c>
      <c r="M327" s="39">
        <v>3</v>
      </c>
      <c r="N327" s="95">
        <f t="shared" si="200"/>
        <v>26</v>
      </c>
      <c r="O327" s="9" t="s">
        <v>53</v>
      </c>
      <c r="P327" s="82">
        <f t="shared" si="204"/>
        <v>5</v>
      </c>
      <c r="Q327" s="82">
        <f t="shared" si="197"/>
        <v>260513</v>
      </c>
      <c r="R327" s="77" t="str">
        <f t="shared" si="190"/>
        <v>HPHE2K50HD045VN 120  (50 gal)</v>
      </c>
      <c r="S327" s="10" t="s">
        <v>56</v>
      </c>
      <c r="T327" s="11">
        <v>50</v>
      </c>
      <c r="U327" s="37" t="s">
        <v>84</v>
      </c>
      <c r="V327" s="100" t="s">
        <v>109</v>
      </c>
      <c r="W327" s="105" t="str">
        <f t="shared" si="198"/>
        <v>AOSmithHPTU50</v>
      </c>
      <c r="X327" s="148">
        <v>0</v>
      </c>
      <c r="Y327" s="47" t="s">
        <v>10</v>
      </c>
      <c r="Z327" s="55" t="s">
        <v>9</v>
      </c>
      <c r="AA327" s="56">
        <v>2.9</v>
      </c>
      <c r="AB327" s="57">
        <v>42545</v>
      </c>
      <c r="AC327" s="58" t="s">
        <v>83</v>
      </c>
      <c r="AD327" s="160" t="str">
        <f t="shared" si="176"/>
        <v>2,     Whirlpool,   "HPHE2K50HD045VN 120  (50 gal)"</v>
      </c>
      <c r="AE327" s="162" t="str">
        <f t="shared" si="166"/>
        <v>Whirlpool</v>
      </c>
      <c r="AF327" s="163" t="s">
        <v>713</v>
      </c>
      <c r="AG327" s="160" t="str">
        <f t="shared" si="177"/>
        <v xml:space="preserve">          case  Whirlpool   :   "WhirlpoolHPHE2K50N"</v>
      </c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  <c r="CC327" s="31"/>
      <c r="CD327" s="31"/>
      <c r="CE327" s="31"/>
      <c r="CF327" s="31"/>
      <c r="CG327" s="31"/>
      <c r="CH327" s="31"/>
      <c r="CI327" s="31"/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/>
      <c r="DK327" s="31"/>
      <c r="DL327" s="31"/>
      <c r="DM327" s="31"/>
      <c r="DN327" s="31"/>
      <c r="DO327" s="31"/>
      <c r="DP327" s="31"/>
      <c r="DQ327" s="31"/>
      <c r="DR327" s="31"/>
      <c r="DS327" s="31"/>
      <c r="DT327" s="31"/>
      <c r="DU327" s="31"/>
      <c r="DV327" s="31"/>
      <c r="DW327" s="31"/>
      <c r="DX327" s="31"/>
      <c r="DY327" s="31"/>
      <c r="DZ327" s="31"/>
      <c r="EA327" s="31"/>
      <c r="EB327" s="31"/>
      <c r="EC327" s="31"/>
      <c r="ED327" s="31"/>
      <c r="EE327" s="31"/>
      <c r="EF327" s="31"/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  <c r="IW327" s="31"/>
      <c r="IX327" s="31"/>
      <c r="IY327" s="31"/>
      <c r="IZ327" s="31"/>
      <c r="JA327" s="31"/>
      <c r="JB327" s="31"/>
      <c r="JC327" s="31"/>
      <c r="JD327" s="31"/>
      <c r="JE327" s="31"/>
      <c r="JF327" s="31"/>
      <c r="JG327" s="31"/>
      <c r="JH327" s="31"/>
      <c r="JI327" s="31"/>
      <c r="JJ327" s="31"/>
      <c r="JK327" s="31"/>
      <c r="JL327" s="31"/>
      <c r="JM327" s="31"/>
      <c r="JN327" s="31"/>
      <c r="JO327" s="31"/>
      <c r="JP327" s="31"/>
      <c r="JQ327" s="31"/>
      <c r="JR327" s="31"/>
      <c r="JS327" s="31"/>
      <c r="JT327" s="31"/>
      <c r="JU327" s="31"/>
      <c r="JV327" s="31"/>
      <c r="JW327" s="31"/>
      <c r="JX327" s="31"/>
      <c r="JY327" s="31"/>
      <c r="JZ327" s="31"/>
      <c r="KA327" s="31"/>
      <c r="KB327" s="31"/>
      <c r="KC327" s="31"/>
      <c r="KD327" s="31"/>
      <c r="KE327" s="31"/>
      <c r="KF327" s="31"/>
      <c r="KG327" s="31"/>
      <c r="KH327" s="31"/>
      <c r="KI327" s="31"/>
      <c r="KJ327" s="31"/>
      <c r="KK327" s="31"/>
      <c r="KL327" s="31"/>
      <c r="KM327" s="31"/>
      <c r="KN327" s="31"/>
      <c r="KO327" s="31"/>
      <c r="KP327" s="31"/>
      <c r="KQ327" s="31"/>
      <c r="KR327" s="31"/>
      <c r="KS327" s="31"/>
      <c r="KT327" s="31"/>
      <c r="KU327" s="31"/>
      <c r="KV327" s="31"/>
      <c r="KW327" s="31"/>
      <c r="KX327" s="31"/>
      <c r="KY327" s="31"/>
      <c r="KZ327" s="31"/>
      <c r="LA327" s="31"/>
      <c r="LB327" s="31"/>
      <c r="LC327" s="31"/>
      <c r="LD327" s="31"/>
      <c r="LE327" s="31"/>
      <c r="LF327" s="31"/>
      <c r="LG327" s="31"/>
      <c r="LH327" s="31"/>
      <c r="LI327" s="31"/>
      <c r="LJ327" s="31"/>
      <c r="LK327" s="31"/>
      <c r="LL327" s="31"/>
      <c r="LM327" s="31"/>
      <c r="LN327" s="31"/>
      <c r="LO327" s="31"/>
      <c r="LP327" s="31"/>
      <c r="LQ327" s="31"/>
      <c r="LR327" s="31"/>
      <c r="LS327" s="31"/>
      <c r="LT327" s="31"/>
      <c r="LU327" s="31"/>
      <c r="LV327" s="31"/>
      <c r="LW327" s="31"/>
      <c r="LX327" s="31"/>
      <c r="LY327" s="31"/>
      <c r="LZ327" s="31"/>
      <c r="MA327" s="31"/>
      <c r="MB327" s="31"/>
      <c r="MC327" s="31"/>
      <c r="MD327" s="31"/>
      <c r="ME327" s="31"/>
      <c r="MF327" s="31"/>
      <c r="MG327" s="31"/>
      <c r="MH327" s="31"/>
      <c r="MI327" s="31"/>
      <c r="MJ327" s="31"/>
      <c r="MK327" s="31"/>
      <c r="ML327" s="31"/>
      <c r="MM327" s="31"/>
      <c r="MN327" s="31"/>
      <c r="MO327" s="31"/>
      <c r="MP327" s="31"/>
      <c r="MQ327" s="31"/>
      <c r="MR327" s="31"/>
      <c r="MS327" s="31"/>
      <c r="MT327" s="31"/>
      <c r="MU327" s="31"/>
      <c r="MV327" s="31"/>
      <c r="MW327" s="31"/>
      <c r="MX327" s="31"/>
      <c r="MY327" s="31"/>
      <c r="MZ327" s="31"/>
      <c r="NA327" s="31"/>
      <c r="NB327" s="31"/>
      <c r="NC327" s="31"/>
      <c r="ND327" s="31"/>
      <c r="NE327" s="31"/>
      <c r="NF327" s="31"/>
      <c r="NG327" s="31"/>
      <c r="NH327" s="31"/>
      <c r="NI327" s="31"/>
      <c r="NJ327" s="31"/>
      <c r="NK327" s="31"/>
      <c r="NL327" s="31"/>
      <c r="NM327" s="31"/>
      <c r="NN327" s="31"/>
      <c r="NO327" s="31"/>
      <c r="NP327" s="31"/>
      <c r="NQ327" s="31"/>
      <c r="NR327" s="31"/>
      <c r="NS327" s="31"/>
      <c r="NT327" s="31"/>
      <c r="NU327" s="31"/>
      <c r="NV327" s="31"/>
      <c r="NW327" s="31"/>
      <c r="NX327" s="31"/>
      <c r="NY327" s="31"/>
      <c r="NZ327" s="31"/>
      <c r="OA327" s="31"/>
      <c r="OB327" s="31"/>
      <c r="OC327" s="31"/>
      <c r="OD327" s="31"/>
      <c r="OE327" s="31"/>
      <c r="OF327" s="31"/>
      <c r="OG327" s="31"/>
      <c r="OH327" s="31"/>
      <c r="OI327" s="31"/>
      <c r="OJ327" s="31"/>
      <c r="OK327" s="31"/>
      <c r="OL327" s="31"/>
      <c r="OM327" s="31"/>
      <c r="ON327" s="31"/>
      <c r="OO327" s="31"/>
      <c r="OP327" s="31"/>
      <c r="OQ327" s="31"/>
      <c r="OR327" s="31"/>
      <c r="OS327" s="31"/>
      <c r="OT327" s="31"/>
      <c r="OU327" s="31"/>
      <c r="OV327" s="31"/>
      <c r="OW327" s="31"/>
      <c r="OX327" s="31"/>
      <c r="OY327" s="31"/>
      <c r="OZ327" s="31"/>
      <c r="PA327" s="31"/>
      <c r="PB327" s="31"/>
      <c r="PC327" s="31"/>
      <c r="PD327" s="31"/>
      <c r="PE327" s="31"/>
      <c r="PF327" s="31"/>
      <c r="PG327" s="31"/>
      <c r="PH327" s="31"/>
      <c r="PI327" s="31"/>
      <c r="PJ327" s="31"/>
      <c r="PK327" s="31"/>
      <c r="PL327" s="31"/>
      <c r="PM327" s="31"/>
      <c r="PN327" s="31"/>
      <c r="PO327" s="31"/>
      <c r="PP327" s="31"/>
      <c r="PQ327" s="31"/>
      <c r="PR327" s="31"/>
      <c r="PS327" s="31"/>
      <c r="PT327" s="31"/>
      <c r="PU327" s="31"/>
      <c r="PV327" s="31"/>
      <c r="PW327" s="31"/>
      <c r="PX327" s="31"/>
      <c r="PY327" s="31"/>
      <c r="PZ327" s="31"/>
      <c r="QA327" s="31"/>
      <c r="QB327" s="31"/>
      <c r="QC327" s="31"/>
      <c r="QD327" s="31"/>
      <c r="QE327" s="31"/>
      <c r="QF327" s="31"/>
      <c r="QG327" s="31"/>
      <c r="QH327" s="31"/>
      <c r="QI327" s="31"/>
      <c r="QJ327" s="31"/>
      <c r="QK327" s="31"/>
      <c r="QL327" s="31"/>
      <c r="QM327" s="31"/>
      <c r="QN327" s="31"/>
      <c r="QO327" s="31"/>
      <c r="QP327" s="31"/>
      <c r="QQ327" s="31"/>
      <c r="QR327" s="31"/>
      <c r="QS327" s="31"/>
      <c r="QT327" s="31"/>
      <c r="QU327" s="31"/>
      <c r="QV327" s="31"/>
      <c r="QW327" s="31"/>
      <c r="QX327" s="31"/>
      <c r="QY327" s="31"/>
      <c r="QZ327" s="31"/>
      <c r="RA327" s="31"/>
      <c r="RB327" s="31"/>
      <c r="RC327" s="31"/>
      <c r="RD327" s="31"/>
      <c r="RE327" s="31"/>
      <c r="RF327" s="31"/>
      <c r="RG327" s="31"/>
      <c r="RH327" s="31"/>
      <c r="RI327" s="31"/>
      <c r="RJ327" s="31"/>
      <c r="RK327" s="31"/>
      <c r="RL327" s="31"/>
      <c r="RM327" s="31"/>
      <c r="RN327" s="31"/>
      <c r="RO327" s="31"/>
      <c r="RP327" s="31"/>
      <c r="RQ327" s="31"/>
      <c r="RR327" s="31"/>
      <c r="RS327" s="31"/>
      <c r="RT327" s="31"/>
      <c r="RU327" s="31"/>
      <c r="RV327" s="31"/>
      <c r="RW327" s="31"/>
      <c r="RX327" s="31"/>
      <c r="RY327" s="31"/>
      <c r="RZ327" s="31"/>
      <c r="SA327" s="31"/>
      <c r="SB327" s="31"/>
      <c r="SC327" s="31"/>
      <c r="SD327" s="31"/>
      <c r="SE327" s="31"/>
      <c r="SF327" s="31"/>
      <c r="SG327" s="31"/>
      <c r="SH327" s="31"/>
      <c r="SI327" s="31"/>
      <c r="SJ327" s="31"/>
      <c r="SK327" s="31"/>
      <c r="SL327" s="31"/>
      <c r="SM327" s="31"/>
      <c r="SN327" s="31"/>
      <c r="SO327" s="31"/>
      <c r="SP327" s="31"/>
      <c r="SQ327" s="31"/>
      <c r="SR327" s="31"/>
      <c r="SS327" s="31"/>
      <c r="ST327" s="31"/>
      <c r="SU327" s="31"/>
      <c r="SV327" s="31"/>
      <c r="SW327" s="31"/>
      <c r="SX327" s="31"/>
      <c r="SY327" s="31"/>
      <c r="SZ327" s="31"/>
      <c r="TA327" s="31"/>
      <c r="TB327" s="31"/>
      <c r="TC327" s="31"/>
      <c r="TD327" s="31"/>
      <c r="TE327" s="31"/>
      <c r="TF327" s="31"/>
      <c r="TG327" s="31"/>
      <c r="TH327" s="31"/>
      <c r="TI327" s="31"/>
      <c r="TJ327" s="31"/>
      <c r="TK327" s="31"/>
      <c r="TL327" s="31"/>
      <c r="TM327" s="31"/>
      <c r="TN327" s="31"/>
      <c r="TO327" s="31"/>
      <c r="TP327" s="31"/>
      <c r="TQ327" s="31"/>
      <c r="TR327" s="31"/>
      <c r="TS327" s="31"/>
      <c r="TT327" s="31"/>
      <c r="TU327" s="31"/>
      <c r="TV327" s="31"/>
      <c r="TW327" s="31"/>
      <c r="TX327" s="31"/>
      <c r="TY327" s="31"/>
      <c r="TZ327" s="31"/>
      <c r="UA327" s="31"/>
      <c r="UB327" s="31"/>
      <c r="UC327" s="31"/>
      <c r="UD327" s="31"/>
      <c r="UE327" s="31"/>
      <c r="UF327" s="31"/>
      <c r="UG327" s="31"/>
      <c r="UH327" s="31"/>
      <c r="UI327" s="31"/>
      <c r="UJ327" s="31"/>
      <c r="UK327" s="31"/>
      <c r="UL327" s="31"/>
      <c r="UM327" s="31"/>
      <c r="UN327" s="31"/>
      <c r="UO327" s="31"/>
      <c r="UP327" s="31"/>
      <c r="UQ327" s="31"/>
      <c r="UR327" s="31"/>
      <c r="US327" s="31"/>
      <c r="UT327" s="31"/>
      <c r="UU327" s="31"/>
      <c r="UV327" s="31"/>
      <c r="UW327" s="31"/>
      <c r="UX327" s="31"/>
      <c r="UY327" s="31"/>
      <c r="UZ327" s="31"/>
      <c r="VA327" s="31"/>
      <c r="VB327" s="31"/>
      <c r="VC327" s="31"/>
      <c r="VD327" s="31"/>
      <c r="VE327" s="31"/>
      <c r="VF327" s="31"/>
      <c r="VG327" s="31"/>
      <c r="VH327" s="31"/>
      <c r="VI327" s="31"/>
      <c r="VJ327" s="31"/>
      <c r="VK327" s="31"/>
      <c r="VL327" s="31"/>
      <c r="VM327" s="31"/>
      <c r="VN327" s="31"/>
      <c r="VO327" s="31"/>
      <c r="VP327" s="31"/>
      <c r="VQ327" s="31"/>
      <c r="VR327" s="31"/>
      <c r="VS327" s="31"/>
      <c r="VT327" s="31"/>
      <c r="VU327" s="31"/>
      <c r="VV327" s="31"/>
      <c r="VW327" s="31"/>
      <c r="VX327" s="31"/>
      <c r="VY327" s="31"/>
      <c r="VZ327" s="31"/>
      <c r="WA327" s="31"/>
      <c r="WB327" s="31"/>
      <c r="WC327" s="31"/>
      <c r="WD327" s="31"/>
      <c r="WE327" s="31"/>
      <c r="WF327" s="31"/>
      <c r="WG327" s="31"/>
      <c r="WH327" s="31"/>
      <c r="WI327" s="31"/>
      <c r="WJ327" s="31"/>
      <c r="WK327" s="31"/>
      <c r="WL327" s="31"/>
      <c r="WM327" s="31"/>
      <c r="WN327" s="31"/>
      <c r="WO327" s="31"/>
      <c r="WP327" s="31"/>
      <c r="WQ327" s="31"/>
      <c r="WR327" s="31"/>
      <c r="WS327" s="31"/>
      <c r="WT327" s="31"/>
      <c r="WU327" s="31"/>
      <c r="WV327" s="31"/>
      <c r="WW327" s="31"/>
      <c r="WX327" s="31"/>
      <c r="WY327" s="31"/>
      <c r="WZ327" s="31"/>
      <c r="XA327" s="31"/>
      <c r="XB327" s="31"/>
      <c r="XC327" s="31"/>
      <c r="XD327" s="31"/>
      <c r="XE327" s="31"/>
      <c r="XF327" s="31"/>
      <c r="XG327" s="31"/>
      <c r="XH327" s="31"/>
      <c r="XI327" s="31"/>
      <c r="XJ327" s="31"/>
      <c r="XK327" s="31"/>
      <c r="XL327" s="31"/>
      <c r="XM327" s="31"/>
      <c r="XN327" s="31"/>
      <c r="XO327" s="31"/>
      <c r="XP327" s="31"/>
      <c r="XQ327" s="31"/>
      <c r="XR327" s="31"/>
      <c r="XS327" s="31"/>
      <c r="XT327" s="31"/>
      <c r="XU327" s="31"/>
      <c r="XV327" s="31"/>
      <c r="XW327" s="31"/>
      <c r="XX327" s="31"/>
      <c r="XY327" s="31"/>
      <c r="XZ327" s="31"/>
      <c r="YA327" s="31"/>
      <c r="YB327" s="31"/>
      <c r="YC327" s="31"/>
      <c r="YD327" s="31"/>
      <c r="YE327" s="31"/>
      <c r="YF327" s="31"/>
      <c r="YG327" s="31"/>
      <c r="YH327" s="31"/>
      <c r="YI327" s="31"/>
      <c r="YJ327" s="31"/>
      <c r="YK327" s="31"/>
      <c r="YL327" s="31"/>
      <c r="YM327" s="31"/>
      <c r="YN327" s="31"/>
      <c r="YO327" s="31"/>
      <c r="YP327" s="31"/>
      <c r="YQ327" s="31"/>
      <c r="YR327" s="31"/>
      <c r="YS327" s="31"/>
      <c r="YT327" s="31"/>
      <c r="YU327" s="31"/>
      <c r="YV327" s="31"/>
      <c r="YW327" s="31"/>
      <c r="YX327" s="31"/>
      <c r="YY327" s="31"/>
      <c r="YZ327" s="31"/>
      <c r="ZA327" s="31"/>
      <c r="ZB327" s="31"/>
      <c r="ZC327" s="31"/>
      <c r="ZD327" s="31"/>
      <c r="ZE327" s="31"/>
      <c r="ZF327" s="31"/>
      <c r="ZG327" s="31"/>
      <c r="ZH327" s="31"/>
      <c r="ZI327" s="31"/>
      <c r="ZJ327" s="31"/>
      <c r="ZK327" s="31"/>
      <c r="ZL327" s="31"/>
      <c r="ZM327" s="31"/>
      <c r="ZN327" s="31"/>
      <c r="ZO327" s="31"/>
      <c r="ZP327" s="31"/>
      <c r="ZQ327" s="31"/>
      <c r="ZR327" s="31"/>
      <c r="ZS327" s="31"/>
      <c r="ZT327" s="31"/>
      <c r="ZU327" s="31"/>
      <c r="ZV327" s="31"/>
      <c r="ZW327" s="31"/>
      <c r="ZX327" s="31"/>
      <c r="ZY327" s="31"/>
      <c r="ZZ327" s="31"/>
      <c r="AAA327" s="31"/>
      <c r="AAB327" s="31"/>
      <c r="AAC327" s="31"/>
      <c r="AAD327" s="31"/>
      <c r="AAE327" s="31"/>
      <c r="AAF327" s="31"/>
      <c r="AAG327" s="31"/>
      <c r="AAH327" s="31"/>
      <c r="AAI327" s="31"/>
      <c r="AAJ327" s="31"/>
      <c r="AAK327" s="31"/>
      <c r="AAL327" s="31"/>
      <c r="AAM327" s="31"/>
      <c r="AAN327" s="31"/>
      <c r="AAO327" s="31"/>
      <c r="AAP327" s="31"/>
      <c r="AAQ327" s="31"/>
      <c r="AAR327" s="31"/>
      <c r="AAS327" s="31"/>
      <c r="AAT327" s="31"/>
      <c r="AAU327" s="31"/>
      <c r="AAV327" s="31"/>
      <c r="AAW327" s="31"/>
      <c r="AAX327" s="31"/>
      <c r="AAY327" s="31"/>
      <c r="AAZ327" s="31"/>
      <c r="ABA327" s="31"/>
      <c r="ABB327" s="31"/>
      <c r="ABC327" s="31"/>
      <c r="ABD327" s="31"/>
      <c r="ABE327" s="31"/>
      <c r="ABF327" s="31"/>
      <c r="ABG327" s="31"/>
      <c r="ABH327" s="31"/>
      <c r="ABI327" s="31"/>
      <c r="ABJ327" s="31"/>
      <c r="ABK327" s="31"/>
      <c r="ABL327" s="31"/>
      <c r="ABM327" s="31"/>
      <c r="ABN327" s="31"/>
      <c r="ABO327" s="31"/>
      <c r="ABP327" s="31"/>
      <c r="ABQ327" s="31"/>
      <c r="ABR327" s="31"/>
      <c r="ABS327" s="31"/>
      <c r="ABT327" s="31"/>
      <c r="ABU327" s="31"/>
      <c r="ABV327" s="31"/>
      <c r="ABW327" s="31"/>
      <c r="ABX327" s="31"/>
      <c r="ABY327" s="31"/>
      <c r="ABZ327" s="31"/>
      <c r="ACA327" s="31"/>
      <c r="ACB327" s="31"/>
      <c r="ACC327" s="31"/>
      <c r="ACD327" s="31"/>
      <c r="ACE327" s="31"/>
      <c r="ACF327" s="31"/>
      <c r="ACG327" s="31"/>
      <c r="ACH327" s="31"/>
      <c r="ACI327" s="31"/>
      <c r="ACJ327" s="31"/>
      <c r="ACK327" s="31"/>
      <c r="ACL327" s="31"/>
      <c r="ACM327" s="31"/>
      <c r="ACN327" s="31"/>
      <c r="ACO327" s="31"/>
      <c r="ACP327" s="31"/>
      <c r="ACQ327" s="31"/>
      <c r="ACR327" s="31"/>
      <c r="ACS327" s="31"/>
      <c r="ACT327" s="31"/>
      <c r="ACU327" s="31"/>
      <c r="ACV327" s="31"/>
      <c r="ACW327" s="31"/>
      <c r="ACX327" s="31"/>
      <c r="ACY327" s="31"/>
      <c r="ACZ327" s="31"/>
      <c r="ADA327" s="31"/>
      <c r="ADB327" s="31"/>
      <c r="ADC327" s="31"/>
      <c r="ADD327" s="31"/>
      <c r="ADE327" s="31"/>
      <c r="ADF327" s="31"/>
      <c r="ADG327" s="31"/>
      <c r="ADH327" s="31"/>
      <c r="ADI327" s="31"/>
      <c r="ADJ327" s="31"/>
      <c r="ADK327" s="31"/>
      <c r="ADL327" s="31"/>
      <c r="ADM327" s="31"/>
      <c r="ADN327" s="31"/>
      <c r="ADO327" s="31"/>
      <c r="ADP327" s="31"/>
      <c r="ADQ327" s="31"/>
      <c r="ADR327" s="31"/>
      <c r="ADS327" s="31"/>
      <c r="ADT327" s="31"/>
      <c r="ADU327" s="31"/>
      <c r="ADV327" s="31"/>
      <c r="ADW327" s="31"/>
      <c r="ADX327" s="31"/>
      <c r="ADY327" s="31"/>
      <c r="ADZ327" s="31"/>
      <c r="AEA327" s="31"/>
      <c r="AEB327" s="31"/>
      <c r="AEC327" s="31"/>
      <c r="AED327" s="31"/>
      <c r="AEE327" s="31"/>
      <c r="AEF327" s="31"/>
      <c r="AEG327" s="31"/>
      <c r="AEH327" s="31"/>
      <c r="AEI327" s="31"/>
      <c r="AEJ327" s="31"/>
      <c r="AEK327" s="31"/>
      <c r="AEL327" s="31"/>
      <c r="AEM327" s="31"/>
      <c r="AEN327" s="31"/>
      <c r="AEO327" s="31"/>
      <c r="AEP327" s="31"/>
      <c r="AEQ327" s="31"/>
      <c r="AER327" s="31"/>
      <c r="AES327" s="31"/>
      <c r="AET327" s="31"/>
      <c r="AEU327" s="31"/>
      <c r="AEV327" s="31"/>
      <c r="AEW327" s="31"/>
      <c r="AEX327" s="31"/>
      <c r="AEY327" s="31"/>
      <c r="AEZ327" s="31"/>
      <c r="AFA327" s="31"/>
      <c r="AFB327" s="31"/>
      <c r="AFC327" s="31"/>
      <c r="AFD327" s="31"/>
      <c r="AFE327" s="31"/>
      <c r="AFF327" s="31"/>
      <c r="AFG327" s="31"/>
      <c r="AFH327" s="31"/>
      <c r="AFI327" s="31"/>
      <c r="AFJ327" s="31"/>
      <c r="AFK327" s="31"/>
      <c r="AFL327" s="31"/>
      <c r="AFM327" s="31"/>
      <c r="AFN327" s="31"/>
      <c r="AFO327" s="31"/>
      <c r="AFP327" s="31"/>
      <c r="AFQ327" s="31"/>
      <c r="AFR327" s="31"/>
      <c r="AFS327" s="31"/>
      <c r="AFT327" s="31"/>
      <c r="AFU327" s="31"/>
      <c r="AFV327" s="31"/>
      <c r="AFW327" s="31"/>
      <c r="AFX327" s="31"/>
      <c r="AFY327" s="31"/>
      <c r="AFZ327" s="31"/>
      <c r="AGA327" s="31"/>
      <c r="AGB327" s="31"/>
      <c r="AGC327" s="31"/>
      <c r="AGD327" s="31"/>
      <c r="AGE327" s="31"/>
      <c r="AGF327" s="31"/>
      <c r="AGG327" s="31"/>
      <c r="AGH327" s="31"/>
      <c r="AGI327" s="31"/>
      <c r="AGJ327" s="31"/>
      <c r="AGK327" s="31"/>
      <c r="AGL327" s="31"/>
      <c r="AGM327" s="31"/>
      <c r="AGN327" s="31"/>
      <c r="AGO327" s="31"/>
      <c r="AGP327" s="31"/>
      <c r="AGQ327" s="31"/>
      <c r="AGR327" s="31"/>
      <c r="AGS327" s="31"/>
      <c r="AGT327" s="31"/>
      <c r="AGU327" s="31"/>
      <c r="AGV327" s="31"/>
      <c r="AGW327" s="31"/>
      <c r="AGX327" s="31"/>
      <c r="AGY327" s="31"/>
      <c r="AGZ327" s="31"/>
      <c r="AHA327" s="31"/>
      <c r="AHB327" s="31"/>
      <c r="AHC327" s="31"/>
      <c r="AHD327" s="31"/>
      <c r="AHE327" s="31"/>
      <c r="AHF327" s="31"/>
      <c r="AHG327" s="31"/>
      <c r="AHH327" s="31"/>
      <c r="AHI327" s="31"/>
      <c r="AHJ327" s="31"/>
      <c r="AHK327" s="31"/>
      <c r="AHL327" s="31"/>
      <c r="AHM327" s="31"/>
      <c r="AHN327" s="31"/>
      <c r="AHO327" s="31"/>
      <c r="AHP327" s="31"/>
      <c r="AHQ327" s="31"/>
      <c r="AHR327" s="31"/>
      <c r="AHS327" s="31"/>
      <c r="AHT327" s="31"/>
      <c r="AHU327" s="31"/>
      <c r="AHV327" s="31"/>
      <c r="AHW327" s="31"/>
      <c r="AHX327" s="31"/>
      <c r="AHY327" s="31"/>
      <c r="AHZ327" s="31"/>
      <c r="AIA327" s="31"/>
      <c r="AIB327" s="31"/>
      <c r="AIC327" s="31"/>
      <c r="AID327" s="31"/>
      <c r="AIE327" s="31"/>
      <c r="AIF327" s="31"/>
      <c r="AIG327" s="31"/>
      <c r="AIH327" s="31"/>
      <c r="AII327" s="31"/>
      <c r="AIJ327" s="31"/>
      <c r="AIK327" s="31"/>
      <c r="AIL327" s="31"/>
      <c r="AIM327" s="31"/>
      <c r="AIN327" s="31"/>
      <c r="AIO327" s="31"/>
      <c r="AIP327" s="31"/>
      <c r="AIQ327" s="31"/>
      <c r="AIR327" s="31"/>
      <c r="AIS327" s="31"/>
      <c r="AIT327" s="31"/>
      <c r="AIU327" s="31"/>
      <c r="AIV327" s="31"/>
      <c r="AIW327" s="31"/>
      <c r="AIX327" s="31"/>
      <c r="AIY327" s="31"/>
      <c r="AIZ327" s="31"/>
      <c r="AJA327" s="31"/>
      <c r="AJB327" s="31"/>
      <c r="AJC327" s="31"/>
      <c r="AJD327" s="31"/>
      <c r="AJE327" s="31"/>
      <c r="AJF327" s="31"/>
      <c r="AJG327" s="31"/>
      <c r="AJH327" s="31"/>
      <c r="AJI327" s="31"/>
      <c r="AJJ327" s="31"/>
      <c r="AJK327" s="31"/>
      <c r="AJL327" s="31"/>
      <c r="AJM327" s="31"/>
      <c r="AJN327" s="31"/>
      <c r="AJO327" s="31"/>
      <c r="AJP327" s="31"/>
      <c r="AJQ327" s="31"/>
      <c r="AJR327" s="31"/>
      <c r="AJS327" s="31"/>
      <c r="AJT327" s="31"/>
      <c r="AJU327" s="31"/>
      <c r="AJV327" s="31"/>
      <c r="AJW327" s="31"/>
      <c r="AJX327" s="31"/>
      <c r="AJY327" s="31"/>
      <c r="AJZ327" s="31"/>
      <c r="AKA327" s="31"/>
      <c r="AKB327" s="31"/>
      <c r="AKC327" s="31"/>
      <c r="AKD327" s="31"/>
      <c r="AKE327" s="31"/>
      <c r="AKF327" s="31"/>
      <c r="AKG327" s="31"/>
      <c r="AKH327" s="31"/>
      <c r="AKI327" s="31"/>
      <c r="AKJ327" s="31"/>
      <c r="AKK327" s="31"/>
      <c r="AKL327" s="31"/>
      <c r="AKM327" s="31"/>
      <c r="AKN327" s="31"/>
      <c r="AKO327" s="31"/>
      <c r="AKP327" s="31"/>
      <c r="AKQ327" s="31"/>
      <c r="AKR327" s="31"/>
      <c r="AKS327" s="31"/>
      <c r="AKT327" s="31"/>
      <c r="AKU327" s="31"/>
      <c r="AKV327" s="31"/>
      <c r="AKW327" s="31"/>
      <c r="AKX327" s="31"/>
      <c r="AKY327" s="31"/>
      <c r="AKZ327" s="31"/>
      <c r="ALA327" s="31"/>
      <c r="ALB327" s="31"/>
      <c r="ALC327" s="31"/>
      <c r="ALD327" s="31"/>
      <c r="ALE327" s="31"/>
      <c r="ALF327" s="31"/>
      <c r="ALG327" s="31"/>
      <c r="ALH327" s="31"/>
      <c r="ALI327" s="31"/>
      <c r="ALJ327" s="31"/>
      <c r="ALK327" s="31"/>
      <c r="ALL327" s="31"/>
      <c r="ALM327" s="31"/>
      <c r="ALN327" s="31"/>
      <c r="ALO327" s="31"/>
      <c r="ALP327" s="31"/>
      <c r="ALQ327" s="31"/>
      <c r="ALR327" s="31"/>
      <c r="ALS327" s="31"/>
      <c r="ALT327" s="31"/>
      <c r="ALU327" s="31"/>
      <c r="ALV327" s="31"/>
      <c r="ALW327" s="31"/>
      <c r="ALX327" s="31"/>
      <c r="ALY327" s="31"/>
      <c r="ALZ327" s="31"/>
      <c r="AMA327" s="31"/>
      <c r="AMB327" s="31"/>
      <c r="AMC327" s="31"/>
      <c r="AMD327" s="31"/>
      <c r="AME327" s="31"/>
      <c r="AMF327" s="31"/>
      <c r="AMG327" s="31"/>
      <c r="AMH327" s="31"/>
      <c r="AMI327" s="31"/>
      <c r="AMJ327" s="31"/>
      <c r="AMK327" s="31"/>
      <c r="AML327" s="31"/>
      <c r="AMM327" s="31"/>
      <c r="AMN327" s="31"/>
      <c r="AMO327" s="31"/>
      <c r="AMP327" s="31"/>
      <c r="AMQ327" s="31"/>
      <c r="AMR327" s="31"/>
      <c r="AMS327" s="31"/>
      <c r="AMT327" s="31"/>
      <c r="AMU327" s="31"/>
      <c r="AMV327" s="31"/>
      <c r="AMW327" s="31"/>
      <c r="AMX327" s="31"/>
      <c r="AMY327" s="31"/>
      <c r="AMZ327" s="31"/>
      <c r="ANA327" s="31"/>
      <c r="ANB327" s="6"/>
      <c r="ANC327" s="6"/>
      <c r="AND327" s="6"/>
    </row>
    <row r="328" spans="3:1044" s="35" customFormat="1" x14ac:dyDescent="0.25">
      <c r="C328" s="6" t="str">
        <f t="shared" si="172"/>
        <v>Whirlpool</v>
      </c>
      <c r="D328" s="6" t="str">
        <f t="shared" si="173"/>
        <v>HPHE2K66HD045V 120  (66 gal)</v>
      </c>
      <c r="E328" s="72">
        <f t="shared" si="174"/>
        <v>66</v>
      </c>
      <c r="F328" s="20" t="str">
        <f t="shared" si="175"/>
        <v>AOSmithHPTU66</v>
      </c>
      <c r="G328" s="74">
        <v>0</v>
      </c>
      <c r="H328" s="72">
        <v>1</v>
      </c>
      <c r="I328" s="73">
        <f t="shared" si="202"/>
        <v>0</v>
      </c>
      <c r="J328" s="129">
        <f t="shared" si="203"/>
        <v>3.1</v>
      </c>
      <c r="K328" s="149">
        <f t="shared" si="199"/>
        <v>0</v>
      </c>
      <c r="L328" s="111" t="s">
        <v>196</v>
      </c>
      <c r="M328" s="39">
        <v>3</v>
      </c>
      <c r="N328" s="95">
        <f t="shared" si="200"/>
        <v>26</v>
      </c>
      <c r="O328" s="9" t="s">
        <v>53</v>
      </c>
      <c r="P328" s="82">
        <f t="shared" si="204"/>
        <v>6</v>
      </c>
      <c r="Q328" s="82">
        <f t="shared" si="197"/>
        <v>260614</v>
      </c>
      <c r="R328" s="77" t="str">
        <f t="shared" si="190"/>
        <v>HPHE2K66HD045V 120  (66 gal)</v>
      </c>
      <c r="S328" s="10" t="s">
        <v>57</v>
      </c>
      <c r="T328" s="11">
        <v>66</v>
      </c>
      <c r="U328" s="37" t="s">
        <v>85</v>
      </c>
      <c r="V328" s="100" t="s">
        <v>105</v>
      </c>
      <c r="W328" s="105" t="str">
        <f t="shared" si="198"/>
        <v>AOSmithHPTU66</v>
      </c>
      <c r="X328" s="148">
        <v>0</v>
      </c>
      <c r="Y328" s="47" t="s">
        <v>10</v>
      </c>
      <c r="Z328" s="55">
        <v>3</v>
      </c>
      <c r="AA328" s="56">
        <v>3.1</v>
      </c>
      <c r="AB328" s="57">
        <v>42545</v>
      </c>
      <c r="AC328" s="58" t="s">
        <v>83</v>
      </c>
      <c r="AD328" s="160" t="str">
        <f t="shared" si="176"/>
        <v>2,     Whirlpool,   "HPHE2K66HD045V 120  (66 gal)"</v>
      </c>
      <c r="AE328" s="162" t="str">
        <f t="shared" si="166"/>
        <v>Whirlpool</v>
      </c>
      <c r="AF328" s="163" t="s">
        <v>714</v>
      </c>
      <c r="AG328" s="160" t="str">
        <f t="shared" si="177"/>
        <v xml:space="preserve">          case  Whirlpool   :   "WhirlpoolHPHE2K66"</v>
      </c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  <c r="CC328" s="31"/>
      <c r="CD328" s="31"/>
      <c r="CE328" s="31"/>
      <c r="CF328" s="31"/>
      <c r="CG328" s="31"/>
      <c r="CH328" s="31"/>
      <c r="CI328" s="31"/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/>
      <c r="DK328" s="31"/>
      <c r="DL328" s="31"/>
      <c r="DM328" s="31"/>
      <c r="DN328" s="31"/>
      <c r="DO328" s="31"/>
      <c r="DP328" s="31"/>
      <c r="DQ328" s="31"/>
      <c r="DR328" s="31"/>
      <c r="DS328" s="31"/>
      <c r="DT328" s="31"/>
      <c r="DU328" s="31"/>
      <c r="DV328" s="31"/>
      <c r="DW328" s="31"/>
      <c r="DX328" s="31"/>
      <c r="DY328" s="31"/>
      <c r="DZ328" s="31"/>
      <c r="EA328" s="31"/>
      <c r="EB328" s="31"/>
      <c r="EC328" s="31"/>
      <c r="ED328" s="31"/>
      <c r="EE328" s="31"/>
      <c r="EF328" s="31"/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  <c r="IW328" s="31"/>
      <c r="IX328" s="31"/>
      <c r="IY328" s="31"/>
      <c r="IZ328" s="31"/>
      <c r="JA328" s="31"/>
      <c r="JB328" s="31"/>
      <c r="JC328" s="31"/>
      <c r="JD328" s="31"/>
      <c r="JE328" s="31"/>
      <c r="JF328" s="31"/>
      <c r="JG328" s="31"/>
      <c r="JH328" s="31"/>
      <c r="JI328" s="31"/>
      <c r="JJ328" s="31"/>
      <c r="JK328" s="31"/>
      <c r="JL328" s="31"/>
      <c r="JM328" s="31"/>
      <c r="JN328" s="31"/>
      <c r="JO328" s="31"/>
      <c r="JP328" s="31"/>
      <c r="JQ328" s="31"/>
      <c r="JR328" s="31"/>
      <c r="JS328" s="31"/>
      <c r="JT328" s="31"/>
      <c r="JU328" s="31"/>
      <c r="JV328" s="31"/>
      <c r="JW328" s="31"/>
      <c r="JX328" s="31"/>
      <c r="JY328" s="31"/>
      <c r="JZ328" s="31"/>
      <c r="KA328" s="31"/>
      <c r="KB328" s="31"/>
      <c r="KC328" s="31"/>
      <c r="KD328" s="31"/>
      <c r="KE328" s="31"/>
      <c r="KF328" s="31"/>
      <c r="KG328" s="31"/>
      <c r="KH328" s="31"/>
      <c r="KI328" s="31"/>
      <c r="KJ328" s="31"/>
      <c r="KK328" s="31"/>
      <c r="KL328" s="31"/>
      <c r="KM328" s="31"/>
      <c r="KN328" s="31"/>
      <c r="KO328" s="31"/>
      <c r="KP328" s="31"/>
      <c r="KQ328" s="31"/>
      <c r="KR328" s="31"/>
      <c r="KS328" s="31"/>
      <c r="KT328" s="31"/>
      <c r="KU328" s="31"/>
      <c r="KV328" s="31"/>
      <c r="KW328" s="31"/>
      <c r="KX328" s="31"/>
      <c r="KY328" s="31"/>
      <c r="KZ328" s="31"/>
      <c r="LA328" s="31"/>
      <c r="LB328" s="31"/>
      <c r="LC328" s="31"/>
      <c r="LD328" s="31"/>
      <c r="LE328" s="31"/>
      <c r="LF328" s="31"/>
      <c r="LG328" s="31"/>
      <c r="LH328" s="31"/>
      <c r="LI328" s="31"/>
      <c r="LJ328" s="31"/>
      <c r="LK328" s="31"/>
      <c r="LL328" s="31"/>
      <c r="LM328" s="31"/>
      <c r="LN328" s="31"/>
      <c r="LO328" s="31"/>
      <c r="LP328" s="31"/>
      <c r="LQ328" s="31"/>
      <c r="LR328" s="31"/>
      <c r="LS328" s="31"/>
      <c r="LT328" s="31"/>
      <c r="LU328" s="31"/>
      <c r="LV328" s="31"/>
      <c r="LW328" s="31"/>
      <c r="LX328" s="31"/>
      <c r="LY328" s="31"/>
      <c r="LZ328" s="31"/>
      <c r="MA328" s="31"/>
      <c r="MB328" s="31"/>
      <c r="MC328" s="31"/>
      <c r="MD328" s="31"/>
      <c r="ME328" s="31"/>
      <c r="MF328" s="31"/>
      <c r="MG328" s="31"/>
      <c r="MH328" s="31"/>
      <c r="MI328" s="31"/>
      <c r="MJ328" s="31"/>
      <c r="MK328" s="31"/>
      <c r="ML328" s="31"/>
      <c r="MM328" s="31"/>
      <c r="MN328" s="31"/>
      <c r="MO328" s="31"/>
      <c r="MP328" s="31"/>
      <c r="MQ328" s="31"/>
      <c r="MR328" s="31"/>
      <c r="MS328" s="31"/>
      <c r="MT328" s="31"/>
      <c r="MU328" s="31"/>
      <c r="MV328" s="31"/>
      <c r="MW328" s="31"/>
      <c r="MX328" s="31"/>
      <c r="MY328" s="31"/>
      <c r="MZ328" s="31"/>
      <c r="NA328" s="31"/>
      <c r="NB328" s="31"/>
      <c r="NC328" s="31"/>
      <c r="ND328" s="31"/>
      <c r="NE328" s="31"/>
      <c r="NF328" s="31"/>
      <c r="NG328" s="31"/>
      <c r="NH328" s="31"/>
      <c r="NI328" s="31"/>
      <c r="NJ328" s="31"/>
      <c r="NK328" s="31"/>
      <c r="NL328" s="31"/>
      <c r="NM328" s="31"/>
      <c r="NN328" s="31"/>
      <c r="NO328" s="31"/>
      <c r="NP328" s="31"/>
      <c r="NQ328" s="31"/>
      <c r="NR328" s="31"/>
      <c r="NS328" s="31"/>
      <c r="NT328" s="31"/>
      <c r="NU328" s="31"/>
      <c r="NV328" s="31"/>
      <c r="NW328" s="31"/>
      <c r="NX328" s="31"/>
      <c r="NY328" s="31"/>
      <c r="NZ328" s="31"/>
      <c r="OA328" s="31"/>
      <c r="OB328" s="31"/>
      <c r="OC328" s="31"/>
      <c r="OD328" s="31"/>
      <c r="OE328" s="31"/>
      <c r="OF328" s="31"/>
      <c r="OG328" s="31"/>
      <c r="OH328" s="31"/>
      <c r="OI328" s="31"/>
      <c r="OJ328" s="31"/>
      <c r="OK328" s="31"/>
      <c r="OL328" s="31"/>
      <c r="OM328" s="31"/>
      <c r="ON328" s="31"/>
      <c r="OO328" s="31"/>
      <c r="OP328" s="31"/>
      <c r="OQ328" s="31"/>
      <c r="OR328" s="31"/>
      <c r="OS328" s="31"/>
      <c r="OT328" s="31"/>
      <c r="OU328" s="31"/>
      <c r="OV328" s="31"/>
      <c r="OW328" s="31"/>
      <c r="OX328" s="31"/>
      <c r="OY328" s="31"/>
      <c r="OZ328" s="31"/>
      <c r="PA328" s="31"/>
      <c r="PB328" s="31"/>
      <c r="PC328" s="31"/>
      <c r="PD328" s="31"/>
      <c r="PE328" s="31"/>
      <c r="PF328" s="31"/>
      <c r="PG328" s="31"/>
      <c r="PH328" s="31"/>
      <c r="PI328" s="31"/>
      <c r="PJ328" s="31"/>
      <c r="PK328" s="31"/>
      <c r="PL328" s="31"/>
      <c r="PM328" s="31"/>
      <c r="PN328" s="31"/>
      <c r="PO328" s="31"/>
      <c r="PP328" s="31"/>
      <c r="PQ328" s="31"/>
      <c r="PR328" s="31"/>
      <c r="PS328" s="31"/>
      <c r="PT328" s="31"/>
      <c r="PU328" s="31"/>
      <c r="PV328" s="31"/>
      <c r="PW328" s="31"/>
      <c r="PX328" s="31"/>
      <c r="PY328" s="31"/>
      <c r="PZ328" s="31"/>
      <c r="QA328" s="31"/>
      <c r="QB328" s="31"/>
      <c r="QC328" s="31"/>
      <c r="QD328" s="31"/>
      <c r="QE328" s="31"/>
      <c r="QF328" s="31"/>
      <c r="QG328" s="31"/>
      <c r="QH328" s="31"/>
      <c r="QI328" s="31"/>
      <c r="QJ328" s="31"/>
      <c r="QK328" s="31"/>
      <c r="QL328" s="31"/>
      <c r="QM328" s="31"/>
      <c r="QN328" s="31"/>
      <c r="QO328" s="31"/>
      <c r="QP328" s="31"/>
      <c r="QQ328" s="31"/>
      <c r="QR328" s="31"/>
      <c r="QS328" s="31"/>
      <c r="QT328" s="31"/>
      <c r="QU328" s="31"/>
      <c r="QV328" s="31"/>
      <c r="QW328" s="31"/>
      <c r="QX328" s="31"/>
      <c r="QY328" s="31"/>
      <c r="QZ328" s="31"/>
      <c r="RA328" s="31"/>
      <c r="RB328" s="31"/>
      <c r="RC328" s="31"/>
      <c r="RD328" s="31"/>
      <c r="RE328" s="31"/>
      <c r="RF328" s="31"/>
      <c r="RG328" s="31"/>
      <c r="RH328" s="31"/>
      <c r="RI328" s="31"/>
      <c r="RJ328" s="31"/>
      <c r="RK328" s="31"/>
      <c r="RL328" s="31"/>
      <c r="RM328" s="31"/>
      <c r="RN328" s="31"/>
      <c r="RO328" s="31"/>
      <c r="RP328" s="31"/>
      <c r="RQ328" s="31"/>
      <c r="RR328" s="31"/>
      <c r="RS328" s="31"/>
      <c r="RT328" s="31"/>
      <c r="RU328" s="31"/>
      <c r="RV328" s="31"/>
      <c r="RW328" s="31"/>
      <c r="RX328" s="31"/>
      <c r="RY328" s="31"/>
      <c r="RZ328" s="31"/>
      <c r="SA328" s="31"/>
      <c r="SB328" s="31"/>
      <c r="SC328" s="31"/>
      <c r="SD328" s="31"/>
      <c r="SE328" s="31"/>
      <c r="SF328" s="31"/>
      <c r="SG328" s="31"/>
      <c r="SH328" s="31"/>
      <c r="SI328" s="31"/>
      <c r="SJ328" s="31"/>
      <c r="SK328" s="31"/>
      <c r="SL328" s="31"/>
      <c r="SM328" s="31"/>
      <c r="SN328" s="31"/>
      <c r="SO328" s="31"/>
      <c r="SP328" s="31"/>
      <c r="SQ328" s="31"/>
      <c r="SR328" s="31"/>
      <c r="SS328" s="31"/>
      <c r="ST328" s="31"/>
      <c r="SU328" s="31"/>
      <c r="SV328" s="31"/>
      <c r="SW328" s="31"/>
      <c r="SX328" s="31"/>
      <c r="SY328" s="31"/>
      <c r="SZ328" s="31"/>
      <c r="TA328" s="31"/>
      <c r="TB328" s="31"/>
      <c r="TC328" s="31"/>
      <c r="TD328" s="31"/>
      <c r="TE328" s="31"/>
      <c r="TF328" s="31"/>
      <c r="TG328" s="31"/>
      <c r="TH328" s="31"/>
      <c r="TI328" s="31"/>
      <c r="TJ328" s="31"/>
      <c r="TK328" s="31"/>
      <c r="TL328" s="31"/>
      <c r="TM328" s="31"/>
      <c r="TN328" s="31"/>
      <c r="TO328" s="31"/>
      <c r="TP328" s="31"/>
      <c r="TQ328" s="31"/>
      <c r="TR328" s="31"/>
      <c r="TS328" s="31"/>
      <c r="TT328" s="31"/>
      <c r="TU328" s="31"/>
      <c r="TV328" s="31"/>
      <c r="TW328" s="31"/>
      <c r="TX328" s="31"/>
      <c r="TY328" s="31"/>
      <c r="TZ328" s="31"/>
      <c r="UA328" s="31"/>
      <c r="UB328" s="31"/>
      <c r="UC328" s="31"/>
      <c r="UD328" s="31"/>
      <c r="UE328" s="31"/>
      <c r="UF328" s="31"/>
      <c r="UG328" s="31"/>
      <c r="UH328" s="31"/>
      <c r="UI328" s="31"/>
      <c r="UJ328" s="31"/>
      <c r="UK328" s="31"/>
      <c r="UL328" s="31"/>
      <c r="UM328" s="31"/>
      <c r="UN328" s="31"/>
      <c r="UO328" s="31"/>
      <c r="UP328" s="31"/>
      <c r="UQ328" s="31"/>
      <c r="UR328" s="31"/>
      <c r="US328" s="31"/>
      <c r="UT328" s="31"/>
      <c r="UU328" s="31"/>
      <c r="UV328" s="31"/>
      <c r="UW328" s="31"/>
      <c r="UX328" s="31"/>
      <c r="UY328" s="31"/>
      <c r="UZ328" s="31"/>
      <c r="VA328" s="31"/>
      <c r="VB328" s="31"/>
      <c r="VC328" s="31"/>
      <c r="VD328" s="31"/>
      <c r="VE328" s="31"/>
      <c r="VF328" s="31"/>
      <c r="VG328" s="31"/>
      <c r="VH328" s="31"/>
      <c r="VI328" s="31"/>
      <c r="VJ328" s="31"/>
      <c r="VK328" s="31"/>
      <c r="VL328" s="31"/>
      <c r="VM328" s="31"/>
      <c r="VN328" s="31"/>
      <c r="VO328" s="31"/>
      <c r="VP328" s="31"/>
      <c r="VQ328" s="31"/>
      <c r="VR328" s="31"/>
      <c r="VS328" s="31"/>
      <c r="VT328" s="31"/>
      <c r="VU328" s="31"/>
      <c r="VV328" s="31"/>
      <c r="VW328" s="31"/>
      <c r="VX328" s="31"/>
      <c r="VY328" s="31"/>
      <c r="VZ328" s="31"/>
      <c r="WA328" s="31"/>
      <c r="WB328" s="31"/>
      <c r="WC328" s="31"/>
      <c r="WD328" s="31"/>
      <c r="WE328" s="31"/>
      <c r="WF328" s="31"/>
      <c r="WG328" s="31"/>
      <c r="WH328" s="31"/>
      <c r="WI328" s="31"/>
      <c r="WJ328" s="31"/>
      <c r="WK328" s="31"/>
      <c r="WL328" s="31"/>
      <c r="WM328" s="31"/>
      <c r="WN328" s="31"/>
      <c r="WO328" s="31"/>
      <c r="WP328" s="31"/>
      <c r="WQ328" s="31"/>
      <c r="WR328" s="31"/>
      <c r="WS328" s="31"/>
      <c r="WT328" s="31"/>
      <c r="WU328" s="31"/>
      <c r="WV328" s="31"/>
      <c r="WW328" s="31"/>
      <c r="WX328" s="31"/>
      <c r="WY328" s="31"/>
      <c r="WZ328" s="31"/>
      <c r="XA328" s="31"/>
      <c r="XB328" s="31"/>
      <c r="XC328" s="31"/>
      <c r="XD328" s="31"/>
      <c r="XE328" s="31"/>
      <c r="XF328" s="31"/>
      <c r="XG328" s="31"/>
      <c r="XH328" s="31"/>
      <c r="XI328" s="31"/>
      <c r="XJ328" s="31"/>
      <c r="XK328" s="31"/>
      <c r="XL328" s="31"/>
      <c r="XM328" s="31"/>
      <c r="XN328" s="31"/>
      <c r="XO328" s="31"/>
      <c r="XP328" s="31"/>
      <c r="XQ328" s="31"/>
      <c r="XR328" s="31"/>
      <c r="XS328" s="31"/>
      <c r="XT328" s="31"/>
      <c r="XU328" s="31"/>
      <c r="XV328" s="31"/>
      <c r="XW328" s="31"/>
      <c r="XX328" s="31"/>
      <c r="XY328" s="31"/>
      <c r="XZ328" s="31"/>
      <c r="YA328" s="31"/>
      <c r="YB328" s="31"/>
      <c r="YC328" s="31"/>
      <c r="YD328" s="31"/>
      <c r="YE328" s="31"/>
      <c r="YF328" s="31"/>
      <c r="YG328" s="31"/>
      <c r="YH328" s="31"/>
      <c r="YI328" s="31"/>
      <c r="YJ328" s="31"/>
      <c r="YK328" s="31"/>
      <c r="YL328" s="31"/>
      <c r="YM328" s="31"/>
      <c r="YN328" s="31"/>
      <c r="YO328" s="31"/>
      <c r="YP328" s="31"/>
      <c r="YQ328" s="31"/>
      <c r="YR328" s="31"/>
      <c r="YS328" s="31"/>
      <c r="YT328" s="31"/>
      <c r="YU328" s="31"/>
      <c r="YV328" s="31"/>
      <c r="YW328" s="31"/>
      <c r="YX328" s="31"/>
      <c r="YY328" s="31"/>
      <c r="YZ328" s="31"/>
      <c r="ZA328" s="31"/>
      <c r="ZB328" s="31"/>
      <c r="ZC328" s="31"/>
      <c r="ZD328" s="31"/>
      <c r="ZE328" s="31"/>
      <c r="ZF328" s="31"/>
      <c r="ZG328" s="31"/>
      <c r="ZH328" s="31"/>
      <c r="ZI328" s="31"/>
      <c r="ZJ328" s="31"/>
      <c r="ZK328" s="31"/>
      <c r="ZL328" s="31"/>
      <c r="ZM328" s="31"/>
      <c r="ZN328" s="31"/>
      <c r="ZO328" s="31"/>
      <c r="ZP328" s="31"/>
      <c r="ZQ328" s="31"/>
      <c r="ZR328" s="31"/>
      <c r="ZS328" s="31"/>
      <c r="ZT328" s="31"/>
      <c r="ZU328" s="31"/>
      <c r="ZV328" s="31"/>
      <c r="ZW328" s="31"/>
      <c r="ZX328" s="31"/>
      <c r="ZY328" s="31"/>
      <c r="ZZ328" s="31"/>
      <c r="AAA328" s="31"/>
      <c r="AAB328" s="31"/>
      <c r="AAC328" s="31"/>
      <c r="AAD328" s="31"/>
      <c r="AAE328" s="31"/>
      <c r="AAF328" s="31"/>
      <c r="AAG328" s="31"/>
      <c r="AAH328" s="31"/>
      <c r="AAI328" s="31"/>
      <c r="AAJ328" s="31"/>
      <c r="AAK328" s="31"/>
      <c r="AAL328" s="31"/>
      <c r="AAM328" s="31"/>
      <c r="AAN328" s="31"/>
      <c r="AAO328" s="31"/>
      <c r="AAP328" s="31"/>
      <c r="AAQ328" s="31"/>
      <c r="AAR328" s="31"/>
      <c r="AAS328" s="31"/>
      <c r="AAT328" s="31"/>
      <c r="AAU328" s="31"/>
      <c r="AAV328" s="31"/>
      <c r="AAW328" s="31"/>
      <c r="AAX328" s="31"/>
      <c r="AAY328" s="31"/>
      <c r="AAZ328" s="31"/>
      <c r="ABA328" s="31"/>
      <c r="ABB328" s="31"/>
      <c r="ABC328" s="31"/>
      <c r="ABD328" s="31"/>
      <c r="ABE328" s="31"/>
      <c r="ABF328" s="31"/>
      <c r="ABG328" s="31"/>
      <c r="ABH328" s="31"/>
      <c r="ABI328" s="31"/>
      <c r="ABJ328" s="31"/>
      <c r="ABK328" s="31"/>
      <c r="ABL328" s="31"/>
      <c r="ABM328" s="31"/>
      <c r="ABN328" s="31"/>
      <c r="ABO328" s="31"/>
      <c r="ABP328" s="31"/>
      <c r="ABQ328" s="31"/>
      <c r="ABR328" s="31"/>
      <c r="ABS328" s="31"/>
      <c r="ABT328" s="31"/>
      <c r="ABU328" s="31"/>
      <c r="ABV328" s="31"/>
      <c r="ABW328" s="31"/>
      <c r="ABX328" s="31"/>
      <c r="ABY328" s="31"/>
      <c r="ABZ328" s="31"/>
      <c r="ACA328" s="31"/>
      <c r="ACB328" s="31"/>
      <c r="ACC328" s="31"/>
      <c r="ACD328" s="31"/>
      <c r="ACE328" s="31"/>
      <c r="ACF328" s="31"/>
      <c r="ACG328" s="31"/>
      <c r="ACH328" s="31"/>
      <c r="ACI328" s="31"/>
      <c r="ACJ328" s="31"/>
      <c r="ACK328" s="31"/>
      <c r="ACL328" s="31"/>
      <c r="ACM328" s="31"/>
      <c r="ACN328" s="31"/>
      <c r="ACO328" s="31"/>
      <c r="ACP328" s="31"/>
      <c r="ACQ328" s="31"/>
      <c r="ACR328" s="31"/>
      <c r="ACS328" s="31"/>
      <c r="ACT328" s="31"/>
      <c r="ACU328" s="31"/>
      <c r="ACV328" s="31"/>
      <c r="ACW328" s="31"/>
      <c r="ACX328" s="31"/>
      <c r="ACY328" s="31"/>
      <c r="ACZ328" s="31"/>
      <c r="ADA328" s="31"/>
      <c r="ADB328" s="31"/>
      <c r="ADC328" s="31"/>
      <c r="ADD328" s="31"/>
      <c r="ADE328" s="31"/>
      <c r="ADF328" s="31"/>
      <c r="ADG328" s="31"/>
      <c r="ADH328" s="31"/>
      <c r="ADI328" s="31"/>
      <c r="ADJ328" s="31"/>
      <c r="ADK328" s="31"/>
      <c r="ADL328" s="31"/>
      <c r="ADM328" s="31"/>
      <c r="ADN328" s="31"/>
      <c r="ADO328" s="31"/>
      <c r="ADP328" s="31"/>
      <c r="ADQ328" s="31"/>
      <c r="ADR328" s="31"/>
      <c r="ADS328" s="31"/>
      <c r="ADT328" s="31"/>
      <c r="ADU328" s="31"/>
      <c r="ADV328" s="31"/>
      <c r="ADW328" s="31"/>
      <c r="ADX328" s="31"/>
      <c r="ADY328" s="31"/>
      <c r="ADZ328" s="31"/>
      <c r="AEA328" s="31"/>
      <c r="AEB328" s="31"/>
      <c r="AEC328" s="31"/>
      <c r="AED328" s="31"/>
      <c r="AEE328" s="31"/>
      <c r="AEF328" s="31"/>
      <c r="AEG328" s="31"/>
      <c r="AEH328" s="31"/>
      <c r="AEI328" s="31"/>
      <c r="AEJ328" s="31"/>
      <c r="AEK328" s="31"/>
      <c r="AEL328" s="31"/>
      <c r="AEM328" s="31"/>
      <c r="AEN328" s="31"/>
      <c r="AEO328" s="31"/>
      <c r="AEP328" s="31"/>
      <c r="AEQ328" s="31"/>
      <c r="AER328" s="31"/>
      <c r="AES328" s="31"/>
      <c r="AET328" s="31"/>
      <c r="AEU328" s="31"/>
      <c r="AEV328" s="31"/>
      <c r="AEW328" s="31"/>
      <c r="AEX328" s="31"/>
      <c r="AEY328" s="31"/>
      <c r="AEZ328" s="31"/>
      <c r="AFA328" s="31"/>
      <c r="AFB328" s="31"/>
      <c r="AFC328" s="31"/>
      <c r="AFD328" s="31"/>
      <c r="AFE328" s="31"/>
      <c r="AFF328" s="31"/>
      <c r="AFG328" s="31"/>
      <c r="AFH328" s="31"/>
      <c r="AFI328" s="31"/>
      <c r="AFJ328" s="31"/>
      <c r="AFK328" s="31"/>
      <c r="AFL328" s="31"/>
      <c r="AFM328" s="31"/>
      <c r="AFN328" s="31"/>
      <c r="AFO328" s="31"/>
      <c r="AFP328" s="31"/>
      <c r="AFQ328" s="31"/>
      <c r="AFR328" s="31"/>
      <c r="AFS328" s="31"/>
      <c r="AFT328" s="31"/>
      <c r="AFU328" s="31"/>
      <c r="AFV328" s="31"/>
      <c r="AFW328" s="31"/>
      <c r="AFX328" s="31"/>
      <c r="AFY328" s="31"/>
      <c r="AFZ328" s="31"/>
      <c r="AGA328" s="31"/>
      <c r="AGB328" s="31"/>
      <c r="AGC328" s="31"/>
      <c r="AGD328" s="31"/>
      <c r="AGE328" s="31"/>
      <c r="AGF328" s="31"/>
      <c r="AGG328" s="31"/>
      <c r="AGH328" s="31"/>
      <c r="AGI328" s="31"/>
      <c r="AGJ328" s="31"/>
      <c r="AGK328" s="31"/>
      <c r="AGL328" s="31"/>
      <c r="AGM328" s="31"/>
      <c r="AGN328" s="31"/>
      <c r="AGO328" s="31"/>
      <c r="AGP328" s="31"/>
      <c r="AGQ328" s="31"/>
      <c r="AGR328" s="31"/>
      <c r="AGS328" s="31"/>
      <c r="AGT328" s="31"/>
      <c r="AGU328" s="31"/>
      <c r="AGV328" s="31"/>
      <c r="AGW328" s="31"/>
      <c r="AGX328" s="31"/>
      <c r="AGY328" s="31"/>
      <c r="AGZ328" s="31"/>
      <c r="AHA328" s="31"/>
      <c r="AHB328" s="31"/>
      <c r="AHC328" s="31"/>
      <c r="AHD328" s="31"/>
      <c r="AHE328" s="31"/>
      <c r="AHF328" s="31"/>
      <c r="AHG328" s="31"/>
      <c r="AHH328" s="31"/>
      <c r="AHI328" s="31"/>
      <c r="AHJ328" s="31"/>
      <c r="AHK328" s="31"/>
      <c r="AHL328" s="31"/>
      <c r="AHM328" s="31"/>
      <c r="AHN328" s="31"/>
      <c r="AHO328" s="31"/>
      <c r="AHP328" s="31"/>
      <c r="AHQ328" s="31"/>
      <c r="AHR328" s="31"/>
      <c r="AHS328" s="31"/>
      <c r="AHT328" s="31"/>
      <c r="AHU328" s="31"/>
      <c r="AHV328" s="31"/>
      <c r="AHW328" s="31"/>
      <c r="AHX328" s="31"/>
      <c r="AHY328" s="31"/>
      <c r="AHZ328" s="31"/>
      <c r="AIA328" s="31"/>
      <c r="AIB328" s="31"/>
      <c r="AIC328" s="31"/>
      <c r="AID328" s="31"/>
      <c r="AIE328" s="31"/>
      <c r="AIF328" s="31"/>
      <c r="AIG328" s="31"/>
      <c r="AIH328" s="31"/>
      <c r="AII328" s="31"/>
      <c r="AIJ328" s="31"/>
      <c r="AIK328" s="31"/>
      <c r="AIL328" s="31"/>
      <c r="AIM328" s="31"/>
      <c r="AIN328" s="31"/>
      <c r="AIO328" s="31"/>
      <c r="AIP328" s="31"/>
      <c r="AIQ328" s="31"/>
      <c r="AIR328" s="31"/>
      <c r="AIS328" s="31"/>
      <c r="AIT328" s="31"/>
      <c r="AIU328" s="31"/>
      <c r="AIV328" s="31"/>
      <c r="AIW328" s="31"/>
      <c r="AIX328" s="31"/>
      <c r="AIY328" s="31"/>
      <c r="AIZ328" s="31"/>
      <c r="AJA328" s="31"/>
      <c r="AJB328" s="31"/>
      <c r="AJC328" s="31"/>
      <c r="AJD328" s="31"/>
      <c r="AJE328" s="31"/>
      <c r="AJF328" s="31"/>
      <c r="AJG328" s="31"/>
      <c r="AJH328" s="31"/>
      <c r="AJI328" s="31"/>
      <c r="AJJ328" s="31"/>
      <c r="AJK328" s="31"/>
      <c r="AJL328" s="31"/>
      <c r="AJM328" s="31"/>
      <c r="AJN328" s="31"/>
      <c r="AJO328" s="31"/>
      <c r="AJP328" s="31"/>
      <c r="AJQ328" s="31"/>
      <c r="AJR328" s="31"/>
      <c r="AJS328" s="31"/>
      <c r="AJT328" s="31"/>
      <c r="AJU328" s="31"/>
      <c r="AJV328" s="31"/>
      <c r="AJW328" s="31"/>
      <c r="AJX328" s="31"/>
      <c r="AJY328" s="31"/>
      <c r="AJZ328" s="31"/>
      <c r="AKA328" s="31"/>
      <c r="AKB328" s="31"/>
      <c r="AKC328" s="31"/>
      <c r="AKD328" s="31"/>
      <c r="AKE328" s="31"/>
      <c r="AKF328" s="31"/>
      <c r="AKG328" s="31"/>
      <c r="AKH328" s="31"/>
      <c r="AKI328" s="31"/>
      <c r="AKJ328" s="31"/>
      <c r="AKK328" s="31"/>
      <c r="AKL328" s="31"/>
      <c r="AKM328" s="31"/>
      <c r="AKN328" s="31"/>
      <c r="AKO328" s="31"/>
      <c r="AKP328" s="31"/>
      <c r="AKQ328" s="31"/>
      <c r="AKR328" s="31"/>
      <c r="AKS328" s="31"/>
      <c r="AKT328" s="31"/>
      <c r="AKU328" s="31"/>
      <c r="AKV328" s="31"/>
      <c r="AKW328" s="31"/>
      <c r="AKX328" s="31"/>
      <c r="AKY328" s="31"/>
      <c r="AKZ328" s="31"/>
      <c r="ALA328" s="31"/>
      <c r="ALB328" s="31"/>
      <c r="ALC328" s="31"/>
      <c r="ALD328" s="31"/>
      <c r="ALE328" s="31"/>
      <c r="ALF328" s="31"/>
      <c r="ALG328" s="31"/>
      <c r="ALH328" s="31"/>
      <c r="ALI328" s="31"/>
      <c r="ALJ328" s="31"/>
      <c r="ALK328" s="31"/>
      <c r="ALL328" s="31"/>
      <c r="ALM328" s="31"/>
      <c r="ALN328" s="31"/>
      <c r="ALO328" s="31"/>
      <c r="ALP328" s="31"/>
      <c r="ALQ328" s="31"/>
      <c r="ALR328" s="31"/>
      <c r="ALS328" s="31"/>
      <c r="ALT328" s="31"/>
      <c r="ALU328" s="31"/>
      <c r="ALV328" s="31"/>
      <c r="ALW328" s="31"/>
      <c r="ALX328" s="31"/>
      <c r="ALY328" s="31"/>
      <c r="ALZ328" s="31"/>
      <c r="AMA328" s="31"/>
      <c r="AMB328" s="31"/>
      <c r="AMC328" s="31"/>
      <c r="AMD328" s="31"/>
      <c r="AME328" s="31"/>
      <c r="AMF328" s="31"/>
      <c r="AMG328" s="31"/>
      <c r="AMH328" s="31"/>
      <c r="AMI328" s="31"/>
      <c r="AMJ328" s="31"/>
      <c r="AMK328" s="31"/>
      <c r="AML328" s="31"/>
      <c r="AMM328" s="31"/>
      <c r="AMN328" s="31"/>
      <c r="AMO328" s="31"/>
      <c r="AMP328" s="31"/>
      <c r="AMQ328" s="31"/>
      <c r="AMR328" s="31"/>
      <c r="AMS328" s="31"/>
      <c r="AMT328" s="31"/>
      <c r="AMU328" s="31"/>
      <c r="AMV328" s="31"/>
      <c r="AMW328" s="31"/>
      <c r="AMX328" s="31"/>
      <c r="AMY328" s="31"/>
      <c r="AMZ328" s="31"/>
      <c r="ANA328" s="31"/>
      <c r="ANB328" s="6"/>
      <c r="ANC328" s="6"/>
      <c r="AND328" s="6"/>
    </row>
    <row r="329" spans="3:1044" s="35" customFormat="1" x14ac:dyDescent="0.25">
      <c r="C329" s="6" t="str">
        <f t="shared" si="172"/>
        <v>Whirlpool</v>
      </c>
      <c r="D329" s="6" t="str">
        <f t="shared" si="173"/>
        <v>HPHE2K66HD045VC 120  (66 gal)</v>
      </c>
      <c r="E329" s="72">
        <f t="shared" si="174"/>
        <v>66</v>
      </c>
      <c r="F329" s="20" t="str">
        <f t="shared" si="175"/>
        <v>AOSmithHPTU66</v>
      </c>
      <c r="G329" s="74">
        <v>0</v>
      </c>
      <c r="H329" s="72">
        <v>1</v>
      </c>
      <c r="I329" s="73">
        <f t="shared" si="202"/>
        <v>0</v>
      </c>
      <c r="J329" s="129">
        <f t="shared" si="203"/>
        <v>3.1</v>
      </c>
      <c r="K329" s="149">
        <f t="shared" si="199"/>
        <v>0</v>
      </c>
      <c r="L329" s="111" t="s">
        <v>196</v>
      </c>
      <c r="M329" s="39">
        <v>3</v>
      </c>
      <c r="N329" s="95">
        <f t="shared" si="200"/>
        <v>26</v>
      </c>
      <c r="O329" s="9" t="s">
        <v>53</v>
      </c>
      <c r="P329" s="82">
        <f t="shared" si="204"/>
        <v>7</v>
      </c>
      <c r="Q329" s="82">
        <f t="shared" si="197"/>
        <v>260714</v>
      </c>
      <c r="R329" s="77" t="str">
        <f t="shared" si="190"/>
        <v>HPHE2K66HD045VC 120  (66 gal)</v>
      </c>
      <c r="S329" s="10" t="s">
        <v>58</v>
      </c>
      <c r="T329" s="11">
        <v>66</v>
      </c>
      <c r="U329" s="37" t="s">
        <v>85</v>
      </c>
      <c r="V329" s="100" t="s">
        <v>105</v>
      </c>
      <c r="W329" s="105" t="str">
        <f t="shared" si="198"/>
        <v>AOSmithHPTU66</v>
      </c>
      <c r="X329" s="148">
        <v>0</v>
      </c>
      <c r="Y329" s="47" t="s">
        <v>10</v>
      </c>
      <c r="Z329" s="55">
        <v>3</v>
      </c>
      <c r="AA329" s="56">
        <v>3.1</v>
      </c>
      <c r="AB329" s="57">
        <v>42545</v>
      </c>
      <c r="AC329" s="58" t="s">
        <v>83</v>
      </c>
      <c r="AD329" s="160" t="str">
        <f t="shared" si="176"/>
        <v>2,     Whirlpool,   "HPHE2K66HD045VC 120  (66 gal)"</v>
      </c>
      <c r="AE329" s="162" t="str">
        <f t="shared" si="166"/>
        <v>Whirlpool</v>
      </c>
      <c r="AF329" s="163" t="s">
        <v>715</v>
      </c>
      <c r="AG329" s="160" t="str">
        <f t="shared" si="177"/>
        <v xml:space="preserve">          case  Whirlpool   :   "WhirlpoolHPHE2K66C"</v>
      </c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  <c r="IW329" s="31"/>
      <c r="IX329" s="31"/>
      <c r="IY329" s="31"/>
      <c r="IZ329" s="31"/>
      <c r="JA329" s="31"/>
      <c r="JB329" s="31"/>
      <c r="JC329" s="31"/>
      <c r="JD329" s="31"/>
      <c r="JE329" s="31"/>
      <c r="JF329" s="31"/>
      <c r="JG329" s="31"/>
      <c r="JH329" s="31"/>
      <c r="JI329" s="31"/>
      <c r="JJ329" s="31"/>
      <c r="JK329" s="31"/>
      <c r="JL329" s="31"/>
      <c r="JM329" s="31"/>
      <c r="JN329" s="31"/>
      <c r="JO329" s="31"/>
      <c r="JP329" s="31"/>
      <c r="JQ329" s="31"/>
      <c r="JR329" s="31"/>
      <c r="JS329" s="31"/>
      <c r="JT329" s="31"/>
      <c r="JU329" s="31"/>
      <c r="JV329" s="31"/>
      <c r="JW329" s="31"/>
      <c r="JX329" s="31"/>
      <c r="JY329" s="31"/>
      <c r="JZ329" s="31"/>
      <c r="KA329" s="31"/>
      <c r="KB329" s="31"/>
      <c r="KC329" s="31"/>
      <c r="KD329" s="31"/>
      <c r="KE329" s="31"/>
      <c r="KF329" s="31"/>
      <c r="KG329" s="31"/>
      <c r="KH329" s="31"/>
      <c r="KI329" s="31"/>
      <c r="KJ329" s="31"/>
      <c r="KK329" s="31"/>
      <c r="KL329" s="31"/>
      <c r="KM329" s="31"/>
      <c r="KN329" s="31"/>
      <c r="KO329" s="31"/>
      <c r="KP329" s="31"/>
      <c r="KQ329" s="31"/>
      <c r="KR329" s="31"/>
      <c r="KS329" s="31"/>
      <c r="KT329" s="31"/>
      <c r="KU329" s="31"/>
      <c r="KV329" s="31"/>
      <c r="KW329" s="31"/>
      <c r="KX329" s="31"/>
      <c r="KY329" s="31"/>
      <c r="KZ329" s="31"/>
      <c r="LA329" s="31"/>
      <c r="LB329" s="31"/>
      <c r="LC329" s="31"/>
      <c r="LD329" s="31"/>
      <c r="LE329" s="31"/>
      <c r="LF329" s="31"/>
      <c r="LG329" s="31"/>
      <c r="LH329" s="31"/>
      <c r="LI329" s="31"/>
      <c r="LJ329" s="31"/>
      <c r="LK329" s="31"/>
      <c r="LL329" s="31"/>
      <c r="LM329" s="31"/>
      <c r="LN329" s="31"/>
      <c r="LO329" s="31"/>
      <c r="LP329" s="31"/>
      <c r="LQ329" s="31"/>
      <c r="LR329" s="31"/>
      <c r="LS329" s="31"/>
      <c r="LT329" s="31"/>
      <c r="LU329" s="31"/>
      <c r="LV329" s="31"/>
      <c r="LW329" s="31"/>
      <c r="LX329" s="31"/>
      <c r="LY329" s="31"/>
      <c r="LZ329" s="31"/>
      <c r="MA329" s="31"/>
      <c r="MB329" s="31"/>
      <c r="MC329" s="31"/>
      <c r="MD329" s="31"/>
      <c r="ME329" s="31"/>
      <c r="MF329" s="31"/>
      <c r="MG329" s="31"/>
      <c r="MH329" s="31"/>
      <c r="MI329" s="31"/>
      <c r="MJ329" s="31"/>
      <c r="MK329" s="31"/>
      <c r="ML329" s="31"/>
      <c r="MM329" s="31"/>
      <c r="MN329" s="31"/>
      <c r="MO329" s="31"/>
      <c r="MP329" s="31"/>
      <c r="MQ329" s="31"/>
      <c r="MR329" s="31"/>
      <c r="MS329" s="31"/>
      <c r="MT329" s="31"/>
      <c r="MU329" s="31"/>
      <c r="MV329" s="31"/>
      <c r="MW329" s="31"/>
      <c r="MX329" s="31"/>
      <c r="MY329" s="31"/>
      <c r="MZ329" s="31"/>
      <c r="NA329" s="31"/>
      <c r="NB329" s="31"/>
      <c r="NC329" s="31"/>
      <c r="ND329" s="31"/>
      <c r="NE329" s="31"/>
      <c r="NF329" s="31"/>
      <c r="NG329" s="31"/>
      <c r="NH329" s="31"/>
      <c r="NI329" s="31"/>
      <c r="NJ329" s="31"/>
      <c r="NK329" s="31"/>
      <c r="NL329" s="31"/>
      <c r="NM329" s="31"/>
      <c r="NN329" s="31"/>
      <c r="NO329" s="31"/>
      <c r="NP329" s="31"/>
      <c r="NQ329" s="31"/>
      <c r="NR329" s="31"/>
      <c r="NS329" s="31"/>
      <c r="NT329" s="31"/>
      <c r="NU329" s="31"/>
      <c r="NV329" s="31"/>
      <c r="NW329" s="31"/>
      <c r="NX329" s="31"/>
      <c r="NY329" s="31"/>
      <c r="NZ329" s="31"/>
      <c r="OA329" s="31"/>
      <c r="OB329" s="31"/>
      <c r="OC329" s="31"/>
      <c r="OD329" s="31"/>
      <c r="OE329" s="31"/>
      <c r="OF329" s="31"/>
      <c r="OG329" s="31"/>
      <c r="OH329" s="31"/>
      <c r="OI329" s="31"/>
      <c r="OJ329" s="31"/>
      <c r="OK329" s="31"/>
      <c r="OL329" s="31"/>
      <c r="OM329" s="31"/>
      <c r="ON329" s="31"/>
      <c r="OO329" s="31"/>
      <c r="OP329" s="31"/>
      <c r="OQ329" s="31"/>
      <c r="OR329" s="31"/>
      <c r="OS329" s="31"/>
      <c r="OT329" s="31"/>
      <c r="OU329" s="31"/>
      <c r="OV329" s="31"/>
      <c r="OW329" s="31"/>
      <c r="OX329" s="31"/>
      <c r="OY329" s="31"/>
      <c r="OZ329" s="31"/>
      <c r="PA329" s="31"/>
      <c r="PB329" s="31"/>
      <c r="PC329" s="31"/>
      <c r="PD329" s="31"/>
      <c r="PE329" s="31"/>
      <c r="PF329" s="31"/>
      <c r="PG329" s="31"/>
      <c r="PH329" s="31"/>
      <c r="PI329" s="31"/>
      <c r="PJ329" s="31"/>
      <c r="PK329" s="31"/>
      <c r="PL329" s="31"/>
      <c r="PM329" s="31"/>
      <c r="PN329" s="31"/>
      <c r="PO329" s="31"/>
      <c r="PP329" s="31"/>
      <c r="PQ329" s="31"/>
      <c r="PR329" s="31"/>
      <c r="PS329" s="31"/>
      <c r="PT329" s="31"/>
      <c r="PU329" s="31"/>
      <c r="PV329" s="31"/>
      <c r="PW329" s="31"/>
      <c r="PX329" s="31"/>
      <c r="PY329" s="31"/>
      <c r="PZ329" s="31"/>
      <c r="QA329" s="31"/>
      <c r="QB329" s="31"/>
      <c r="QC329" s="31"/>
      <c r="QD329" s="31"/>
      <c r="QE329" s="31"/>
      <c r="QF329" s="31"/>
      <c r="QG329" s="31"/>
      <c r="QH329" s="31"/>
      <c r="QI329" s="31"/>
      <c r="QJ329" s="31"/>
      <c r="QK329" s="31"/>
      <c r="QL329" s="31"/>
      <c r="QM329" s="31"/>
      <c r="QN329" s="31"/>
      <c r="QO329" s="31"/>
      <c r="QP329" s="31"/>
      <c r="QQ329" s="31"/>
      <c r="QR329" s="31"/>
      <c r="QS329" s="31"/>
      <c r="QT329" s="31"/>
      <c r="QU329" s="31"/>
      <c r="QV329" s="31"/>
      <c r="QW329" s="31"/>
      <c r="QX329" s="31"/>
      <c r="QY329" s="31"/>
      <c r="QZ329" s="31"/>
      <c r="RA329" s="31"/>
      <c r="RB329" s="31"/>
      <c r="RC329" s="31"/>
      <c r="RD329" s="31"/>
      <c r="RE329" s="31"/>
      <c r="RF329" s="31"/>
      <c r="RG329" s="31"/>
      <c r="RH329" s="31"/>
      <c r="RI329" s="31"/>
      <c r="RJ329" s="31"/>
      <c r="RK329" s="31"/>
      <c r="RL329" s="31"/>
      <c r="RM329" s="31"/>
      <c r="RN329" s="31"/>
      <c r="RO329" s="31"/>
      <c r="RP329" s="31"/>
      <c r="RQ329" s="31"/>
      <c r="RR329" s="31"/>
      <c r="RS329" s="31"/>
      <c r="RT329" s="31"/>
      <c r="RU329" s="31"/>
      <c r="RV329" s="31"/>
      <c r="RW329" s="31"/>
      <c r="RX329" s="31"/>
      <c r="RY329" s="31"/>
      <c r="RZ329" s="31"/>
      <c r="SA329" s="31"/>
      <c r="SB329" s="31"/>
      <c r="SC329" s="31"/>
      <c r="SD329" s="31"/>
      <c r="SE329" s="31"/>
      <c r="SF329" s="31"/>
      <c r="SG329" s="31"/>
      <c r="SH329" s="31"/>
      <c r="SI329" s="31"/>
      <c r="SJ329" s="31"/>
      <c r="SK329" s="31"/>
      <c r="SL329" s="31"/>
      <c r="SM329" s="31"/>
      <c r="SN329" s="31"/>
      <c r="SO329" s="31"/>
      <c r="SP329" s="31"/>
      <c r="SQ329" s="31"/>
      <c r="SR329" s="31"/>
      <c r="SS329" s="31"/>
      <c r="ST329" s="31"/>
      <c r="SU329" s="31"/>
      <c r="SV329" s="31"/>
      <c r="SW329" s="31"/>
      <c r="SX329" s="31"/>
      <c r="SY329" s="31"/>
      <c r="SZ329" s="31"/>
      <c r="TA329" s="31"/>
      <c r="TB329" s="31"/>
      <c r="TC329" s="31"/>
      <c r="TD329" s="31"/>
      <c r="TE329" s="31"/>
      <c r="TF329" s="31"/>
      <c r="TG329" s="31"/>
      <c r="TH329" s="31"/>
      <c r="TI329" s="31"/>
      <c r="TJ329" s="31"/>
      <c r="TK329" s="31"/>
      <c r="TL329" s="31"/>
      <c r="TM329" s="31"/>
      <c r="TN329" s="31"/>
      <c r="TO329" s="31"/>
      <c r="TP329" s="31"/>
      <c r="TQ329" s="31"/>
      <c r="TR329" s="31"/>
      <c r="TS329" s="31"/>
      <c r="TT329" s="31"/>
      <c r="TU329" s="31"/>
      <c r="TV329" s="31"/>
      <c r="TW329" s="31"/>
      <c r="TX329" s="31"/>
      <c r="TY329" s="31"/>
      <c r="TZ329" s="31"/>
      <c r="UA329" s="31"/>
      <c r="UB329" s="31"/>
      <c r="UC329" s="31"/>
      <c r="UD329" s="31"/>
      <c r="UE329" s="31"/>
      <c r="UF329" s="31"/>
      <c r="UG329" s="31"/>
      <c r="UH329" s="31"/>
      <c r="UI329" s="31"/>
      <c r="UJ329" s="31"/>
      <c r="UK329" s="31"/>
      <c r="UL329" s="31"/>
      <c r="UM329" s="31"/>
      <c r="UN329" s="31"/>
      <c r="UO329" s="31"/>
      <c r="UP329" s="31"/>
      <c r="UQ329" s="31"/>
      <c r="UR329" s="31"/>
      <c r="US329" s="31"/>
      <c r="UT329" s="31"/>
      <c r="UU329" s="31"/>
      <c r="UV329" s="31"/>
      <c r="UW329" s="31"/>
      <c r="UX329" s="31"/>
      <c r="UY329" s="31"/>
      <c r="UZ329" s="31"/>
      <c r="VA329" s="31"/>
      <c r="VB329" s="31"/>
      <c r="VC329" s="31"/>
      <c r="VD329" s="31"/>
      <c r="VE329" s="31"/>
      <c r="VF329" s="31"/>
      <c r="VG329" s="31"/>
      <c r="VH329" s="31"/>
      <c r="VI329" s="31"/>
      <c r="VJ329" s="31"/>
      <c r="VK329" s="31"/>
      <c r="VL329" s="31"/>
      <c r="VM329" s="31"/>
      <c r="VN329" s="31"/>
      <c r="VO329" s="31"/>
      <c r="VP329" s="31"/>
      <c r="VQ329" s="31"/>
      <c r="VR329" s="31"/>
      <c r="VS329" s="31"/>
      <c r="VT329" s="31"/>
      <c r="VU329" s="31"/>
      <c r="VV329" s="31"/>
      <c r="VW329" s="31"/>
      <c r="VX329" s="31"/>
      <c r="VY329" s="31"/>
      <c r="VZ329" s="31"/>
      <c r="WA329" s="31"/>
      <c r="WB329" s="31"/>
      <c r="WC329" s="31"/>
      <c r="WD329" s="31"/>
      <c r="WE329" s="31"/>
      <c r="WF329" s="31"/>
      <c r="WG329" s="31"/>
      <c r="WH329" s="31"/>
      <c r="WI329" s="31"/>
      <c r="WJ329" s="31"/>
      <c r="WK329" s="31"/>
      <c r="WL329" s="31"/>
      <c r="WM329" s="31"/>
      <c r="WN329" s="31"/>
      <c r="WO329" s="31"/>
      <c r="WP329" s="31"/>
      <c r="WQ329" s="31"/>
      <c r="WR329" s="31"/>
      <c r="WS329" s="31"/>
      <c r="WT329" s="31"/>
      <c r="WU329" s="31"/>
      <c r="WV329" s="31"/>
      <c r="WW329" s="31"/>
      <c r="WX329" s="31"/>
      <c r="WY329" s="31"/>
      <c r="WZ329" s="31"/>
      <c r="XA329" s="31"/>
      <c r="XB329" s="31"/>
      <c r="XC329" s="31"/>
      <c r="XD329" s="31"/>
      <c r="XE329" s="31"/>
      <c r="XF329" s="31"/>
      <c r="XG329" s="31"/>
      <c r="XH329" s="31"/>
      <c r="XI329" s="31"/>
      <c r="XJ329" s="31"/>
      <c r="XK329" s="31"/>
      <c r="XL329" s="31"/>
      <c r="XM329" s="31"/>
      <c r="XN329" s="31"/>
      <c r="XO329" s="31"/>
      <c r="XP329" s="31"/>
      <c r="XQ329" s="31"/>
      <c r="XR329" s="31"/>
      <c r="XS329" s="31"/>
      <c r="XT329" s="31"/>
      <c r="XU329" s="31"/>
      <c r="XV329" s="31"/>
      <c r="XW329" s="31"/>
      <c r="XX329" s="31"/>
      <c r="XY329" s="31"/>
      <c r="XZ329" s="31"/>
      <c r="YA329" s="31"/>
      <c r="YB329" s="31"/>
      <c r="YC329" s="31"/>
      <c r="YD329" s="31"/>
      <c r="YE329" s="31"/>
      <c r="YF329" s="31"/>
      <c r="YG329" s="31"/>
      <c r="YH329" s="31"/>
      <c r="YI329" s="31"/>
      <c r="YJ329" s="31"/>
      <c r="YK329" s="31"/>
      <c r="YL329" s="31"/>
      <c r="YM329" s="31"/>
      <c r="YN329" s="31"/>
      <c r="YO329" s="31"/>
      <c r="YP329" s="31"/>
      <c r="YQ329" s="31"/>
      <c r="YR329" s="31"/>
      <c r="YS329" s="31"/>
      <c r="YT329" s="31"/>
      <c r="YU329" s="31"/>
      <c r="YV329" s="31"/>
      <c r="YW329" s="31"/>
      <c r="YX329" s="31"/>
      <c r="YY329" s="31"/>
      <c r="YZ329" s="31"/>
      <c r="ZA329" s="31"/>
      <c r="ZB329" s="31"/>
      <c r="ZC329" s="31"/>
      <c r="ZD329" s="31"/>
      <c r="ZE329" s="31"/>
      <c r="ZF329" s="31"/>
      <c r="ZG329" s="31"/>
      <c r="ZH329" s="31"/>
      <c r="ZI329" s="31"/>
      <c r="ZJ329" s="31"/>
      <c r="ZK329" s="31"/>
      <c r="ZL329" s="31"/>
      <c r="ZM329" s="31"/>
      <c r="ZN329" s="31"/>
      <c r="ZO329" s="31"/>
      <c r="ZP329" s="31"/>
      <c r="ZQ329" s="31"/>
      <c r="ZR329" s="31"/>
      <c r="ZS329" s="31"/>
      <c r="ZT329" s="31"/>
      <c r="ZU329" s="31"/>
      <c r="ZV329" s="31"/>
      <c r="ZW329" s="31"/>
      <c r="ZX329" s="31"/>
      <c r="ZY329" s="31"/>
      <c r="ZZ329" s="31"/>
      <c r="AAA329" s="31"/>
      <c r="AAB329" s="31"/>
      <c r="AAC329" s="31"/>
      <c r="AAD329" s="31"/>
      <c r="AAE329" s="31"/>
      <c r="AAF329" s="31"/>
      <c r="AAG329" s="31"/>
      <c r="AAH329" s="31"/>
      <c r="AAI329" s="31"/>
      <c r="AAJ329" s="31"/>
      <c r="AAK329" s="31"/>
      <c r="AAL329" s="31"/>
      <c r="AAM329" s="31"/>
      <c r="AAN329" s="31"/>
      <c r="AAO329" s="31"/>
      <c r="AAP329" s="31"/>
      <c r="AAQ329" s="31"/>
      <c r="AAR329" s="31"/>
      <c r="AAS329" s="31"/>
      <c r="AAT329" s="31"/>
      <c r="AAU329" s="31"/>
      <c r="AAV329" s="31"/>
      <c r="AAW329" s="31"/>
      <c r="AAX329" s="31"/>
      <c r="AAY329" s="31"/>
      <c r="AAZ329" s="31"/>
      <c r="ABA329" s="31"/>
      <c r="ABB329" s="31"/>
      <c r="ABC329" s="31"/>
      <c r="ABD329" s="31"/>
      <c r="ABE329" s="31"/>
      <c r="ABF329" s="31"/>
      <c r="ABG329" s="31"/>
      <c r="ABH329" s="31"/>
      <c r="ABI329" s="31"/>
      <c r="ABJ329" s="31"/>
      <c r="ABK329" s="31"/>
      <c r="ABL329" s="31"/>
      <c r="ABM329" s="31"/>
      <c r="ABN329" s="31"/>
      <c r="ABO329" s="31"/>
      <c r="ABP329" s="31"/>
      <c r="ABQ329" s="31"/>
      <c r="ABR329" s="31"/>
      <c r="ABS329" s="31"/>
      <c r="ABT329" s="31"/>
      <c r="ABU329" s="31"/>
      <c r="ABV329" s="31"/>
      <c r="ABW329" s="31"/>
      <c r="ABX329" s="31"/>
      <c r="ABY329" s="31"/>
      <c r="ABZ329" s="31"/>
      <c r="ACA329" s="31"/>
      <c r="ACB329" s="31"/>
      <c r="ACC329" s="31"/>
      <c r="ACD329" s="31"/>
      <c r="ACE329" s="31"/>
      <c r="ACF329" s="31"/>
      <c r="ACG329" s="31"/>
      <c r="ACH329" s="31"/>
      <c r="ACI329" s="31"/>
      <c r="ACJ329" s="31"/>
      <c r="ACK329" s="31"/>
      <c r="ACL329" s="31"/>
      <c r="ACM329" s="31"/>
      <c r="ACN329" s="31"/>
      <c r="ACO329" s="31"/>
      <c r="ACP329" s="31"/>
      <c r="ACQ329" s="31"/>
      <c r="ACR329" s="31"/>
      <c r="ACS329" s="31"/>
      <c r="ACT329" s="31"/>
      <c r="ACU329" s="31"/>
      <c r="ACV329" s="31"/>
      <c r="ACW329" s="31"/>
      <c r="ACX329" s="31"/>
      <c r="ACY329" s="31"/>
      <c r="ACZ329" s="31"/>
      <c r="ADA329" s="31"/>
      <c r="ADB329" s="31"/>
      <c r="ADC329" s="31"/>
      <c r="ADD329" s="31"/>
      <c r="ADE329" s="31"/>
      <c r="ADF329" s="31"/>
      <c r="ADG329" s="31"/>
      <c r="ADH329" s="31"/>
      <c r="ADI329" s="31"/>
      <c r="ADJ329" s="31"/>
      <c r="ADK329" s="31"/>
      <c r="ADL329" s="31"/>
      <c r="ADM329" s="31"/>
      <c r="ADN329" s="31"/>
      <c r="ADO329" s="31"/>
      <c r="ADP329" s="31"/>
      <c r="ADQ329" s="31"/>
      <c r="ADR329" s="31"/>
      <c r="ADS329" s="31"/>
      <c r="ADT329" s="31"/>
      <c r="ADU329" s="31"/>
      <c r="ADV329" s="31"/>
      <c r="ADW329" s="31"/>
      <c r="ADX329" s="31"/>
      <c r="ADY329" s="31"/>
      <c r="ADZ329" s="31"/>
      <c r="AEA329" s="31"/>
      <c r="AEB329" s="31"/>
      <c r="AEC329" s="31"/>
      <c r="AED329" s="31"/>
      <c r="AEE329" s="31"/>
      <c r="AEF329" s="31"/>
      <c r="AEG329" s="31"/>
      <c r="AEH329" s="31"/>
      <c r="AEI329" s="31"/>
      <c r="AEJ329" s="31"/>
      <c r="AEK329" s="31"/>
      <c r="AEL329" s="31"/>
      <c r="AEM329" s="31"/>
      <c r="AEN329" s="31"/>
      <c r="AEO329" s="31"/>
      <c r="AEP329" s="31"/>
      <c r="AEQ329" s="31"/>
      <c r="AER329" s="31"/>
      <c r="AES329" s="31"/>
      <c r="AET329" s="31"/>
      <c r="AEU329" s="31"/>
      <c r="AEV329" s="31"/>
      <c r="AEW329" s="31"/>
      <c r="AEX329" s="31"/>
      <c r="AEY329" s="31"/>
      <c r="AEZ329" s="31"/>
      <c r="AFA329" s="31"/>
      <c r="AFB329" s="31"/>
      <c r="AFC329" s="31"/>
      <c r="AFD329" s="31"/>
      <c r="AFE329" s="31"/>
      <c r="AFF329" s="31"/>
      <c r="AFG329" s="31"/>
      <c r="AFH329" s="31"/>
      <c r="AFI329" s="31"/>
      <c r="AFJ329" s="31"/>
      <c r="AFK329" s="31"/>
      <c r="AFL329" s="31"/>
      <c r="AFM329" s="31"/>
      <c r="AFN329" s="31"/>
      <c r="AFO329" s="31"/>
      <c r="AFP329" s="31"/>
      <c r="AFQ329" s="31"/>
      <c r="AFR329" s="31"/>
      <c r="AFS329" s="31"/>
      <c r="AFT329" s="31"/>
      <c r="AFU329" s="31"/>
      <c r="AFV329" s="31"/>
      <c r="AFW329" s="31"/>
      <c r="AFX329" s="31"/>
      <c r="AFY329" s="31"/>
      <c r="AFZ329" s="31"/>
      <c r="AGA329" s="31"/>
      <c r="AGB329" s="31"/>
      <c r="AGC329" s="31"/>
      <c r="AGD329" s="31"/>
      <c r="AGE329" s="31"/>
      <c r="AGF329" s="31"/>
      <c r="AGG329" s="31"/>
      <c r="AGH329" s="31"/>
      <c r="AGI329" s="31"/>
      <c r="AGJ329" s="31"/>
      <c r="AGK329" s="31"/>
      <c r="AGL329" s="31"/>
      <c r="AGM329" s="31"/>
      <c r="AGN329" s="31"/>
      <c r="AGO329" s="31"/>
      <c r="AGP329" s="31"/>
      <c r="AGQ329" s="31"/>
      <c r="AGR329" s="31"/>
      <c r="AGS329" s="31"/>
      <c r="AGT329" s="31"/>
      <c r="AGU329" s="31"/>
      <c r="AGV329" s="31"/>
      <c r="AGW329" s="31"/>
      <c r="AGX329" s="31"/>
      <c r="AGY329" s="31"/>
      <c r="AGZ329" s="31"/>
      <c r="AHA329" s="31"/>
      <c r="AHB329" s="31"/>
      <c r="AHC329" s="31"/>
      <c r="AHD329" s="31"/>
      <c r="AHE329" s="31"/>
      <c r="AHF329" s="31"/>
      <c r="AHG329" s="31"/>
      <c r="AHH329" s="31"/>
      <c r="AHI329" s="31"/>
      <c r="AHJ329" s="31"/>
      <c r="AHK329" s="31"/>
      <c r="AHL329" s="31"/>
      <c r="AHM329" s="31"/>
      <c r="AHN329" s="31"/>
      <c r="AHO329" s="31"/>
      <c r="AHP329" s="31"/>
      <c r="AHQ329" s="31"/>
      <c r="AHR329" s="31"/>
      <c r="AHS329" s="31"/>
      <c r="AHT329" s="31"/>
      <c r="AHU329" s="31"/>
      <c r="AHV329" s="31"/>
      <c r="AHW329" s="31"/>
      <c r="AHX329" s="31"/>
      <c r="AHY329" s="31"/>
      <c r="AHZ329" s="31"/>
      <c r="AIA329" s="31"/>
      <c r="AIB329" s="31"/>
      <c r="AIC329" s="31"/>
      <c r="AID329" s="31"/>
      <c r="AIE329" s="31"/>
      <c r="AIF329" s="31"/>
      <c r="AIG329" s="31"/>
      <c r="AIH329" s="31"/>
      <c r="AII329" s="31"/>
      <c r="AIJ329" s="31"/>
      <c r="AIK329" s="31"/>
      <c r="AIL329" s="31"/>
      <c r="AIM329" s="31"/>
      <c r="AIN329" s="31"/>
      <c r="AIO329" s="31"/>
      <c r="AIP329" s="31"/>
      <c r="AIQ329" s="31"/>
      <c r="AIR329" s="31"/>
      <c r="AIS329" s="31"/>
      <c r="AIT329" s="31"/>
      <c r="AIU329" s="31"/>
      <c r="AIV329" s="31"/>
      <c r="AIW329" s="31"/>
      <c r="AIX329" s="31"/>
      <c r="AIY329" s="31"/>
      <c r="AIZ329" s="31"/>
      <c r="AJA329" s="31"/>
      <c r="AJB329" s="31"/>
      <c r="AJC329" s="31"/>
      <c r="AJD329" s="31"/>
      <c r="AJE329" s="31"/>
      <c r="AJF329" s="31"/>
      <c r="AJG329" s="31"/>
      <c r="AJH329" s="31"/>
      <c r="AJI329" s="31"/>
      <c r="AJJ329" s="31"/>
      <c r="AJK329" s="31"/>
      <c r="AJL329" s="31"/>
      <c r="AJM329" s="31"/>
      <c r="AJN329" s="31"/>
      <c r="AJO329" s="31"/>
      <c r="AJP329" s="31"/>
      <c r="AJQ329" s="31"/>
      <c r="AJR329" s="31"/>
      <c r="AJS329" s="31"/>
      <c r="AJT329" s="31"/>
      <c r="AJU329" s="31"/>
      <c r="AJV329" s="31"/>
      <c r="AJW329" s="31"/>
      <c r="AJX329" s="31"/>
      <c r="AJY329" s="31"/>
      <c r="AJZ329" s="31"/>
      <c r="AKA329" s="31"/>
      <c r="AKB329" s="31"/>
      <c r="AKC329" s="31"/>
      <c r="AKD329" s="31"/>
      <c r="AKE329" s="31"/>
      <c r="AKF329" s="31"/>
      <c r="AKG329" s="31"/>
      <c r="AKH329" s="31"/>
      <c r="AKI329" s="31"/>
      <c r="AKJ329" s="31"/>
      <c r="AKK329" s="31"/>
      <c r="AKL329" s="31"/>
      <c r="AKM329" s="31"/>
      <c r="AKN329" s="31"/>
      <c r="AKO329" s="31"/>
      <c r="AKP329" s="31"/>
      <c r="AKQ329" s="31"/>
      <c r="AKR329" s="31"/>
      <c r="AKS329" s="31"/>
      <c r="AKT329" s="31"/>
      <c r="AKU329" s="31"/>
      <c r="AKV329" s="31"/>
      <c r="AKW329" s="31"/>
      <c r="AKX329" s="31"/>
      <c r="AKY329" s="31"/>
      <c r="AKZ329" s="31"/>
      <c r="ALA329" s="31"/>
      <c r="ALB329" s="31"/>
      <c r="ALC329" s="31"/>
      <c r="ALD329" s="31"/>
      <c r="ALE329" s="31"/>
      <c r="ALF329" s="31"/>
      <c r="ALG329" s="31"/>
      <c r="ALH329" s="31"/>
      <c r="ALI329" s="31"/>
      <c r="ALJ329" s="31"/>
      <c r="ALK329" s="31"/>
      <c r="ALL329" s="31"/>
      <c r="ALM329" s="31"/>
      <c r="ALN329" s="31"/>
      <c r="ALO329" s="31"/>
      <c r="ALP329" s="31"/>
      <c r="ALQ329" s="31"/>
      <c r="ALR329" s="31"/>
      <c r="ALS329" s="31"/>
      <c r="ALT329" s="31"/>
      <c r="ALU329" s="31"/>
      <c r="ALV329" s="31"/>
      <c r="ALW329" s="31"/>
      <c r="ALX329" s="31"/>
      <c r="ALY329" s="31"/>
      <c r="ALZ329" s="31"/>
      <c r="AMA329" s="31"/>
      <c r="AMB329" s="31"/>
      <c r="AMC329" s="31"/>
      <c r="AMD329" s="31"/>
      <c r="AME329" s="31"/>
      <c r="AMF329" s="31"/>
      <c r="AMG329" s="31"/>
      <c r="AMH329" s="31"/>
      <c r="AMI329" s="31"/>
      <c r="AMJ329" s="31"/>
      <c r="AMK329" s="31"/>
      <c r="AML329" s="31"/>
      <c r="AMM329" s="31"/>
      <c r="AMN329" s="31"/>
      <c r="AMO329" s="31"/>
      <c r="AMP329" s="31"/>
      <c r="AMQ329" s="31"/>
      <c r="AMR329" s="31"/>
      <c r="AMS329" s="31"/>
      <c r="AMT329" s="31"/>
      <c r="AMU329" s="31"/>
      <c r="AMV329" s="31"/>
      <c r="AMW329" s="31"/>
      <c r="AMX329" s="31"/>
      <c r="AMY329" s="31"/>
      <c r="AMZ329" s="31"/>
      <c r="ANA329" s="31"/>
      <c r="ANB329" s="6"/>
      <c r="ANC329" s="6"/>
      <c r="AND329" s="6"/>
    </row>
    <row r="330" spans="3:1044" s="35" customFormat="1" x14ac:dyDescent="0.25">
      <c r="C330" s="6" t="str">
        <f t="shared" si="172"/>
        <v>Whirlpool</v>
      </c>
      <c r="D330" s="6" t="str">
        <f t="shared" si="173"/>
        <v>HPHE2K80HD045V 120  (80 gal)</v>
      </c>
      <c r="E330" s="72">
        <f t="shared" si="174"/>
        <v>80</v>
      </c>
      <c r="F330" s="20" t="str">
        <f t="shared" si="175"/>
        <v>AOSmithHPTU80</v>
      </c>
      <c r="G330" s="74">
        <v>0</v>
      </c>
      <c r="H330" s="72">
        <v>1</v>
      </c>
      <c r="I330" s="73">
        <f t="shared" si="202"/>
        <v>0</v>
      </c>
      <c r="J330" s="129">
        <f t="shared" si="203"/>
        <v>2.9</v>
      </c>
      <c r="K330" s="149">
        <f t="shared" si="199"/>
        <v>0</v>
      </c>
      <c r="L330" s="111" t="s">
        <v>196</v>
      </c>
      <c r="M330" s="39">
        <v>3</v>
      </c>
      <c r="N330" s="95">
        <f t="shared" si="200"/>
        <v>26</v>
      </c>
      <c r="O330" s="9" t="s">
        <v>53</v>
      </c>
      <c r="P330" s="82">
        <f t="shared" si="204"/>
        <v>8</v>
      </c>
      <c r="Q330" s="82">
        <f t="shared" si="197"/>
        <v>260815</v>
      </c>
      <c r="R330" s="77" t="str">
        <f t="shared" si="190"/>
        <v>HPHE2K80HD045V 120  (80 gal)</v>
      </c>
      <c r="S330" s="10" t="s">
        <v>59</v>
      </c>
      <c r="T330" s="11">
        <v>80</v>
      </c>
      <c r="U330" s="37" t="s">
        <v>86</v>
      </c>
      <c r="V330" s="100" t="s">
        <v>106</v>
      </c>
      <c r="W330" s="105" t="str">
        <f t="shared" si="198"/>
        <v>AOSmithHPTU80</v>
      </c>
      <c r="X330" s="148">
        <v>0</v>
      </c>
      <c r="Y330" s="47" t="s">
        <v>10</v>
      </c>
      <c r="Z330" s="55" t="s">
        <v>15</v>
      </c>
      <c r="AA330" s="56">
        <v>2.9</v>
      </c>
      <c r="AB330" s="57">
        <v>42545</v>
      </c>
      <c r="AC330" s="58" t="s">
        <v>83</v>
      </c>
      <c r="AD330" s="160" t="str">
        <f t="shared" si="176"/>
        <v>2,     Whirlpool,   "HPHE2K80HD045V 120  (80 gal)"</v>
      </c>
      <c r="AE330" s="162" t="str">
        <f t="shared" si="166"/>
        <v>Whirlpool</v>
      </c>
      <c r="AF330" s="163" t="s">
        <v>716</v>
      </c>
      <c r="AG330" s="160" t="str">
        <f t="shared" si="177"/>
        <v xml:space="preserve">          case  Whirlpool   :   "WhirlpoolHPHE2K80"</v>
      </c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  <c r="IW330" s="31"/>
      <c r="IX330" s="31"/>
      <c r="IY330" s="31"/>
      <c r="IZ330" s="31"/>
      <c r="JA330" s="31"/>
      <c r="JB330" s="31"/>
      <c r="JC330" s="31"/>
      <c r="JD330" s="31"/>
      <c r="JE330" s="31"/>
      <c r="JF330" s="31"/>
      <c r="JG330" s="31"/>
      <c r="JH330" s="31"/>
      <c r="JI330" s="31"/>
      <c r="JJ330" s="31"/>
      <c r="JK330" s="31"/>
      <c r="JL330" s="31"/>
      <c r="JM330" s="31"/>
      <c r="JN330" s="31"/>
      <c r="JO330" s="31"/>
      <c r="JP330" s="31"/>
      <c r="JQ330" s="31"/>
      <c r="JR330" s="31"/>
      <c r="JS330" s="31"/>
      <c r="JT330" s="31"/>
      <c r="JU330" s="31"/>
      <c r="JV330" s="31"/>
      <c r="JW330" s="31"/>
      <c r="JX330" s="31"/>
      <c r="JY330" s="31"/>
      <c r="JZ330" s="31"/>
      <c r="KA330" s="31"/>
      <c r="KB330" s="31"/>
      <c r="KC330" s="31"/>
      <c r="KD330" s="31"/>
      <c r="KE330" s="31"/>
      <c r="KF330" s="31"/>
      <c r="KG330" s="31"/>
      <c r="KH330" s="31"/>
      <c r="KI330" s="31"/>
      <c r="KJ330" s="31"/>
      <c r="KK330" s="31"/>
      <c r="KL330" s="31"/>
      <c r="KM330" s="31"/>
      <c r="KN330" s="31"/>
      <c r="KO330" s="31"/>
      <c r="KP330" s="31"/>
      <c r="KQ330" s="31"/>
      <c r="KR330" s="31"/>
      <c r="KS330" s="31"/>
      <c r="KT330" s="31"/>
      <c r="KU330" s="31"/>
      <c r="KV330" s="31"/>
      <c r="KW330" s="31"/>
      <c r="KX330" s="31"/>
      <c r="KY330" s="31"/>
      <c r="KZ330" s="31"/>
      <c r="LA330" s="31"/>
      <c r="LB330" s="31"/>
      <c r="LC330" s="31"/>
      <c r="LD330" s="31"/>
      <c r="LE330" s="31"/>
      <c r="LF330" s="31"/>
      <c r="LG330" s="31"/>
      <c r="LH330" s="31"/>
      <c r="LI330" s="31"/>
      <c r="LJ330" s="31"/>
      <c r="LK330" s="31"/>
      <c r="LL330" s="31"/>
      <c r="LM330" s="31"/>
      <c r="LN330" s="31"/>
      <c r="LO330" s="31"/>
      <c r="LP330" s="31"/>
      <c r="LQ330" s="31"/>
      <c r="LR330" s="31"/>
      <c r="LS330" s="31"/>
      <c r="LT330" s="31"/>
      <c r="LU330" s="31"/>
      <c r="LV330" s="31"/>
      <c r="LW330" s="31"/>
      <c r="LX330" s="31"/>
      <c r="LY330" s="31"/>
      <c r="LZ330" s="31"/>
      <c r="MA330" s="31"/>
      <c r="MB330" s="31"/>
      <c r="MC330" s="31"/>
      <c r="MD330" s="31"/>
      <c r="ME330" s="31"/>
      <c r="MF330" s="31"/>
      <c r="MG330" s="31"/>
      <c r="MH330" s="31"/>
      <c r="MI330" s="31"/>
      <c r="MJ330" s="31"/>
      <c r="MK330" s="31"/>
      <c r="ML330" s="31"/>
      <c r="MM330" s="31"/>
      <c r="MN330" s="31"/>
      <c r="MO330" s="31"/>
      <c r="MP330" s="31"/>
      <c r="MQ330" s="31"/>
      <c r="MR330" s="31"/>
      <c r="MS330" s="31"/>
      <c r="MT330" s="31"/>
      <c r="MU330" s="31"/>
      <c r="MV330" s="31"/>
      <c r="MW330" s="31"/>
      <c r="MX330" s="31"/>
      <c r="MY330" s="31"/>
      <c r="MZ330" s="31"/>
      <c r="NA330" s="31"/>
      <c r="NB330" s="31"/>
      <c r="NC330" s="31"/>
      <c r="ND330" s="31"/>
      <c r="NE330" s="31"/>
      <c r="NF330" s="31"/>
      <c r="NG330" s="31"/>
      <c r="NH330" s="31"/>
      <c r="NI330" s="31"/>
      <c r="NJ330" s="31"/>
      <c r="NK330" s="31"/>
      <c r="NL330" s="31"/>
      <c r="NM330" s="31"/>
      <c r="NN330" s="31"/>
      <c r="NO330" s="31"/>
      <c r="NP330" s="31"/>
      <c r="NQ330" s="31"/>
      <c r="NR330" s="31"/>
      <c r="NS330" s="31"/>
      <c r="NT330" s="31"/>
      <c r="NU330" s="31"/>
      <c r="NV330" s="31"/>
      <c r="NW330" s="31"/>
      <c r="NX330" s="31"/>
      <c r="NY330" s="31"/>
      <c r="NZ330" s="31"/>
      <c r="OA330" s="31"/>
      <c r="OB330" s="31"/>
      <c r="OC330" s="31"/>
      <c r="OD330" s="31"/>
      <c r="OE330" s="31"/>
      <c r="OF330" s="31"/>
      <c r="OG330" s="31"/>
      <c r="OH330" s="31"/>
      <c r="OI330" s="31"/>
      <c r="OJ330" s="31"/>
      <c r="OK330" s="31"/>
      <c r="OL330" s="31"/>
      <c r="OM330" s="31"/>
      <c r="ON330" s="31"/>
      <c r="OO330" s="31"/>
      <c r="OP330" s="31"/>
      <c r="OQ330" s="31"/>
      <c r="OR330" s="31"/>
      <c r="OS330" s="31"/>
      <c r="OT330" s="31"/>
      <c r="OU330" s="31"/>
      <c r="OV330" s="31"/>
      <c r="OW330" s="31"/>
      <c r="OX330" s="31"/>
      <c r="OY330" s="31"/>
      <c r="OZ330" s="31"/>
      <c r="PA330" s="31"/>
      <c r="PB330" s="31"/>
      <c r="PC330" s="31"/>
      <c r="PD330" s="31"/>
      <c r="PE330" s="31"/>
      <c r="PF330" s="31"/>
      <c r="PG330" s="31"/>
      <c r="PH330" s="31"/>
      <c r="PI330" s="31"/>
      <c r="PJ330" s="31"/>
      <c r="PK330" s="31"/>
      <c r="PL330" s="31"/>
      <c r="PM330" s="31"/>
      <c r="PN330" s="31"/>
      <c r="PO330" s="31"/>
      <c r="PP330" s="31"/>
      <c r="PQ330" s="31"/>
      <c r="PR330" s="31"/>
      <c r="PS330" s="31"/>
      <c r="PT330" s="31"/>
      <c r="PU330" s="31"/>
      <c r="PV330" s="31"/>
      <c r="PW330" s="31"/>
      <c r="PX330" s="31"/>
      <c r="PY330" s="31"/>
      <c r="PZ330" s="31"/>
      <c r="QA330" s="31"/>
      <c r="QB330" s="31"/>
      <c r="QC330" s="31"/>
      <c r="QD330" s="31"/>
      <c r="QE330" s="31"/>
      <c r="QF330" s="31"/>
      <c r="QG330" s="31"/>
      <c r="QH330" s="31"/>
      <c r="QI330" s="31"/>
      <c r="QJ330" s="31"/>
      <c r="QK330" s="31"/>
      <c r="QL330" s="31"/>
      <c r="QM330" s="31"/>
      <c r="QN330" s="31"/>
      <c r="QO330" s="31"/>
      <c r="QP330" s="31"/>
      <c r="QQ330" s="31"/>
      <c r="QR330" s="31"/>
      <c r="QS330" s="31"/>
      <c r="QT330" s="31"/>
      <c r="QU330" s="31"/>
      <c r="QV330" s="31"/>
      <c r="QW330" s="31"/>
      <c r="QX330" s="31"/>
      <c r="QY330" s="31"/>
      <c r="QZ330" s="31"/>
      <c r="RA330" s="31"/>
      <c r="RB330" s="31"/>
      <c r="RC330" s="31"/>
      <c r="RD330" s="31"/>
      <c r="RE330" s="31"/>
      <c r="RF330" s="31"/>
      <c r="RG330" s="31"/>
      <c r="RH330" s="31"/>
      <c r="RI330" s="31"/>
      <c r="RJ330" s="31"/>
      <c r="RK330" s="31"/>
      <c r="RL330" s="31"/>
      <c r="RM330" s="31"/>
      <c r="RN330" s="31"/>
      <c r="RO330" s="31"/>
      <c r="RP330" s="31"/>
      <c r="RQ330" s="31"/>
      <c r="RR330" s="31"/>
      <c r="RS330" s="31"/>
      <c r="RT330" s="31"/>
      <c r="RU330" s="31"/>
      <c r="RV330" s="31"/>
      <c r="RW330" s="31"/>
      <c r="RX330" s="31"/>
      <c r="RY330" s="31"/>
      <c r="RZ330" s="31"/>
      <c r="SA330" s="31"/>
      <c r="SB330" s="31"/>
      <c r="SC330" s="31"/>
      <c r="SD330" s="31"/>
      <c r="SE330" s="31"/>
      <c r="SF330" s="31"/>
      <c r="SG330" s="31"/>
      <c r="SH330" s="31"/>
      <c r="SI330" s="31"/>
      <c r="SJ330" s="31"/>
      <c r="SK330" s="31"/>
      <c r="SL330" s="31"/>
      <c r="SM330" s="31"/>
      <c r="SN330" s="31"/>
      <c r="SO330" s="31"/>
      <c r="SP330" s="31"/>
      <c r="SQ330" s="31"/>
      <c r="SR330" s="31"/>
      <c r="SS330" s="31"/>
      <c r="ST330" s="31"/>
      <c r="SU330" s="31"/>
      <c r="SV330" s="31"/>
      <c r="SW330" s="31"/>
      <c r="SX330" s="31"/>
      <c r="SY330" s="31"/>
      <c r="SZ330" s="31"/>
      <c r="TA330" s="31"/>
      <c r="TB330" s="31"/>
      <c r="TC330" s="31"/>
      <c r="TD330" s="31"/>
      <c r="TE330" s="31"/>
      <c r="TF330" s="31"/>
      <c r="TG330" s="31"/>
      <c r="TH330" s="31"/>
      <c r="TI330" s="31"/>
      <c r="TJ330" s="31"/>
      <c r="TK330" s="31"/>
      <c r="TL330" s="31"/>
      <c r="TM330" s="31"/>
      <c r="TN330" s="31"/>
      <c r="TO330" s="31"/>
      <c r="TP330" s="31"/>
      <c r="TQ330" s="31"/>
      <c r="TR330" s="31"/>
      <c r="TS330" s="31"/>
      <c r="TT330" s="31"/>
      <c r="TU330" s="31"/>
      <c r="TV330" s="31"/>
      <c r="TW330" s="31"/>
      <c r="TX330" s="31"/>
      <c r="TY330" s="31"/>
      <c r="TZ330" s="31"/>
      <c r="UA330" s="31"/>
      <c r="UB330" s="31"/>
      <c r="UC330" s="31"/>
      <c r="UD330" s="31"/>
      <c r="UE330" s="31"/>
      <c r="UF330" s="31"/>
      <c r="UG330" s="31"/>
      <c r="UH330" s="31"/>
      <c r="UI330" s="31"/>
      <c r="UJ330" s="31"/>
      <c r="UK330" s="31"/>
      <c r="UL330" s="31"/>
      <c r="UM330" s="31"/>
      <c r="UN330" s="31"/>
      <c r="UO330" s="31"/>
      <c r="UP330" s="31"/>
      <c r="UQ330" s="31"/>
      <c r="UR330" s="31"/>
      <c r="US330" s="31"/>
      <c r="UT330" s="31"/>
      <c r="UU330" s="31"/>
      <c r="UV330" s="31"/>
      <c r="UW330" s="31"/>
      <c r="UX330" s="31"/>
      <c r="UY330" s="31"/>
      <c r="UZ330" s="31"/>
      <c r="VA330" s="31"/>
      <c r="VB330" s="31"/>
      <c r="VC330" s="31"/>
      <c r="VD330" s="31"/>
      <c r="VE330" s="31"/>
      <c r="VF330" s="31"/>
      <c r="VG330" s="31"/>
      <c r="VH330" s="31"/>
      <c r="VI330" s="31"/>
      <c r="VJ330" s="31"/>
      <c r="VK330" s="31"/>
      <c r="VL330" s="31"/>
      <c r="VM330" s="31"/>
      <c r="VN330" s="31"/>
      <c r="VO330" s="31"/>
      <c r="VP330" s="31"/>
      <c r="VQ330" s="31"/>
      <c r="VR330" s="31"/>
      <c r="VS330" s="31"/>
      <c r="VT330" s="31"/>
      <c r="VU330" s="31"/>
      <c r="VV330" s="31"/>
      <c r="VW330" s="31"/>
      <c r="VX330" s="31"/>
      <c r="VY330" s="31"/>
      <c r="VZ330" s="31"/>
      <c r="WA330" s="31"/>
      <c r="WB330" s="31"/>
      <c r="WC330" s="31"/>
      <c r="WD330" s="31"/>
      <c r="WE330" s="31"/>
      <c r="WF330" s="31"/>
      <c r="WG330" s="31"/>
      <c r="WH330" s="31"/>
      <c r="WI330" s="31"/>
      <c r="WJ330" s="31"/>
      <c r="WK330" s="31"/>
      <c r="WL330" s="31"/>
      <c r="WM330" s="31"/>
      <c r="WN330" s="31"/>
      <c r="WO330" s="31"/>
      <c r="WP330" s="31"/>
      <c r="WQ330" s="31"/>
      <c r="WR330" s="31"/>
      <c r="WS330" s="31"/>
      <c r="WT330" s="31"/>
      <c r="WU330" s="31"/>
      <c r="WV330" s="31"/>
      <c r="WW330" s="31"/>
      <c r="WX330" s="31"/>
      <c r="WY330" s="31"/>
      <c r="WZ330" s="31"/>
      <c r="XA330" s="31"/>
      <c r="XB330" s="31"/>
      <c r="XC330" s="31"/>
      <c r="XD330" s="31"/>
      <c r="XE330" s="31"/>
      <c r="XF330" s="31"/>
      <c r="XG330" s="31"/>
      <c r="XH330" s="31"/>
      <c r="XI330" s="31"/>
      <c r="XJ330" s="31"/>
      <c r="XK330" s="31"/>
      <c r="XL330" s="31"/>
      <c r="XM330" s="31"/>
      <c r="XN330" s="31"/>
      <c r="XO330" s="31"/>
      <c r="XP330" s="31"/>
      <c r="XQ330" s="31"/>
      <c r="XR330" s="31"/>
      <c r="XS330" s="31"/>
      <c r="XT330" s="31"/>
      <c r="XU330" s="31"/>
      <c r="XV330" s="31"/>
      <c r="XW330" s="31"/>
      <c r="XX330" s="31"/>
      <c r="XY330" s="31"/>
      <c r="XZ330" s="31"/>
      <c r="YA330" s="31"/>
      <c r="YB330" s="31"/>
      <c r="YC330" s="31"/>
      <c r="YD330" s="31"/>
      <c r="YE330" s="31"/>
      <c r="YF330" s="31"/>
      <c r="YG330" s="31"/>
      <c r="YH330" s="31"/>
      <c r="YI330" s="31"/>
      <c r="YJ330" s="31"/>
      <c r="YK330" s="31"/>
      <c r="YL330" s="31"/>
      <c r="YM330" s="31"/>
      <c r="YN330" s="31"/>
      <c r="YO330" s="31"/>
      <c r="YP330" s="31"/>
      <c r="YQ330" s="31"/>
      <c r="YR330" s="31"/>
      <c r="YS330" s="31"/>
      <c r="YT330" s="31"/>
      <c r="YU330" s="31"/>
      <c r="YV330" s="31"/>
      <c r="YW330" s="31"/>
      <c r="YX330" s="31"/>
      <c r="YY330" s="31"/>
      <c r="YZ330" s="31"/>
      <c r="ZA330" s="31"/>
      <c r="ZB330" s="31"/>
      <c r="ZC330" s="31"/>
      <c r="ZD330" s="31"/>
      <c r="ZE330" s="31"/>
      <c r="ZF330" s="31"/>
      <c r="ZG330" s="31"/>
      <c r="ZH330" s="31"/>
      <c r="ZI330" s="31"/>
      <c r="ZJ330" s="31"/>
      <c r="ZK330" s="31"/>
      <c r="ZL330" s="31"/>
      <c r="ZM330" s="31"/>
      <c r="ZN330" s="31"/>
      <c r="ZO330" s="31"/>
      <c r="ZP330" s="31"/>
      <c r="ZQ330" s="31"/>
      <c r="ZR330" s="31"/>
      <c r="ZS330" s="31"/>
      <c r="ZT330" s="31"/>
      <c r="ZU330" s="31"/>
      <c r="ZV330" s="31"/>
      <c r="ZW330" s="31"/>
      <c r="ZX330" s="31"/>
      <c r="ZY330" s="31"/>
      <c r="ZZ330" s="31"/>
      <c r="AAA330" s="31"/>
      <c r="AAB330" s="31"/>
      <c r="AAC330" s="31"/>
      <c r="AAD330" s="31"/>
      <c r="AAE330" s="31"/>
      <c r="AAF330" s="31"/>
      <c r="AAG330" s="31"/>
      <c r="AAH330" s="31"/>
      <c r="AAI330" s="31"/>
      <c r="AAJ330" s="31"/>
      <c r="AAK330" s="31"/>
      <c r="AAL330" s="31"/>
      <c r="AAM330" s="31"/>
      <c r="AAN330" s="31"/>
      <c r="AAO330" s="31"/>
      <c r="AAP330" s="31"/>
      <c r="AAQ330" s="31"/>
      <c r="AAR330" s="31"/>
      <c r="AAS330" s="31"/>
      <c r="AAT330" s="31"/>
      <c r="AAU330" s="31"/>
      <c r="AAV330" s="31"/>
      <c r="AAW330" s="31"/>
      <c r="AAX330" s="31"/>
      <c r="AAY330" s="31"/>
      <c r="AAZ330" s="31"/>
      <c r="ABA330" s="31"/>
      <c r="ABB330" s="31"/>
      <c r="ABC330" s="31"/>
      <c r="ABD330" s="31"/>
      <c r="ABE330" s="31"/>
      <c r="ABF330" s="31"/>
      <c r="ABG330" s="31"/>
      <c r="ABH330" s="31"/>
      <c r="ABI330" s="31"/>
      <c r="ABJ330" s="31"/>
      <c r="ABK330" s="31"/>
      <c r="ABL330" s="31"/>
      <c r="ABM330" s="31"/>
      <c r="ABN330" s="31"/>
      <c r="ABO330" s="31"/>
      <c r="ABP330" s="31"/>
      <c r="ABQ330" s="31"/>
      <c r="ABR330" s="31"/>
      <c r="ABS330" s="31"/>
      <c r="ABT330" s="31"/>
      <c r="ABU330" s="31"/>
      <c r="ABV330" s="31"/>
      <c r="ABW330" s="31"/>
      <c r="ABX330" s="31"/>
      <c r="ABY330" s="31"/>
      <c r="ABZ330" s="31"/>
      <c r="ACA330" s="31"/>
      <c r="ACB330" s="31"/>
      <c r="ACC330" s="31"/>
      <c r="ACD330" s="31"/>
      <c r="ACE330" s="31"/>
      <c r="ACF330" s="31"/>
      <c r="ACG330" s="31"/>
      <c r="ACH330" s="31"/>
      <c r="ACI330" s="31"/>
      <c r="ACJ330" s="31"/>
      <c r="ACK330" s="31"/>
      <c r="ACL330" s="31"/>
      <c r="ACM330" s="31"/>
      <c r="ACN330" s="31"/>
      <c r="ACO330" s="31"/>
      <c r="ACP330" s="31"/>
      <c r="ACQ330" s="31"/>
      <c r="ACR330" s="31"/>
      <c r="ACS330" s="31"/>
      <c r="ACT330" s="31"/>
      <c r="ACU330" s="31"/>
      <c r="ACV330" s="31"/>
      <c r="ACW330" s="31"/>
      <c r="ACX330" s="31"/>
      <c r="ACY330" s="31"/>
      <c r="ACZ330" s="31"/>
      <c r="ADA330" s="31"/>
      <c r="ADB330" s="31"/>
      <c r="ADC330" s="31"/>
      <c r="ADD330" s="31"/>
      <c r="ADE330" s="31"/>
      <c r="ADF330" s="31"/>
      <c r="ADG330" s="31"/>
      <c r="ADH330" s="31"/>
      <c r="ADI330" s="31"/>
      <c r="ADJ330" s="31"/>
      <c r="ADK330" s="31"/>
      <c r="ADL330" s="31"/>
      <c r="ADM330" s="31"/>
      <c r="ADN330" s="31"/>
      <c r="ADO330" s="31"/>
      <c r="ADP330" s="31"/>
      <c r="ADQ330" s="31"/>
      <c r="ADR330" s="31"/>
      <c r="ADS330" s="31"/>
      <c r="ADT330" s="31"/>
      <c r="ADU330" s="31"/>
      <c r="ADV330" s="31"/>
      <c r="ADW330" s="31"/>
      <c r="ADX330" s="31"/>
      <c r="ADY330" s="31"/>
      <c r="ADZ330" s="31"/>
      <c r="AEA330" s="31"/>
      <c r="AEB330" s="31"/>
      <c r="AEC330" s="31"/>
      <c r="AED330" s="31"/>
      <c r="AEE330" s="31"/>
      <c r="AEF330" s="31"/>
      <c r="AEG330" s="31"/>
      <c r="AEH330" s="31"/>
      <c r="AEI330" s="31"/>
      <c r="AEJ330" s="31"/>
      <c r="AEK330" s="31"/>
      <c r="AEL330" s="31"/>
      <c r="AEM330" s="31"/>
      <c r="AEN330" s="31"/>
      <c r="AEO330" s="31"/>
      <c r="AEP330" s="31"/>
      <c r="AEQ330" s="31"/>
      <c r="AER330" s="31"/>
      <c r="AES330" s="31"/>
      <c r="AET330" s="31"/>
      <c r="AEU330" s="31"/>
      <c r="AEV330" s="31"/>
      <c r="AEW330" s="31"/>
      <c r="AEX330" s="31"/>
      <c r="AEY330" s="31"/>
      <c r="AEZ330" s="31"/>
      <c r="AFA330" s="31"/>
      <c r="AFB330" s="31"/>
      <c r="AFC330" s="31"/>
      <c r="AFD330" s="31"/>
      <c r="AFE330" s="31"/>
      <c r="AFF330" s="31"/>
      <c r="AFG330" s="31"/>
      <c r="AFH330" s="31"/>
      <c r="AFI330" s="31"/>
      <c r="AFJ330" s="31"/>
      <c r="AFK330" s="31"/>
      <c r="AFL330" s="31"/>
      <c r="AFM330" s="31"/>
      <c r="AFN330" s="31"/>
      <c r="AFO330" s="31"/>
      <c r="AFP330" s="31"/>
      <c r="AFQ330" s="31"/>
      <c r="AFR330" s="31"/>
      <c r="AFS330" s="31"/>
      <c r="AFT330" s="31"/>
      <c r="AFU330" s="31"/>
      <c r="AFV330" s="31"/>
      <c r="AFW330" s="31"/>
      <c r="AFX330" s="31"/>
      <c r="AFY330" s="31"/>
      <c r="AFZ330" s="31"/>
      <c r="AGA330" s="31"/>
      <c r="AGB330" s="31"/>
      <c r="AGC330" s="31"/>
      <c r="AGD330" s="31"/>
      <c r="AGE330" s="31"/>
      <c r="AGF330" s="31"/>
      <c r="AGG330" s="31"/>
      <c r="AGH330" s="31"/>
      <c r="AGI330" s="31"/>
      <c r="AGJ330" s="31"/>
      <c r="AGK330" s="31"/>
      <c r="AGL330" s="31"/>
      <c r="AGM330" s="31"/>
      <c r="AGN330" s="31"/>
      <c r="AGO330" s="31"/>
      <c r="AGP330" s="31"/>
      <c r="AGQ330" s="31"/>
      <c r="AGR330" s="31"/>
      <c r="AGS330" s="31"/>
      <c r="AGT330" s="31"/>
      <c r="AGU330" s="31"/>
      <c r="AGV330" s="31"/>
      <c r="AGW330" s="31"/>
      <c r="AGX330" s="31"/>
      <c r="AGY330" s="31"/>
      <c r="AGZ330" s="31"/>
      <c r="AHA330" s="31"/>
      <c r="AHB330" s="31"/>
      <c r="AHC330" s="31"/>
      <c r="AHD330" s="31"/>
      <c r="AHE330" s="31"/>
      <c r="AHF330" s="31"/>
      <c r="AHG330" s="31"/>
      <c r="AHH330" s="31"/>
      <c r="AHI330" s="31"/>
      <c r="AHJ330" s="31"/>
      <c r="AHK330" s="31"/>
      <c r="AHL330" s="31"/>
      <c r="AHM330" s="31"/>
      <c r="AHN330" s="31"/>
      <c r="AHO330" s="31"/>
      <c r="AHP330" s="31"/>
      <c r="AHQ330" s="31"/>
      <c r="AHR330" s="31"/>
      <c r="AHS330" s="31"/>
      <c r="AHT330" s="31"/>
      <c r="AHU330" s="31"/>
      <c r="AHV330" s="31"/>
      <c r="AHW330" s="31"/>
      <c r="AHX330" s="31"/>
      <c r="AHY330" s="31"/>
      <c r="AHZ330" s="31"/>
      <c r="AIA330" s="31"/>
      <c r="AIB330" s="31"/>
      <c r="AIC330" s="31"/>
      <c r="AID330" s="31"/>
      <c r="AIE330" s="31"/>
      <c r="AIF330" s="31"/>
      <c r="AIG330" s="31"/>
      <c r="AIH330" s="31"/>
      <c r="AII330" s="31"/>
      <c r="AIJ330" s="31"/>
      <c r="AIK330" s="31"/>
      <c r="AIL330" s="31"/>
      <c r="AIM330" s="31"/>
      <c r="AIN330" s="31"/>
      <c r="AIO330" s="31"/>
      <c r="AIP330" s="31"/>
      <c r="AIQ330" s="31"/>
      <c r="AIR330" s="31"/>
      <c r="AIS330" s="31"/>
      <c r="AIT330" s="31"/>
      <c r="AIU330" s="31"/>
      <c r="AIV330" s="31"/>
      <c r="AIW330" s="31"/>
      <c r="AIX330" s="31"/>
      <c r="AIY330" s="31"/>
      <c r="AIZ330" s="31"/>
      <c r="AJA330" s="31"/>
      <c r="AJB330" s="31"/>
      <c r="AJC330" s="31"/>
      <c r="AJD330" s="31"/>
      <c r="AJE330" s="31"/>
      <c r="AJF330" s="31"/>
      <c r="AJG330" s="31"/>
      <c r="AJH330" s="31"/>
      <c r="AJI330" s="31"/>
      <c r="AJJ330" s="31"/>
      <c r="AJK330" s="31"/>
      <c r="AJL330" s="31"/>
      <c r="AJM330" s="31"/>
      <c r="AJN330" s="31"/>
      <c r="AJO330" s="31"/>
      <c r="AJP330" s="31"/>
      <c r="AJQ330" s="31"/>
      <c r="AJR330" s="31"/>
      <c r="AJS330" s="31"/>
      <c r="AJT330" s="31"/>
      <c r="AJU330" s="31"/>
      <c r="AJV330" s="31"/>
      <c r="AJW330" s="31"/>
      <c r="AJX330" s="31"/>
      <c r="AJY330" s="31"/>
      <c r="AJZ330" s="31"/>
      <c r="AKA330" s="31"/>
      <c r="AKB330" s="31"/>
      <c r="AKC330" s="31"/>
      <c r="AKD330" s="31"/>
      <c r="AKE330" s="31"/>
      <c r="AKF330" s="31"/>
      <c r="AKG330" s="31"/>
      <c r="AKH330" s="31"/>
      <c r="AKI330" s="31"/>
      <c r="AKJ330" s="31"/>
      <c r="AKK330" s="31"/>
      <c r="AKL330" s="31"/>
      <c r="AKM330" s="31"/>
      <c r="AKN330" s="31"/>
      <c r="AKO330" s="31"/>
      <c r="AKP330" s="31"/>
      <c r="AKQ330" s="31"/>
      <c r="AKR330" s="31"/>
      <c r="AKS330" s="31"/>
      <c r="AKT330" s="31"/>
      <c r="AKU330" s="31"/>
      <c r="AKV330" s="31"/>
      <c r="AKW330" s="31"/>
      <c r="AKX330" s="31"/>
      <c r="AKY330" s="31"/>
      <c r="AKZ330" s="31"/>
      <c r="ALA330" s="31"/>
      <c r="ALB330" s="31"/>
      <c r="ALC330" s="31"/>
      <c r="ALD330" s="31"/>
      <c r="ALE330" s="31"/>
      <c r="ALF330" s="31"/>
      <c r="ALG330" s="31"/>
      <c r="ALH330" s="31"/>
      <c r="ALI330" s="31"/>
      <c r="ALJ330" s="31"/>
      <c r="ALK330" s="31"/>
      <c r="ALL330" s="31"/>
      <c r="ALM330" s="31"/>
      <c r="ALN330" s="31"/>
      <c r="ALO330" s="31"/>
      <c r="ALP330" s="31"/>
      <c r="ALQ330" s="31"/>
      <c r="ALR330" s="31"/>
      <c r="ALS330" s="31"/>
      <c r="ALT330" s="31"/>
      <c r="ALU330" s="31"/>
      <c r="ALV330" s="31"/>
      <c r="ALW330" s="31"/>
      <c r="ALX330" s="31"/>
      <c r="ALY330" s="31"/>
      <c r="ALZ330" s="31"/>
      <c r="AMA330" s="31"/>
      <c r="AMB330" s="31"/>
      <c r="AMC330" s="31"/>
      <c r="AMD330" s="31"/>
      <c r="AME330" s="31"/>
      <c r="AMF330" s="31"/>
      <c r="AMG330" s="31"/>
      <c r="AMH330" s="31"/>
      <c r="AMI330" s="31"/>
      <c r="AMJ330" s="31"/>
      <c r="AMK330" s="31"/>
      <c r="AML330" s="31"/>
      <c r="AMM330" s="31"/>
      <c r="AMN330" s="31"/>
      <c r="AMO330" s="31"/>
      <c r="AMP330" s="31"/>
      <c r="AMQ330" s="31"/>
      <c r="AMR330" s="31"/>
      <c r="AMS330" s="31"/>
      <c r="AMT330" s="31"/>
      <c r="AMU330" s="31"/>
      <c r="AMV330" s="31"/>
      <c r="AMW330" s="31"/>
      <c r="AMX330" s="31"/>
      <c r="AMY330" s="31"/>
      <c r="AMZ330" s="31"/>
      <c r="ANA330" s="31"/>
      <c r="ANB330" s="6"/>
      <c r="ANC330" s="6"/>
      <c r="AND330" s="6"/>
    </row>
    <row r="331" spans="3:1044" s="35" customFormat="1" x14ac:dyDescent="0.25">
      <c r="C331" s="6" t="str">
        <f t="shared" si="172"/>
        <v>Whirlpool</v>
      </c>
      <c r="D331" s="6" t="str">
        <f t="shared" si="173"/>
        <v>HPHE2K80HD045VC 120  (80 gal)</v>
      </c>
      <c r="E331" s="72">
        <f t="shared" si="174"/>
        <v>80</v>
      </c>
      <c r="F331" s="20" t="str">
        <f t="shared" si="175"/>
        <v>AOSmithHPTU80</v>
      </c>
      <c r="G331" s="74">
        <v>0</v>
      </c>
      <c r="H331" s="72">
        <v>1</v>
      </c>
      <c r="I331" s="73">
        <f t="shared" si="202"/>
        <v>0</v>
      </c>
      <c r="J331" s="129">
        <f t="shared" si="203"/>
        <v>2.9</v>
      </c>
      <c r="K331" s="149">
        <f t="shared" si="199"/>
        <v>0</v>
      </c>
      <c r="L331" s="111" t="s">
        <v>196</v>
      </c>
      <c r="M331" s="39">
        <v>3</v>
      </c>
      <c r="N331" s="95">
        <f t="shared" si="200"/>
        <v>26</v>
      </c>
      <c r="O331" s="9" t="s">
        <v>53</v>
      </c>
      <c r="P331" s="82">
        <f t="shared" si="204"/>
        <v>9</v>
      </c>
      <c r="Q331" s="82">
        <f t="shared" si="197"/>
        <v>260915</v>
      </c>
      <c r="R331" s="77" t="str">
        <f t="shared" si="190"/>
        <v>HPHE2K80HD045VC 120  (80 gal)</v>
      </c>
      <c r="S331" s="10" t="s">
        <v>60</v>
      </c>
      <c r="T331" s="11">
        <v>80</v>
      </c>
      <c r="U331" s="37" t="s">
        <v>86</v>
      </c>
      <c r="V331" s="100" t="s">
        <v>106</v>
      </c>
      <c r="W331" s="105" t="str">
        <f t="shared" si="198"/>
        <v>AOSmithHPTU80</v>
      </c>
      <c r="X331" s="148">
        <v>0</v>
      </c>
      <c r="Y331" s="47" t="s">
        <v>10</v>
      </c>
      <c r="Z331" s="55" t="s">
        <v>15</v>
      </c>
      <c r="AA331" s="56">
        <v>2.9</v>
      </c>
      <c r="AB331" s="57">
        <v>42545</v>
      </c>
      <c r="AC331" s="58" t="s">
        <v>83</v>
      </c>
      <c r="AD331" s="160" t="str">
        <f t="shared" si="176"/>
        <v>2,     Whirlpool,   "HPHE2K80HD045VC 120  (80 gal)"</v>
      </c>
      <c r="AE331" s="162" t="str">
        <f t="shared" si="166"/>
        <v>Whirlpool</v>
      </c>
      <c r="AF331" s="163" t="s">
        <v>717</v>
      </c>
      <c r="AG331" s="160" t="str">
        <f t="shared" si="177"/>
        <v xml:space="preserve">          case  Whirlpool   :   "WhirlpoolHPHE2K80C"</v>
      </c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  <c r="IW331" s="31"/>
      <c r="IX331" s="31"/>
      <c r="IY331" s="31"/>
      <c r="IZ331" s="31"/>
      <c r="JA331" s="31"/>
      <c r="JB331" s="31"/>
      <c r="JC331" s="31"/>
      <c r="JD331" s="31"/>
      <c r="JE331" s="31"/>
      <c r="JF331" s="31"/>
      <c r="JG331" s="31"/>
      <c r="JH331" s="31"/>
      <c r="JI331" s="31"/>
      <c r="JJ331" s="31"/>
      <c r="JK331" s="31"/>
      <c r="JL331" s="31"/>
      <c r="JM331" s="31"/>
      <c r="JN331" s="31"/>
      <c r="JO331" s="31"/>
      <c r="JP331" s="31"/>
      <c r="JQ331" s="31"/>
      <c r="JR331" s="31"/>
      <c r="JS331" s="31"/>
      <c r="JT331" s="31"/>
      <c r="JU331" s="31"/>
      <c r="JV331" s="31"/>
      <c r="JW331" s="31"/>
      <c r="JX331" s="31"/>
      <c r="JY331" s="31"/>
      <c r="JZ331" s="31"/>
      <c r="KA331" s="31"/>
      <c r="KB331" s="31"/>
      <c r="KC331" s="31"/>
      <c r="KD331" s="31"/>
      <c r="KE331" s="31"/>
      <c r="KF331" s="31"/>
      <c r="KG331" s="31"/>
      <c r="KH331" s="31"/>
      <c r="KI331" s="31"/>
      <c r="KJ331" s="31"/>
      <c r="KK331" s="31"/>
      <c r="KL331" s="31"/>
      <c r="KM331" s="31"/>
      <c r="KN331" s="31"/>
      <c r="KO331" s="31"/>
      <c r="KP331" s="31"/>
      <c r="KQ331" s="31"/>
      <c r="KR331" s="31"/>
      <c r="KS331" s="31"/>
      <c r="KT331" s="31"/>
      <c r="KU331" s="31"/>
      <c r="KV331" s="31"/>
      <c r="KW331" s="31"/>
      <c r="KX331" s="31"/>
      <c r="KY331" s="31"/>
      <c r="KZ331" s="31"/>
      <c r="LA331" s="31"/>
      <c r="LB331" s="31"/>
      <c r="LC331" s="31"/>
      <c r="LD331" s="31"/>
      <c r="LE331" s="31"/>
      <c r="LF331" s="31"/>
      <c r="LG331" s="31"/>
      <c r="LH331" s="31"/>
      <c r="LI331" s="31"/>
      <c r="LJ331" s="31"/>
      <c r="LK331" s="31"/>
      <c r="LL331" s="31"/>
      <c r="LM331" s="31"/>
      <c r="LN331" s="31"/>
      <c r="LO331" s="31"/>
      <c r="LP331" s="31"/>
      <c r="LQ331" s="31"/>
      <c r="LR331" s="31"/>
      <c r="LS331" s="31"/>
      <c r="LT331" s="31"/>
      <c r="LU331" s="31"/>
      <c r="LV331" s="31"/>
      <c r="LW331" s="31"/>
      <c r="LX331" s="31"/>
      <c r="LY331" s="31"/>
      <c r="LZ331" s="31"/>
      <c r="MA331" s="31"/>
      <c r="MB331" s="31"/>
      <c r="MC331" s="31"/>
      <c r="MD331" s="31"/>
      <c r="ME331" s="31"/>
      <c r="MF331" s="31"/>
      <c r="MG331" s="31"/>
      <c r="MH331" s="31"/>
      <c r="MI331" s="31"/>
      <c r="MJ331" s="31"/>
      <c r="MK331" s="31"/>
      <c r="ML331" s="31"/>
      <c r="MM331" s="31"/>
      <c r="MN331" s="31"/>
      <c r="MO331" s="31"/>
      <c r="MP331" s="31"/>
      <c r="MQ331" s="31"/>
      <c r="MR331" s="31"/>
      <c r="MS331" s="31"/>
      <c r="MT331" s="31"/>
      <c r="MU331" s="31"/>
      <c r="MV331" s="31"/>
      <c r="MW331" s="31"/>
      <c r="MX331" s="31"/>
      <c r="MY331" s="31"/>
      <c r="MZ331" s="31"/>
      <c r="NA331" s="31"/>
      <c r="NB331" s="31"/>
      <c r="NC331" s="31"/>
      <c r="ND331" s="31"/>
      <c r="NE331" s="31"/>
      <c r="NF331" s="31"/>
      <c r="NG331" s="31"/>
      <c r="NH331" s="31"/>
      <c r="NI331" s="31"/>
      <c r="NJ331" s="31"/>
      <c r="NK331" s="31"/>
      <c r="NL331" s="31"/>
      <c r="NM331" s="31"/>
      <c r="NN331" s="31"/>
      <c r="NO331" s="31"/>
      <c r="NP331" s="31"/>
      <c r="NQ331" s="31"/>
      <c r="NR331" s="31"/>
      <c r="NS331" s="31"/>
      <c r="NT331" s="31"/>
      <c r="NU331" s="31"/>
      <c r="NV331" s="31"/>
      <c r="NW331" s="31"/>
      <c r="NX331" s="31"/>
      <c r="NY331" s="31"/>
      <c r="NZ331" s="31"/>
      <c r="OA331" s="31"/>
      <c r="OB331" s="31"/>
      <c r="OC331" s="31"/>
      <c r="OD331" s="31"/>
      <c r="OE331" s="31"/>
      <c r="OF331" s="31"/>
      <c r="OG331" s="31"/>
      <c r="OH331" s="31"/>
      <c r="OI331" s="31"/>
      <c r="OJ331" s="31"/>
      <c r="OK331" s="31"/>
      <c r="OL331" s="31"/>
      <c r="OM331" s="31"/>
      <c r="ON331" s="31"/>
      <c r="OO331" s="31"/>
      <c r="OP331" s="31"/>
      <c r="OQ331" s="31"/>
      <c r="OR331" s="31"/>
      <c r="OS331" s="31"/>
      <c r="OT331" s="31"/>
      <c r="OU331" s="31"/>
      <c r="OV331" s="31"/>
      <c r="OW331" s="31"/>
      <c r="OX331" s="31"/>
      <c r="OY331" s="31"/>
      <c r="OZ331" s="31"/>
      <c r="PA331" s="31"/>
      <c r="PB331" s="31"/>
      <c r="PC331" s="31"/>
      <c r="PD331" s="31"/>
      <c r="PE331" s="31"/>
      <c r="PF331" s="31"/>
      <c r="PG331" s="31"/>
      <c r="PH331" s="31"/>
      <c r="PI331" s="31"/>
      <c r="PJ331" s="31"/>
      <c r="PK331" s="31"/>
      <c r="PL331" s="31"/>
      <c r="PM331" s="31"/>
      <c r="PN331" s="31"/>
      <c r="PO331" s="31"/>
      <c r="PP331" s="31"/>
      <c r="PQ331" s="31"/>
      <c r="PR331" s="31"/>
      <c r="PS331" s="31"/>
      <c r="PT331" s="31"/>
      <c r="PU331" s="31"/>
      <c r="PV331" s="31"/>
      <c r="PW331" s="31"/>
      <c r="PX331" s="31"/>
      <c r="PY331" s="31"/>
      <c r="PZ331" s="31"/>
      <c r="QA331" s="31"/>
      <c r="QB331" s="31"/>
      <c r="QC331" s="31"/>
      <c r="QD331" s="31"/>
      <c r="QE331" s="31"/>
      <c r="QF331" s="31"/>
      <c r="QG331" s="31"/>
      <c r="QH331" s="31"/>
      <c r="QI331" s="31"/>
      <c r="QJ331" s="31"/>
      <c r="QK331" s="31"/>
      <c r="QL331" s="31"/>
      <c r="QM331" s="31"/>
      <c r="QN331" s="31"/>
      <c r="QO331" s="31"/>
      <c r="QP331" s="31"/>
      <c r="QQ331" s="31"/>
      <c r="QR331" s="31"/>
      <c r="QS331" s="31"/>
      <c r="QT331" s="31"/>
      <c r="QU331" s="31"/>
      <c r="QV331" s="31"/>
      <c r="QW331" s="31"/>
      <c r="QX331" s="31"/>
      <c r="QY331" s="31"/>
      <c r="QZ331" s="31"/>
      <c r="RA331" s="31"/>
      <c r="RB331" s="31"/>
      <c r="RC331" s="31"/>
      <c r="RD331" s="31"/>
      <c r="RE331" s="31"/>
      <c r="RF331" s="31"/>
      <c r="RG331" s="31"/>
      <c r="RH331" s="31"/>
      <c r="RI331" s="31"/>
      <c r="RJ331" s="31"/>
      <c r="RK331" s="31"/>
      <c r="RL331" s="31"/>
      <c r="RM331" s="31"/>
      <c r="RN331" s="31"/>
      <c r="RO331" s="31"/>
      <c r="RP331" s="31"/>
      <c r="RQ331" s="31"/>
      <c r="RR331" s="31"/>
      <c r="RS331" s="31"/>
      <c r="RT331" s="31"/>
      <c r="RU331" s="31"/>
      <c r="RV331" s="31"/>
      <c r="RW331" s="31"/>
      <c r="RX331" s="31"/>
      <c r="RY331" s="31"/>
      <c r="RZ331" s="31"/>
      <c r="SA331" s="31"/>
      <c r="SB331" s="31"/>
      <c r="SC331" s="31"/>
      <c r="SD331" s="31"/>
      <c r="SE331" s="31"/>
      <c r="SF331" s="31"/>
      <c r="SG331" s="31"/>
      <c r="SH331" s="31"/>
      <c r="SI331" s="31"/>
      <c r="SJ331" s="31"/>
      <c r="SK331" s="31"/>
      <c r="SL331" s="31"/>
      <c r="SM331" s="31"/>
      <c r="SN331" s="31"/>
      <c r="SO331" s="31"/>
      <c r="SP331" s="31"/>
      <c r="SQ331" s="31"/>
      <c r="SR331" s="31"/>
      <c r="SS331" s="31"/>
      <c r="ST331" s="31"/>
      <c r="SU331" s="31"/>
      <c r="SV331" s="31"/>
      <c r="SW331" s="31"/>
      <c r="SX331" s="31"/>
      <c r="SY331" s="31"/>
      <c r="SZ331" s="31"/>
      <c r="TA331" s="31"/>
      <c r="TB331" s="31"/>
      <c r="TC331" s="31"/>
      <c r="TD331" s="31"/>
      <c r="TE331" s="31"/>
      <c r="TF331" s="31"/>
      <c r="TG331" s="31"/>
      <c r="TH331" s="31"/>
      <c r="TI331" s="31"/>
      <c r="TJ331" s="31"/>
      <c r="TK331" s="31"/>
      <c r="TL331" s="31"/>
      <c r="TM331" s="31"/>
      <c r="TN331" s="31"/>
      <c r="TO331" s="31"/>
      <c r="TP331" s="31"/>
      <c r="TQ331" s="31"/>
      <c r="TR331" s="31"/>
      <c r="TS331" s="31"/>
      <c r="TT331" s="31"/>
      <c r="TU331" s="31"/>
      <c r="TV331" s="31"/>
      <c r="TW331" s="31"/>
      <c r="TX331" s="31"/>
      <c r="TY331" s="31"/>
      <c r="TZ331" s="31"/>
      <c r="UA331" s="31"/>
      <c r="UB331" s="31"/>
      <c r="UC331" s="31"/>
      <c r="UD331" s="31"/>
      <c r="UE331" s="31"/>
      <c r="UF331" s="31"/>
      <c r="UG331" s="31"/>
      <c r="UH331" s="31"/>
      <c r="UI331" s="31"/>
      <c r="UJ331" s="31"/>
      <c r="UK331" s="31"/>
      <c r="UL331" s="31"/>
      <c r="UM331" s="31"/>
      <c r="UN331" s="31"/>
      <c r="UO331" s="31"/>
      <c r="UP331" s="31"/>
      <c r="UQ331" s="31"/>
      <c r="UR331" s="31"/>
      <c r="US331" s="31"/>
      <c r="UT331" s="31"/>
      <c r="UU331" s="31"/>
      <c r="UV331" s="31"/>
      <c r="UW331" s="31"/>
      <c r="UX331" s="31"/>
      <c r="UY331" s="31"/>
      <c r="UZ331" s="31"/>
      <c r="VA331" s="31"/>
      <c r="VB331" s="31"/>
      <c r="VC331" s="31"/>
      <c r="VD331" s="31"/>
      <c r="VE331" s="31"/>
      <c r="VF331" s="31"/>
      <c r="VG331" s="31"/>
      <c r="VH331" s="31"/>
      <c r="VI331" s="31"/>
      <c r="VJ331" s="31"/>
      <c r="VK331" s="31"/>
      <c r="VL331" s="31"/>
      <c r="VM331" s="31"/>
      <c r="VN331" s="31"/>
      <c r="VO331" s="31"/>
      <c r="VP331" s="31"/>
      <c r="VQ331" s="31"/>
      <c r="VR331" s="31"/>
      <c r="VS331" s="31"/>
      <c r="VT331" s="31"/>
      <c r="VU331" s="31"/>
      <c r="VV331" s="31"/>
      <c r="VW331" s="31"/>
      <c r="VX331" s="31"/>
      <c r="VY331" s="31"/>
      <c r="VZ331" s="31"/>
      <c r="WA331" s="31"/>
      <c r="WB331" s="31"/>
      <c r="WC331" s="31"/>
      <c r="WD331" s="31"/>
      <c r="WE331" s="31"/>
      <c r="WF331" s="31"/>
      <c r="WG331" s="31"/>
      <c r="WH331" s="31"/>
      <c r="WI331" s="31"/>
      <c r="WJ331" s="31"/>
      <c r="WK331" s="31"/>
      <c r="WL331" s="31"/>
      <c r="WM331" s="31"/>
      <c r="WN331" s="31"/>
      <c r="WO331" s="31"/>
      <c r="WP331" s="31"/>
      <c r="WQ331" s="31"/>
      <c r="WR331" s="31"/>
      <c r="WS331" s="31"/>
      <c r="WT331" s="31"/>
      <c r="WU331" s="31"/>
      <c r="WV331" s="31"/>
      <c r="WW331" s="31"/>
      <c r="WX331" s="31"/>
      <c r="WY331" s="31"/>
      <c r="WZ331" s="31"/>
      <c r="XA331" s="31"/>
      <c r="XB331" s="31"/>
      <c r="XC331" s="31"/>
      <c r="XD331" s="31"/>
      <c r="XE331" s="31"/>
      <c r="XF331" s="31"/>
      <c r="XG331" s="31"/>
      <c r="XH331" s="31"/>
      <c r="XI331" s="31"/>
      <c r="XJ331" s="31"/>
      <c r="XK331" s="31"/>
      <c r="XL331" s="31"/>
      <c r="XM331" s="31"/>
      <c r="XN331" s="31"/>
      <c r="XO331" s="31"/>
      <c r="XP331" s="31"/>
      <c r="XQ331" s="31"/>
      <c r="XR331" s="31"/>
      <c r="XS331" s="31"/>
      <c r="XT331" s="31"/>
      <c r="XU331" s="31"/>
      <c r="XV331" s="31"/>
      <c r="XW331" s="31"/>
      <c r="XX331" s="31"/>
      <c r="XY331" s="31"/>
      <c r="XZ331" s="31"/>
      <c r="YA331" s="31"/>
      <c r="YB331" s="31"/>
      <c r="YC331" s="31"/>
      <c r="YD331" s="31"/>
      <c r="YE331" s="31"/>
      <c r="YF331" s="31"/>
      <c r="YG331" s="31"/>
      <c r="YH331" s="31"/>
      <c r="YI331" s="31"/>
      <c r="YJ331" s="31"/>
      <c r="YK331" s="31"/>
      <c r="YL331" s="31"/>
      <c r="YM331" s="31"/>
      <c r="YN331" s="31"/>
      <c r="YO331" s="31"/>
      <c r="YP331" s="31"/>
      <c r="YQ331" s="31"/>
      <c r="YR331" s="31"/>
      <c r="YS331" s="31"/>
      <c r="YT331" s="31"/>
      <c r="YU331" s="31"/>
      <c r="YV331" s="31"/>
      <c r="YW331" s="31"/>
      <c r="YX331" s="31"/>
      <c r="YY331" s="31"/>
      <c r="YZ331" s="31"/>
      <c r="ZA331" s="31"/>
      <c r="ZB331" s="31"/>
      <c r="ZC331" s="31"/>
      <c r="ZD331" s="31"/>
      <c r="ZE331" s="31"/>
      <c r="ZF331" s="31"/>
      <c r="ZG331" s="31"/>
      <c r="ZH331" s="31"/>
      <c r="ZI331" s="31"/>
      <c r="ZJ331" s="31"/>
      <c r="ZK331" s="31"/>
      <c r="ZL331" s="31"/>
      <c r="ZM331" s="31"/>
      <c r="ZN331" s="31"/>
      <c r="ZO331" s="31"/>
      <c r="ZP331" s="31"/>
      <c r="ZQ331" s="31"/>
      <c r="ZR331" s="31"/>
      <c r="ZS331" s="31"/>
      <c r="ZT331" s="31"/>
      <c r="ZU331" s="31"/>
      <c r="ZV331" s="31"/>
      <c r="ZW331" s="31"/>
      <c r="ZX331" s="31"/>
      <c r="ZY331" s="31"/>
      <c r="ZZ331" s="31"/>
      <c r="AAA331" s="31"/>
      <c r="AAB331" s="31"/>
      <c r="AAC331" s="31"/>
      <c r="AAD331" s="31"/>
      <c r="AAE331" s="31"/>
      <c r="AAF331" s="31"/>
      <c r="AAG331" s="31"/>
      <c r="AAH331" s="31"/>
      <c r="AAI331" s="31"/>
      <c r="AAJ331" s="31"/>
      <c r="AAK331" s="31"/>
      <c r="AAL331" s="31"/>
      <c r="AAM331" s="31"/>
      <c r="AAN331" s="31"/>
      <c r="AAO331" s="31"/>
      <c r="AAP331" s="31"/>
      <c r="AAQ331" s="31"/>
      <c r="AAR331" s="31"/>
      <c r="AAS331" s="31"/>
      <c r="AAT331" s="31"/>
      <c r="AAU331" s="31"/>
      <c r="AAV331" s="31"/>
      <c r="AAW331" s="31"/>
      <c r="AAX331" s="31"/>
      <c r="AAY331" s="31"/>
      <c r="AAZ331" s="31"/>
      <c r="ABA331" s="31"/>
      <c r="ABB331" s="31"/>
      <c r="ABC331" s="31"/>
      <c r="ABD331" s="31"/>
      <c r="ABE331" s="31"/>
      <c r="ABF331" s="31"/>
      <c r="ABG331" s="31"/>
      <c r="ABH331" s="31"/>
      <c r="ABI331" s="31"/>
      <c r="ABJ331" s="31"/>
      <c r="ABK331" s="31"/>
      <c r="ABL331" s="31"/>
      <c r="ABM331" s="31"/>
      <c r="ABN331" s="31"/>
      <c r="ABO331" s="31"/>
      <c r="ABP331" s="31"/>
      <c r="ABQ331" s="31"/>
      <c r="ABR331" s="31"/>
      <c r="ABS331" s="31"/>
      <c r="ABT331" s="31"/>
      <c r="ABU331" s="31"/>
      <c r="ABV331" s="31"/>
      <c r="ABW331" s="31"/>
      <c r="ABX331" s="31"/>
      <c r="ABY331" s="31"/>
      <c r="ABZ331" s="31"/>
      <c r="ACA331" s="31"/>
      <c r="ACB331" s="31"/>
      <c r="ACC331" s="31"/>
      <c r="ACD331" s="31"/>
      <c r="ACE331" s="31"/>
      <c r="ACF331" s="31"/>
      <c r="ACG331" s="31"/>
      <c r="ACH331" s="31"/>
      <c r="ACI331" s="31"/>
      <c r="ACJ331" s="31"/>
      <c r="ACK331" s="31"/>
      <c r="ACL331" s="31"/>
      <c r="ACM331" s="31"/>
      <c r="ACN331" s="31"/>
      <c r="ACO331" s="31"/>
      <c r="ACP331" s="31"/>
      <c r="ACQ331" s="31"/>
      <c r="ACR331" s="31"/>
      <c r="ACS331" s="31"/>
      <c r="ACT331" s="31"/>
      <c r="ACU331" s="31"/>
      <c r="ACV331" s="31"/>
      <c r="ACW331" s="31"/>
      <c r="ACX331" s="31"/>
      <c r="ACY331" s="31"/>
      <c r="ACZ331" s="31"/>
      <c r="ADA331" s="31"/>
      <c r="ADB331" s="31"/>
      <c r="ADC331" s="31"/>
      <c r="ADD331" s="31"/>
      <c r="ADE331" s="31"/>
      <c r="ADF331" s="31"/>
      <c r="ADG331" s="31"/>
      <c r="ADH331" s="31"/>
      <c r="ADI331" s="31"/>
      <c r="ADJ331" s="31"/>
      <c r="ADK331" s="31"/>
      <c r="ADL331" s="31"/>
      <c r="ADM331" s="31"/>
      <c r="ADN331" s="31"/>
      <c r="ADO331" s="31"/>
      <c r="ADP331" s="31"/>
      <c r="ADQ331" s="31"/>
      <c r="ADR331" s="31"/>
      <c r="ADS331" s="31"/>
      <c r="ADT331" s="31"/>
      <c r="ADU331" s="31"/>
      <c r="ADV331" s="31"/>
      <c r="ADW331" s="31"/>
      <c r="ADX331" s="31"/>
      <c r="ADY331" s="31"/>
      <c r="ADZ331" s="31"/>
      <c r="AEA331" s="31"/>
      <c r="AEB331" s="31"/>
      <c r="AEC331" s="31"/>
      <c r="AED331" s="31"/>
      <c r="AEE331" s="31"/>
      <c r="AEF331" s="31"/>
      <c r="AEG331" s="31"/>
      <c r="AEH331" s="31"/>
      <c r="AEI331" s="31"/>
      <c r="AEJ331" s="31"/>
      <c r="AEK331" s="31"/>
      <c r="AEL331" s="31"/>
      <c r="AEM331" s="31"/>
      <c r="AEN331" s="31"/>
      <c r="AEO331" s="31"/>
      <c r="AEP331" s="31"/>
      <c r="AEQ331" s="31"/>
      <c r="AER331" s="31"/>
      <c r="AES331" s="31"/>
      <c r="AET331" s="31"/>
      <c r="AEU331" s="31"/>
      <c r="AEV331" s="31"/>
      <c r="AEW331" s="31"/>
      <c r="AEX331" s="31"/>
      <c r="AEY331" s="31"/>
      <c r="AEZ331" s="31"/>
      <c r="AFA331" s="31"/>
      <c r="AFB331" s="31"/>
      <c r="AFC331" s="31"/>
      <c r="AFD331" s="31"/>
      <c r="AFE331" s="31"/>
      <c r="AFF331" s="31"/>
      <c r="AFG331" s="31"/>
      <c r="AFH331" s="31"/>
      <c r="AFI331" s="31"/>
      <c r="AFJ331" s="31"/>
      <c r="AFK331" s="31"/>
      <c r="AFL331" s="31"/>
      <c r="AFM331" s="31"/>
      <c r="AFN331" s="31"/>
      <c r="AFO331" s="31"/>
      <c r="AFP331" s="31"/>
      <c r="AFQ331" s="31"/>
      <c r="AFR331" s="31"/>
      <c r="AFS331" s="31"/>
      <c r="AFT331" s="31"/>
      <c r="AFU331" s="31"/>
      <c r="AFV331" s="31"/>
      <c r="AFW331" s="31"/>
      <c r="AFX331" s="31"/>
      <c r="AFY331" s="31"/>
      <c r="AFZ331" s="31"/>
      <c r="AGA331" s="31"/>
      <c r="AGB331" s="31"/>
      <c r="AGC331" s="31"/>
      <c r="AGD331" s="31"/>
      <c r="AGE331" s="31"/>
      <c r="AGF331" s="31"/>
      <c r="AGG331" s="31"/>
      <c r="AGH331" s="31"/>
      <c r="AGI331" s="31"/>
      <c r="AGJ331" s="31"/>
      <c r="AGK331" s="31"/>
      <c r="AGL331" s="31"/>
      <c r="AGM331" s="31"/>
      <c r="AGN331" s="31"/>
      <c r="AGO331" s="31"/>
      <c r="AGP331" s="31"/>
      <c r="AGQ331" s="31"/>
      <c r="AGR331" s="31"/>
      <c r="AGS331" s="31"/>
      <c r="AGT331" s="31"/>
      <c r="AGU331" s="31"/>
      <c r="AGV331" s="31"/>
      <c r="AGW331" s="31"/>
      <c r="AGX331" s="31"/>
      <c r="AGY331" s="31"/>
      <c r="AGZ331" s="31"/>
      <c r="AHA331" s="31"/>
      <c r="AHB331" s="31"/>
      <c r="AHC331" s="31"/>
      <c r="AHD331" s="31"/>
      <c r="AHE331" s="31"/>
      <c r="AHF331" s="31"/>
      <c r="AHG331" s="31"/>
      <c r="AHH331" s="31"/>
      <c r="AHI331" s="31"/>
      <c r="AHJ331" s="31"/>
      <c r="AHK331" s="31"/>
      <c r="AHL331" s="31"/>
      <c r="AHM331" s="31"/>
      <c r="AHN331" s="31"/>
      <c r="AHO331" s="31"/>
      <c r="AHP331" s="31"/>
      <c r="AHQ331" s="31"/>
      <c r="AHR331" s="31"/>
      <c r="AHS331" s="31"/>
      <c r="AHT331" s="31"/>
      <c r="AHU331" s="31"/>
      <c r="AHV331" s="31"/>
      <c r="AHW331" s="31"/>
      <c r="AHX331" s="31"/>
      <c r="AHY331" s="31"/>
      <c r="AHZ331" s="31"/>
      <c r="AIA331" s="31"/>
      <c r="AIB331" s="31"/>
      <c r="AIC331" s="31"/>
      <c r="AID331" s="31"/>
      <c r="AIE331" s="31"/>
      <c r="AIF331" s="31"/>
      <c r="AIG331" s="31"/>
      <c r="AIH331" s="31"/>
      <c r="AII331" s="31"/>
      <c r="AIJ331" s="31"/>
      <c r="AIK331" s="31"/>
      <c r="AIL331" s="31"/>
      <c r="AIM331" s="31"/>
      <c r="AIN331" s="31"/>
      <c r="AIO331" s="31"/>
      <c r="AIP331" s="31"/>
      <c r="AIQ331" s="31"/>
      <c r="AIR331" s="31"/>
      <c r="AIS331" s="31"/>
      <c r="AIT331" s="31"/>
      <c r="AIU331" s="31"/>
      <c r="AIV331" s="31"/>
      <c r="AIW331" s="31"/>
      <c r="AIX331" s="31"/>
      <c r="AIY331" s="31"/>
      <c r="AIZ331" s="31"/>
      <c r="AJA331" s="31"/>
      <c r="AJB331" s="31"/>
      <c r="AJC331" s="31"/>
      <c r="AJD331" s="31"/>
      <c r="AJE331" s="31"/>
      <c r="AJF331" s="31"/>
      <c r="AJG331" s="31"/>
      <c r="AJH331" s="31"/>
      <c r="AJI331" s="31"/>
      <c r="AJJ331" s="31"/>
      <c r="AJK331" s="31"/>
      <c r="AJL331" s="31"/>
      <c r="AJM331" s="31"/>
      <c r="AJN331" s="31"/>
      <c r="AJO331" s="31"/>
      <c r="AJP331" s="31"/>
      <c r="AJQ331" s="31"/>
      <c r="AJR331" s="31"/>
      <c r="AJS331" s="31"/>
      <c r="AJT331" s="31"/>
      <c r="AJU331" s="31"/>
      <c r="AJV331" s="31"/>
      <c r="AJW331" s="31"/>
      <c r="AJX331" s="31"/>
      <c r="AJY331" s="31"/>
      <c r="AJZ331" s="31"/>
      <c r="AKA331" s="31"/>
      <c r="AKB331" s="31"/>
      <c r="AKC331" s="31"/>
      <c r="AKD331" s="31"/>
      <c r="AKE331" s="31"/>
      <c r="AKF331" s="31"/>
      <c r="AKG331" s="31"/>
      <c r="AKH331" s="31"/>
      <c r="AKI331" s="31"/>
      <c r="AKJ331" s="31"/>
      <c r="AKK331" s="31"/>
      <c r="AKL331" s="31"/>
      <c r="AKM331" s="31"/>
      <c r="AKN331" s="31"/>
      <c r="AKO331" s="31"/>
      <c r="AKP331" s="31"/>
      <c r="AKQ331" s="31"/>
      <c r="AKR331" s="31"/>
      <c r="AKS331" s="31"/>
      <c r="AKT331" s="31"/>
      <c r="AKU331" s="31"/>
      <c r="AKV331" s="31"/>
      <c r="AKW331" s="31"/>
      <c r="AKX331" s="31"/>
      <c r="AKY331" s="31"/>
      <c r="AKZ331" s="31"/>
      <c r="ALA331" s="31"/>
      <c r="ALB331" s="31"/>
      <c r="ALC331" s="31"/>
      <c r="ALD331" s="31"/>
      <c r="ALE331" s="31"/>
      <c r="ALF331" s="31"/>
      <c r="ALG331" s="31"/>
      <c r="ALH331" s="31"/>
      <c r="ALI331" s="31"/>
      <c r="ALJ331" s="31"/>
      <c r="ALK331" s="31"/>
      <c r="ALL331" s="31"/>
      <c r="ALM331" s="31"/>
      <c r="ALN331" s="31"/>
      <c r="ALO331" s="31"/>
      <c r="ALP331" s="31"/>
      <c r="ALQ331" s="31"/>
      <c r="ALR331" s="31"/>
      <c r="ALS331" s="31"/>
      <c r="ALT331" s="31"/>
      <c r="ALU331" s="31"/>
      <c r="ALV331" s="31"/>
      <c r="ALW331" s="31"/>
      <c r="ALX331" s="31"/>
      <c r="ALY331" s="31"/>
      <c r="ALZ331" s="31"/>
      <c r="AMA331" s="31"/>
      <c r="AMB331" s="31"/>
      <c r="AMC331" s="31"/>
      <c r="AMD331" s="31"/>
      <c r="AME331" s="31"/>
      <c r="AMF331" s="31"/>
      <c r="AMG331" s="31"/>
      <c r="AMH331" s="31"/>
      <c r="AMI331" s="31"/>
      <c r="AMJ331" s="31"/>
      <c r="AMK331" s="31"/>
      <c r="AML331" s="31"/>
      <c r="AMM331" s="31"/>
      <c r="AMN331" s="31"/>
      <c r="AMO331" s="31"/>
      <c r="AMP331" s="31"/>
      <c r="AMQ331" s="31"/>
      <c r="AMR331" s="31"/>
      <c r="AMS331" s="31"/>
      <c r="AMT331" s="31"/>
      <c r="AMU331" s="31"/>
      <c r="AMV331" s="31"/>
      <c r="AMW331" s="31"/>
      <c r="AMX331" s="31"/>
      <c r="AMY331" s="31"/>
      <c r="AMZ331" s="31"/>
      <c r="ANA331" s="31"/>
      <c r="ANB331" s="6"/>
      <c r="ANC331" s="6"/>
      <c r="AND331" s="6"/>
    </row>
    <row r="332" spans="3:1044" s="35" customFormat="1" x14ac:dyDescent="0.25">
      <c r="C332" s="6" t="str">
        <f t="shared" si="172"/>
        <v>Whirlpool</v>
      </c>
      <c r="D332" s="6" t="str">
        <f t="shared" si="173"/>
        <v>HPSE2K50HD045V 100 (WP)  (50 gal)</v>
      </c>
      <c r="E332" s="72">
        <f t="shared" si="174"/>
        <v>50</v>
      </c>
      <c r="F332" s="20" t="str">
        <f t="shared" si="175"/>
        <v>AOSmithSHPT50</v>
      </c>
      <c r="G332" s="72">
        <v>1</v>
      </c>
      <c r="H332" s="74">
        <v>0</v>
      </c>
      <c r="I332" s="73">
        <f t="shared" si="202"/>
        <v>2</v>
      </c>
      <c r="J332" s="129">
        <f t="shared" si="203"/>
        <v>0</v>
      </c>
      <c r="K332" s="149">
        <f t="shared" si="199"/>
        <v>0</v>
      </c>
      <c r="L332" s="111" t="s">
        <v>196</v>
      </c>
      <c r="M332" s="39">
        <v>1</v>
      </c>
      <c r="N332" s="95">
        <f t="shared" si="200"/>
        <v>26</v>
      </c>
      <c r="O332" s="12" t="s">
        <v>53</v>
      </c>
      <c r="P332" s="82">
        <f t="shared" si="204"/>
        <v>10</v>
      </c>
      <c r="Q332" s="82">
        <f t="shared" si="197"/>
        <v>261032</v>
      </c>
      <c r="R332" s="77" t="str">
        <f t="shared" si="190"/>
        <v>HPSE2K50HD045V 100 (WP)  (50 gal)</v>
      </c>
      <c r="S332" s="13" t="s">
        <v>157</v>
      </c>
      <c r="T332" s="14">
        <v>50</v>
      </c>
      <c r="U332" s="37" t="s">
        <v>164</v>
      </c>
      <c r="V332" s="100" t="s">
        <v>164</v>
      </c>
      <c r="W332" s="105" t="str">
        <f t="shared" si="198"/>
        <v>AOSmithSHPT50</v>
      </c>
      <c r="X332" s="148">
        <v>0</v>
      </c>
      <c r="Y332" s="49">
        <f>[1]ESTAR_to_AWHS!K180</f>
        <v>2</v>
      </c>
      <c r="Z332" s="61">
        <f>[1]ESTAR_to_AWHS!I180</f>
        <v>3</v>
      </c>
      <c r="AA332" s="62" t="str">
        <f>[1]ESTAR_to_AWHS!L180</f>
        <v>--</v>
      </c>
      <c r="AB332" s="63">
        <f>[1]ESTAR_to_AWHS!J180</f>
        <v>42591</v>
      </c>
      <c r="AC332" s="58" t="s">
        <v>83</v>
      </c>
      <c r="AD332" s="160" t="str">
        <f t="shared" si="176"/>
        <v>2,     Whirlpool,   "HPSE2K50HD045V 100 (WP)  (50 gal)"</v>
      </c>
      <c r="AE332" s="162" t="str">
        <f t="shared" si="166"/>
        <v>Whirlpool</v>
      </c>
      <c r="AF332" s="163" t="s">
        <v>699</v>
      </c>
      <c r="AG332" s="160" t="str">
        <f t="shared" si="177"/>
        <v xml:space="preserve">          case  Whirlpool   :   "WhirlpoolHPSE2K50"</v>
      </c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  <c r="HH332" s="6"/>
      <c r="HI332" s="6"/>
      <c r="HJ332" s="6"/>
      <c r="HK332" s="6"/>
      <c r="HL332" s="6"/>
      <c r="HM332" s="6"/>
      <c r="HN332" s="6"/>
      <c r="HO332" s="6"/>
      <c r="HP332" s="6"/>
      <c r="HQ332" s="6"/>
      <c r="HR332" s="6"/>
      <c r="HS332" s="6"/>
      <c r="HT332" s="6"/>
      <c r="HU332" s="6"/>
      <c r="HV332" s="6"/>
      <c r="HW332" s="6"/>
      <c r="HX332" s="6"/>
      <c r="HY332" s="6"/>
      <c r="HZ332" s="6"/>
      <c r="IA332" s="6"/>
      <c r="IB332" s="6"/>
      <c r="IC332" s="6"/>
      <c r="ID332" s="6"/>
      <c r="IE332" s="6"/>
      <c r="IF332" s="6"/>
      <c r="IG332" s="6"/>
      <c r="IH332" s="6"/>
      <c r="II332" s="6"/>
      <c r="IJ332" s="6"/>
      <c r="IK332" s="6"/>
      <c r="IL332" s="6"/>
      <c r="IM332" s="6"/>
      <c r="IN332" s="6"/>
      <c r="IO332" s="6"/>
      <c r="IP332" s="6"/>
      <c r="IQ332" s="6"/>
      <c r="IR332" s="6"/>
      <c r="IS332" s="6"/>
      <c r="IT332" s="6"/>
      <c r="IU332" s="6"/>
      <c r="IV332" s="6"/>
      <c r="IW332" s="6"/>
      <c r="IX332" s="6"/>
      <c r="IY332" s="6"/>
      <c r="IZ332" s="6"/>
      <c r="JA332" s="6"/>
      <c r="JB332" s="6"/>
      <c r="JC332" s="6"/>
      <c r="JD332" s="6"/>
      <c r="JE332" s="6"/>
      <c r="JF332" s="6"/>
      <c r="JG332" s="6"/>
      <c r="JH332" s="6"/>
      <c r="JI332" s="6"/>
      <c r="JJ332" s="6"/>
      <c r="JK332" s="6"/>
      <c r="JL332" s="6"/>
      <c r="JM332" s="6"/>
      <c r="JN332" s="6"/>
      <c r="JO332" s="6"/>
      <c r="JP332" s="6"/>
      <c r="JQ332" s="6"/>
      <c r="JR332" s="6"/>
      <c r="JS332" s="6"/>
      <c r="JT332" s="6"/>
      <c r="JU332" s="6"/>
      <c r="JV332" s="6"/>
      <c r="JW332" s="6"/>
      <c r="JX332" s="6"/>
      <c r="JY332" s="6"/>
      <c r="JZ332" s="6"/>
      <c r="KA332" s="6"/>
      <c r="KB332" s="6"/>
      <c r="KC332" s="6"/>
      <c r="KD332" s="6"/>
      <c r="KE332" s="6"/>
      <c r="KF332" s="6"/>
      <c r="KG332" s="6"/>
      <c r="KH332" s="6"/>
      <c r="KI332" s="6"/>
      <c r="KJ332" s="6"/>
      <c r="KK332" s="6"/>
      <c r="KL332" s="6"/>
      <c r="KM332" s="6"/>
      <c r="KN332" s="6"/>
      <c r="KO332" s="6"/>
      <c r="KP332" s="6"/>
      <c r="KQ332" s="6"/>
      <c r="KR332" s="6"/>
      <c r="KS332" s="6"/>
      <c r="KT332" s="6"/>
      <c r="KU332" s="6"/>
      <c r="KV332" s="6"/>
      <c r="KW332" s="6"/>
      <c r="KX332" s="6"/>
      <c r="KY332" s="6"/>
      <c r="KZ332" s="6"/>
      <c r="LA332" s="6"/>
      <c r="LB332" s="6"/>
      <c r="LC332" s="6"/>
      <c r="LD332" s="6"/>
      <c r="LE332" s="6"/>
      <c r="LF332" s="6"/>
      <c r="LG332" s="6"/>
      <c r="LH332" s="6"/>
      <c r="LI332" s="6"/>
      <c r="LJ332" s="6"/>
      <c r="LK332" s="6"/>
      <c r="LL332" s="6"/>
      <c r="LM332" s="6"/>
      <c r="LN332" s="6"/>
      <c r="LO332" s="6"/>
      <c r="LP332" s="6"/>
      <c r="LQ332" s="6"/>
      <c r="LR332" s="6"/>
      <c r="LS332" s="6"/>
      <c r="LT332" s="6"/>
      <c r="LU332" s="6"/>
      <c r="LV332" s="6"/>
      <c r="LW332" s="6"/>
      <c r="LX332" s="6"/>
      <c r="LY332" s="6"/>
      <c r="LZ332" s="6"/>
      <c r="MA332" s="6"/>
      <c r="MB332" s="6"/>
      <c r="MC332" s="6"/>
      <c r="MD332" s="6"/>
      <c r="ME332" s="6"/>
      <c r="MF332" s="6"/>
      <c r="MG332" s="6"/>
      <c r="MH332" s="6"/>
      <c r="MI332" s="6"/>
      <c r="MJ332" s="6"/>
      <c r="MK332" s="6"/>
      <c r="ML332" s="6"/>
      <c r="MM332" s="6"/>
      <c r="MN332" s="6"/>
      <c r="MO332" s="6"/>
      <c r="MP332" s="6"/>
      <c r="MQ332" s="6"/>
      <c r="MR332" s="6"/>
      <c r="MS332" s="6"/>
      <c r="MT332" s="6"/>
      <c r="MU332" s="6"/>
      <c r="MV332" s="6"/>
      <c r="MW332" s="6"/>
      <c r="MX332" s="6"/>
      <c r="MY332" s="6"/>
      <c r="MZ332" s="6"/>
      <c r="NA332" s="6"/>
      <c r="NB332" s="6"/>
      <c r="NC332" s="6"/>
      <c r="ND332" s="6"/>
      <c r="NE332" s="6"/>
      <c r="NF332" s="6"/>
      <c r="NG332" s="6"/>
      <c r="NH332" s="6"/>
      <c r="NI332" s="6"/>
      <c r="NJ332" s="6"/>
      <c r="NK332" s="6"/>
      <c r="NL332" s="6"/>
      <c r="NM332" s="6"/>
      <c r="NN332" s="6"/>
      <c r="NO332" s="6"/>
      <c r="NP332" s="6"/>
      <c r="NQ332" s="6"/>
      <c r="NR332" s="6"/>
      <c r="NS332" s="6"/>
      <c r="NT332" s="6"/>
      <c r="NU332" s="6"/>
      <c r="NV332" s="6"/>
      <c r="NW332" s="6"/>
      <c r="NX332" s="6"/>
      <c r="NY332" s="6"/>
      <c r="NZ332" s="6"/>
      <c r="OA332" s="6"/>
      <c r="OB332" s="6"/>
      <c r="OC332" s="6"/>
      <c r="OD332" s="6"/>
      <c r="OE332" s="6"/>
      <c r="OF332" s="6"/>
      <c r="OG332" s="6"/>
      <c r="OH332" s="6"/>
      <c r="OI332" s="6"/>
      <c r="OJ332" s="6"/>
      <c r="OK332" s="6"/>
      <c r="OL332" s="6"/>
      <c r="OM332" s="6"/>
      <c r="ON332" s="6"/>
      <c r="OO332" s="6"/>
      <c r="OP332" s="6"/>
      <c r="OQ332" s="6"/>
      <c r="OR332" s="6"/>
      <c r="OS332" s="6"/>
      <c r="OT332" s="6"/>
      <c r="OU332" s="6"/>
      <c r="OV332" s="6"/>
      <c r="OW332" s="6"/>
      <c r="OX332" s="6"/>
      <c r="OY332" s="6"/>
      <c r="OZ332" s="6"/>
      <c r="PA332" s="6"/>
      <c r="PB332" s="6"/>
      <c r="PC332" s="6"/>
      <c r="PD332" s="6"/>
      <c r="PE332" s="6"/>
      <c r="PF332" s="6"/>
      <c r="PG332" s="6"/>
      <c r="PH332" s="6"/>
      <c r="PI332" s="6"/>
      <c r="PJ332" s="6"/>
      <c r="PK332" s="6"/>
      <c r="PL332" s="6"/>
      <c r="PM332" s="6"/>
      <c r="PN332" s="6"/>
      <c r="PO332" s="6"/>
      <c r="PP332" s="6"/>
      <c r="PQ332" s="6"/>
      <c r="PR332" s="6"/>
      <c r="PS332" s="6"/>
      <c r="PT332" s="6"/>
      <c r="PU332" s="6"/>
      <c r="PV332" s="6"/>
      <c r="PW332" s="6"/>
      <c r="PX332" s="6"/>
      <c r="PY332" s="6"/>
      <c r="PZ332" s="6"/>
      <c r="QA332" s="6"/>
      <c r="QB332" s="6"/>
      <c r="QC332" s="6"/>
      <c r="QD332" s="6"/>
      <c r="QE332" s="6"/>
      <c r="QF332" s="6"/>
      <c r="QG332" s="6"/>
      <c r="QH332" s="6"/>
      <c r="QI332" s="6"/>
      <c r="QJ332" s="6"/>
      <c r="QK332" s="6"/>
      <c r="QL332" s="6"/>
      <c r="QM332" s="6"/>
      <c r="QN332" s="6"/>
      <c r="QO332" s="6"/>
      <c r="QP332" s="6"/>
      <c r="QQ332" s="6"/>
      <c r="QR332" s="6"/>
      <c r="QS332" s="6"/>
      <c r="QT332" s="6"/>
      <c r="QU332" s="6"/>
      <c r="QV332" s="6"/>
      <c r="QW332" s="6"/>
      <c r="QX332" s="6"/>
      <c r="QY332" s="6"/>
      <c r="QZ332" s="6"/>
      <c r="RA332" s="6"/>
      <c r="RB332" s="6"/>
      <c r="RC332" s="6"/>
      <c r="RD332" s="6"/>
      <c r="RE332" s="6"/>
      <c r="RF332" s="6"/>
      <c r="RG332" s="6"/>
      <c r="RH332" s="6"/>
      <c r="RI332" s="6"/>
      <c r="RJ332" s="6"/>
      <c r="RK332" s="6"/>
      <c r="RL332" s="6"/>
      <c r="RM332" s="6"/>
      <c r="RN332" s="6"/>
      <c r="RO332" s="6"/>
      <c r="RP332" s="6"/>
      <c r="RQ332" s="6"/>
      <c r="RR332" s="6"/>
      <c r="RS332" s="6"/>
      <c r="RT332" s="6"/>
      <c r="RU332" s="6"/>
      <c r="RV332" s="6"/>
      <c r="RW332" s="6"/>
      <c r="RX332" s="6"/>
      <c r="RY332" s="6"/>
      <c r="RZ332" s="6"/>
      <c r="SA332" s="6"/>
      <c r="SB332" s="6"/>
      <c r="SC332" s="6"/>
      <c r="SD332" s="6"/>
      <c r="SE332" s="6"/>
      <c r="SF332" s="6"/>
      <c r="SG332" s="6"/>
      <c r="SH332" s="6"/>
      <c r="SI332" s="6"/>
      <c r="SJ332" s="6"/>
      <c r="SK332" s="6"/>
      <c r="SL332" s="6"/>
      <c r="SM332" s="6"/>
      <c r="SN332" s="6"/>
      <c r="SO332" s="6"/>
      <c r="SP332" s="6"/>
      <c r="SQ332" s="6"/>
      <c r="SR332" s="6"/>
      <c r="SS332" s="6"/>
      <c r="ST332" s="6"/>
      <c r="SU332" s="6"/>
      <c r="SV332" s="6"/>
      <c r="SW332" s="6"/>
      <c r="SX332" s="6"/>
      <c r="SY332" s="6"/>
      <c r="SZ332" s="6"/>
      <c r="TA332" s="6"/>
      <c r="TB332" s="6"/>
      <c r="TC332" s="6"/>
      <c r="TD332" s="6"/>
      <c r="TE332" s="6"/>
      <c r="TF332" s="6"/>
      <c r="TG332" s="6"/>
      <c r="TH332" s="6"/>
      <c r="TI332" s="6"/>
      <c r="TJ332" s="6"/>
      <c r="TK332" s="6"/>
      <c r="TL332" s="6"/>
      <c r="TM332" s="6"/>
      <c r="TN332" s="6"/>
      <c r="TO332" s="6"/>
      <c r="TP332" s="6"/>
      <c r="TQ332" s="6"/>
      <c r="TR332" s="6"/>
      <c r="TS332" s="6"/>
      <c r="TT332" s="6"/>
      <c r="TU332" s="6"/>
      <c r="TV332" s="6"/>
      <c r="TW332" s="6"/>
      <c r="TX332" s="6"/>
      <c r="TY332" s="6"/>
      <c r="TZ332" s="6"/>
      <c r="UA332" s="6"/>
      <c r="UB332" s="6"/>
      <c r="UC332" s="6"/>
      <c r="UD332" s="6"/>
      <c r="UE332" s="6"/>
      <c r="UF332" s="6"/>
      <c r="UG332" s="6"/>
      <c r="UH332" s="6"/>
      <c r="UI332" s="6"/>
      <c r="UJ332" s="6"/>
      <c r="UK332" s="6"/>
      <c r="UL332" s="6"/>
      <c r="UM332" s="6"/>
      <c r="UN332" s="6"/>
      <c r="UO332" s="6"/>
      <c r="UP332" s="6"/>
      <c r="UQ332" s="6"/>
      <c r="UR332" s="6"/>
      <c r="US332" s="6"/>
      <c r="UT332" s="6"/>
      <c r="UU332" s="6"/>
      <c r="UV332" s="6"/>
      <c r="UW332" s="6"/>
      <c r="UX332" s="6"/>
      <c r="UY332" s="6"/>
      <c r="UZ332" s="6"/>
      <c r="VA332" s="6"/>
      <c r="VB332" s="6"/>
      <c r="VC332" s="6"/>
      <c r="VD332" s="6"/>
      <c r="VE332" s="6"/>
      <c r="VF332" s="6"/>
      <c r="VG332" s="6"/>
      <c r="VH332" s="6"/>
      <c r="VI332" s="6"/>
      <c r="VJ332" s="6"/>
      <c r="VK332" s="6"/>
      <c r="VL332" s="6"/>
      <c r="VM332" s="6"/>
      <c r="VN332" s="6"/>
      <c r="VO332" s="6"/>
      <c r="VP332" s="6"/>
      <c r="VQ332" s="6"/>
      <c r="VR332" s="6"/>
      <c r="VS332" s="6"/>
      <c r="VT332" s="6"/>
      <c r="VU332" s="6"/>
      <c r="VV332" s="6"/>
      <c r="VW332" s="6"/>
      <c r="VX332" s="6"/>
      <c r="VY332" s="6"/>
      <c r="VZ332" s="6"/>
      <c r="WA332" s="6"/>
      <c r="WB332" s="6"/>
      <c r="WC332" s="6"/>
      <c r="WD332" s="6"/>
      <c r="WE332" s="6"/>
      <c r="WF332" s="6"/>
      <c r="WG332" s="6"/>
      <c r="WH332" s="6"/>
      <c r="WI332" s="6"/>
      <c r="WJ332" s="6"/>
      <c r="WK332" s="6"/>
      <c r="WL332" s="6"/>
      <c r="WM332" s="6"/>
      <c r="WN332" s="6"/>
      <c r="WO332" s="6"/>
      <c r="WP332" s="6"/>
      <c r="WQ332" s="6"/>
      <c r="WR332" s="6"/>
      <c r="WS332" s="6"/>
      <c r="WT332" s="6"/>
      <c r="WU332" s="6"/>
      <c r="WV332" s="6"/>
      <c r="WW332" s="6"/>
      <c r="WX332" s="6"/>
      <c r="WY332" s="6"/>
      <c r="WZ332" s="6"/>
      <c r="XA332" s="6"/>
      <c r="XB332" s="6"/>
      <c r="XC332" s="6"/>
      <c r="XD332" s="6"/>
      <c r="XE332" s="6"/>
      <c r="XF332" s="6"/>
      <c r="XG332" s="6"/>
      <c r="XH332" s="6"/>
      <c r="XI332" s="6"/>
      <c r="XJ332" s="6"/>
      <c r="XK332" s="6"/>
      <c r="XL332" s="6"/>
      <c r="XM332" s="6"/>
      <c r="XN332" s="6"/>
      <c r="XO332" s="6"/>
      <c r="XP332" s="6"/>
      <c r="XQ332" s="6"/>
      <c r="XR332" s="6"/>
      <c r="XS332" s="6"/>
      <c r="XT332" s="6"/>
      <c r="XU332" s="6"/>
      <c r="XV332" s="6"/>
      <c r="XW332" s="6"/>
      <c r="XX332" s="6"/>
      <c r="XY332" s="6"/>
      <c r="XZ332" s="6"/>
      <c r="YA332" s="6"/>
      <c r="YB332" s="6"/>
      <c r="YC332" s="6"/>
      <c r="YD332" s="6"/>
      <c r="YE332" s="6"/>
      <c r="YF332" s="6"/>
      <c r="YG332" s="6"/>
      <c r="YH332" s="6"/>
      <c r="YI332" s="6"/>
      <c r="YJ332" s="6"/>
      <c r="YK332" s="6"/>
      <c r="YL332" s="6"/>
      <c r="YM332" s="6"/>
      <c r="YN332" s="6"/>
      <c r="YO332" s="6"/>
      <c r="YP332" s="6"/>
      <c r="YQ332" s="6"/>
      <c r="YR332" s="6"/>
      <c r="YS332" s="6"/>
      <c r="YT332" s="6"/>
      <c r="YU332" s="6"/>
      <c r="YV332" s="6"/>
      <c r="YW332" s="6"/>
      <c r="YX332" s="6"/>
      <c r="YY332" s="6"/>
      <c r="YZ332" s="6"/>
      <c r="ZA332" s="6"/>
      <c r="ZB332" s="6"/>
      <c r="ZC332" s="6"/>
      <c r="ZD332" s="6"/>
      <c r="ZE332" s="6"/>
      <c r="ZF332" s="6"/>
      <c r="ZG332" s="6"/>
      <c r="ZH332" s="6"/>
      <c r="ZI332" s="6"/>
      <c r="ZJ332" s="6"/>
      <c r="ZK332" s="6"/>
      <c r="ZL332" s="6"/>
      <c r="ZM332" s="6"/>
      <c r="ZN332" s="6"/>
      <c r="ZO332" s="6"/>
      <c r="ZP332" s="6"/>
      <c r="ZQ332" s="6"/>
      <c r="ZR332" s="6"/>
      <c r="ZS332" s="6"/>
      <c r="ZT332" s="6"/>
      <c r="ZU332" s="6"/>
      <c r="ZV332" s="6"/>
      <c r="ZW332" s="6"/>
      <c r="ZX332" s="6"/>
      <c r="ZY332" s="6"/>
      <c r="ZZ332" s="6"/>
      <c r="AAA332" s="6"/>
      <c r="AAB332" s="6"/>
      <c r="AAC332" s="6"/>
      <c r="AAD332" s="6"/>
      <c r="AAE332" s="6"/>
      <c r="AAF332" s="6"/>
      <c r="AAG332" s="6"/>
      <c r="AAH332" s="6"/>
      <c r="AAI332" s="6"/>
      <c r="AAJ332" s="6"/>
      <c r="AAK332" s="6"/>
      <c r="AAL332" s="6"/>
      <c r="AAM332" s="6"/>
      <c r="AAN332" s="6"/>
      <c r="AAO332" s="6"/>
      <c r="AAP332" s="6"/>
      <c r="AAQ332" s="6"/>
      <c r="AAR332" s="6"/>
      <c r="AAS332" s="6"/>
      <c r="AAT332" s="6"/>
      <c r="AAU332" s="6"/>
      <c r="AAV332" s="6"/>
      <c r="AAW332" s="6"/>
      <c r="AAX332" s="6"/>
      <c r="AAY332" s="6"/>
      <c r="AAZ332" s="6"/>
      <c r="ABA332" s="6"/>
      <c r="ABB332" s="6"/>
      <c r="ABC332" s="6"/>
      <c r="ABD332" s="6"/>
      <c r="ABE332" s="6"/>
      <c r="ABF332" s="6"/>
      <c r="ABG332" s="6"/>
      <c r="ABH332" s="6"/>
      <c r="ABI332" s="6"/>
      <c r="ABJ332" s="6"/>
      <c r="ABK332" s="6"/>
      <c r="ABL332" s="6"/>
      <c r="ABM332" s="6"/>
      <c r="ABN332" s="6"/>
      <c r="ABO332" s="6"/>
      <c r="ABP332" s="6"/>
      <c r="ABQ332" s="6"/>
      <c r="ABR332" s="6"/>
      <c r="ABS332" s="6"/>
      <c r="ABT332" s="6"/>
      <c r="ABU332" s="6"/>
      <c r="ABV332" s="6"/>
      <c r="ABW332" s="6"/>
      <c r="ABX332" s="6"/>
      <c r="ABY332" s="6"/>
      <c r="ABZ332" s="6"/>
      <c r="ACA332" s="6"/>
      <c r="ACB332" s="6"/>
      <c r="ACC332" s="6"/>
      <c r="ACD332" s="6"/>
      <c r="ACE332" s="6"/>
      <c r="ACF332" s="6"/>
      <c r="ACG332" s="6"/>
      <c r="ACH332" s="6"/>
      <c r="ACI332" s="6"/>
      <c r="ACJ332" s="6"/>
      <c r="ACK332" s="6"/>
      <c r="ACL332" s="6"/>
      <c r="ACM332" s="6"/>
      <c r="ACN332" s="6"/>
      <c r="ACO332" s="6"/>
      <c r="ACP332" s="6"/>
      <c r="ACQ332" s="6"/>
      <c r="ACR332" s="6"/>
      <c r="ACS332" s="6"/>
      <c r="ACT332" s="6"/>
      <c r="ACU332" s="6"/>
      <c r="ACV332" s="6"/>
      <c r="ACW332" s="6"/>
      <c r="ACX332" s="6"/>
      <c r="ACY332" s="6"/>
      <c r="ACZ332" s="6"/>
      <c r="ADA332" s="6"/>
      <c r="ADB332" s="6"/>
      <c r="ADC332" s="6"/>
      <c r="ADD332" s="6"/>
      <c r="ADE332" s="6"/>
      <c r="ADF332" s="6"/>
      <c r="ADG332" s="6"/>
      <c r="ADH332" s="6"/>
      <c r="ADI332" s="6"/>
      <c r="ADJ332" s="6"/>
      <c r="ADK332" s="6"/>
      <c r="ADL332" s="6"/>
      <c r="ADM332" s="6"/>
      <c r="ADN332" s="6"/>
      <c r="ADO332" s="6"/>
      <c r="ADP332" s="6"/>
      <c r="ADQ332" s="6"/>
      <c r="ADR332" s="6"/>
      <c r="ADS332" s="6"/>
      <c r="ADT332" s="6"/>
      <c r="ADU332" s="6"/>
      <c r="ADV332" s="6"/>
      <c r="ADW332" s="6"/>
      <c r="ADX332" s="6"/>
      <c r="ADY332" s="6"/>
      <c r="ADZ332" s="6"/>
      <c r="AEA332" s="6"/>
      <c r="AEB332" s="6"/>
      <c r="AEC332" s="6"/>
      <c r="AED332" s="6"/>
      <c r="AEE332" s="6"/>
      <c r="AEF332" s="6"/>
      <c r="AEG332" s="6"/>
      <c r="AEH332" s="6"/>
      <c r="AEI332" s="6"/>
      <c r="AEJ332" s="6"/>
      <c r="AEK332" s="6"/>
      <c r="AEL332" s="6"/>
      <c r="AEM332" s="6"/>
      <c r="AEN332" s="6"/>
      <c r="AEO332" s="6"/>
      <c r="AEP332" s="6"/>
      <c r="AEQ332" s="6"/>
      <c r="AER332" s="6"/>
      <c r="AES332" s="6"/>
      <c r="AET332" s="6"/>
      <c r="AEU332" s="6"/>
      <c r="AEV332" s="6"/>
      <c r="AEW332" s="6"/>
      <c r="AEX332" s="6"/>
      <c r="AEY332" s="6"/>
      <c r="AEZ332" s="6"/>
      <c r="AFA332" s="6"/>
      <c r="AFB332" s="6"/>
      <c r="AFC332" s="6"/>
      <c r="AFD332" s="6"/>
      <c r="AFE332" s="6"/>
      <c r="AFF332" s="6"/>
      <c r="AFG332" s="6"/>
      <c r="AFH332" s="6"/>
      <c r="AFI332" s="6"/>
      <c r="AFJ332" s="6"/>
      <c r="AFK332" s="6"/>
      <c r="AFL332" s="6"/>
      <c r="AFM332" s="6"/>
      <c r="AFN332" s="6"/>
      <c r="AFO332" s="6"/>
      <c r="AFP332" s="6"/>
      <c r="AFQ332" s="6"/>
      <c r="AFR332" s="6"/>
      <c r="AFS332" s="6"/>
      <c r="AFT332" s="6"/>
      <c r="AFU332" s="6"/>
      <c r="AFV332" s="6"/>
      <c r="AFW332" s="6"/>
      <c r="AFX332" s="6"/>
      <c r="AFY332" s="6"/>
      <c r="AFZ332" s="6"/>
      <c r="AGA332" s="6"/>
      <c r="AGB332" s="6"/>
      <c r="AGC332" s="6"/>
      <c r="AGD332" s="6"/>
      <c r="AGE332" s="6"/>
      <c r="AGF332" s="6"/>
      <c r="AGG332" s="6"/>
      <c r="AGH332" s="6"/>
      <c r="AGI332" s="6"/>
      <c r="AGJ332" s="6"/>
      <c r="AGK332" s="6"/>
      <c r="AGL332" s="6"/>
      <c r="AGM332" s="6"/>
      <c r="AGN332" s="6"/>
      <c r="AGO332" s="6"/>
      <c r="AGP332" s="6"/>
      <c r="AGQ332" s="6"/>
      <c r="AGR332" s="6"/>
      <c r="AGS332" s="6"/>
      <c r="AGT332" s="6"/>
      <c r="AGU332" s="6"/>
      <c r="AGV332" s="6"/>
      <c r="AGW332" s="6"/>
      <c r="AGX332" s="6"/>
      <c r="AGY332" s="6"/>
      <c r="AGZ332" s="6"/>
      <c r="AHA332" s="6"/>
      <c r="AHB332" s="6"/>
      <c r="AHC332" s="6"/>
      <c r="AHD332" s="6"/>
      <c r="AHE332" s="6"/>
      <c r="AHF332" s="6"/>
      <c r="AHG332" s="6"/>
      <c r="AHH332" s="6"/>
      <c r="AHI332" s="6"/>
      <c r="AHJ332" s="6"/>
      <c r="AHK332" s="6"/>
      <c r="AHL332" s="6"/>
      <c r="AHM332" s="6"/>
      <c r="AHN332" s="6"/>
      <c r="AHO332" s="6"/>
      <c r="AHP332" s="6"/>
      <c r="AHQ332" s="6"/>
      <c r="AHR332" s="6"/>
      <c r="AHS332" s="6"/>
      <c r="AHT332" s="6"/>
      <c r="AHU332" s="6"/>
      <c r="AHV332" s="6"/>
      <c r="AHW332" s="6"/>
      <c r="AHX332" s="6"/>
      <c r="AHY332" s="6"/>
      <c r="AHZ332" s="6"/>
      <c r="AIA332" s="6"/>
      <c r="AIB332" s="6"/>
      <c r="AIC332" s="6"/>
      <c r="AID332" s="6"/>
      <c r="AIE332" s="6"/>
      <c r="AIF332" s="6"/>
      <c r="AIG332" s="6"/>
      <c r="AIH332" s="6"/>
      <c r="AII332" s="6"/>
      <c r="AIJ332" s="6"/>
      <c r="AIK332" s="6"/>
      <c r="AIL332" s="6"/>
      <c r="AIM332" s="6"/>
      <c r="AIN332" s="6"/>
      <c r="AIO332" s="6"/>
      <c r="AIP332" s="6"/>
      <c r="AIQ332" s="6"/>
      <c r="AIR332" s="6"/>
      <c r="AIS332" s="6"/>
      <c r="AIT332" s="6"/>
      <c r="AIU332" s="6"/>
      <c r="AIV332" s="6"/>
      <c r="AIW332" s="6"/>
      <c r="AIX332" s="6"/>
      <c r="AIY332" s="6"/>
      <c r="AIZ332" s="6"/>
      <c r="AJA332" s="6"/>
      <c r="AJB332" s="6"/>
      <c r="AJC332" s="6"/>
      <c r="AJD332" s="6"/>
      <c r="AJE332" s="6"/>
      <c r="AJF332" s="6"/>
      <c r="AJG332" s="6"/>
      <c r="AJH332" s="6"/>
      <c r="AJI332" s="6"/>
      <c r="AJJ332" s="6"/>
      <c r="AJK332" s="6"/>
      <c r="AJL332" s="6"/>
      <c r="AJM332" s="6"/>
      <c r="AJN332" s="6"/>
      <c r="AJO332" s="6"/>
      <c r="AJP332" s="6"/>
      <c r="AJQ332" s="6"/>
      <c r="AJR332" s="6"/>
      <c r="AJS332" s="6"/>
      <c r="AJT332" s="6"/>
      <c r="AJU332" s="6"/>
      <c r="AJV332" s="6"/>
      <c r="AJW332" s="6"/>
      <c r="AJX332" s="6"/>
      <c r="AJY332" s="6"/>
      <c r="AJZ332" s="6"/>
      <c r="AKA332" s="6"/>
      <c r="AKB332" s="6"/>
      <c r="AKC332" s="6"/>
      <c r="AKD332" s="6"/>
      <c r="AKE332" s="6"/>
      <c r="AKF332" s="6"/>
      <c r="AKG332" s="6"/>
      <c r="AKH332" s="6"/>
      <c r="AKI332" s="6"/>
      <c r="AKJ332" s="6"/>
      <c r="AKK332" s="6"/>
      <c r="AKL332" s="6"/>
      <c r="AKM332" s="6"/>
      <c r="AKN332" s="6"/>
      <c r="AKO332" s="6"/>
      <c r="AKP332" s="6"/>
      <c r="AKQ332" s="6"/>
      <c r="AKR332" s="6"/>
      <c r="AKS332" s="6"/>
      <c r="AKT332" s="6"/>
      <c r="AKU332" s="6"/>
      <c r="AKV332" s="6"/>
      <c r="AKW332" s="6"/>
      <c r="AKX332" s="6"/>
      <c r="AKY332" s="6"/>
      <c r="AKZ332" s="6"/>
      <c r="ALA332" s="6"/>
      <c r="ALB332" s="6"/>
      <c r="ALC332" s="6"/>
      <c r="ALD332" s="6"/>
      <c r="ALE332" s="6"/>
      <c r="ALF332" s="6"/>
      <c r="ALG332" s="6"/>
      <c r="ALH332" s="6"/>
      <c r="ALI332" s="6"/>
      <c r="ALJ332" s="6"/>
      <c r="ALK332" s="6"/>
      <c r="ALL332" s="6"/>
      <c r="ALM332" s="6"/>
      <c r="ALN332" s="6"/>
      <c r="ALO332" s="6"/>
      <c r="ALP332" s="6"/>
      <c r="ALQ332" s="6"/>
      <c r="ALR332" s="6"/>
      <c r="ALS332" s="6"/>
      <c r="ALT332" s="6"/>
      <c r="ALU332" s="6"/>
      <c r="ALV332" s="6"/>
      <c r="ALW332" s="6"/>
      <c r="ALX332" s="6"/>
      <c r="ALY332" s="6"/>
      <c r="ALZ332" s="6"/>
      <c r="AMA332" s="6"/>
      <c r="AMB332" s="6"/>
      <c r="AMC332" s="6"/>
      <c r="AMD332" s="6"/>
      <c r="AME332" s="6"/>
      <c r="AMF332" s="6"/>
      <c r="AMG332" s="6"/>
      <c r="AMH332" s="6"/>
      <c r="AMI332" s="6"/>
      <c r="AMJ332" s="6"/>
      <c r="AMK332" s="6"/>
      <c r="AML332" s="6"/>
      <c r="AMM332" s="6"/>
      <c r="AMN332" s="6"/>
      <c r="AMO332" s="6"/>
      <c r="AMP332" s="6"/>
      <c r="AMQ332" s="6"/>
      <c r="AMR332" s="6"/>
      <c r="AMS332" s="6"/>
      <c r="AMT332" s="6"/>
      <c r="AMU332" s="6"/>
      <c r="AMV332" s="6"/>
      <c r="AMW332" s="6"/>
      <c r="AMX332" s="6"/>
      <c r="AMY332" s="6"/>
      <c r="AMZ332" s="6"/>
      <c r="ANA332" s="6"/>
      <c r="ANB332" s="6"/>
      <c r="ANC332" s="6"/>
      <c r="AND332" s="6"/>
    </row>
    <row r="333" spans="3:1044" s="35" customFormat="1" x14ac:dyDescent="0.25">
      <c r="C333" s="6" t="str">
        <f t="shared" si="172"/>
        <v>Whirlpool</v>
      </c>
      <c r="D333" s="6" t="str">
        <f t="shared" si="173"/>
        <v>HPSE2K50HD045VC 100 (WP)  (50 gal)</v>
      </c>
      <c r="E333" s="72">
        <f t="shared" si="174"/>
        <v>50</v>
      </c>
      <c r="F333" s="20" t="str">
        <f t="shared" si="175"/>
        <v>AOSmithSHPT50</v>
      </c>
      <c r="G333" s="72">
        <v>1</v>
      </c>
      <c r="H333" s="74">
        <v>0</v>
      </c>
      <c r="I333" s="73">
        <f t="shared" si="202"/>
        <v>2.1</v>
      </c>
      <c r="J333" s="129">
        <f t="shared" si="203"/>
        <v>0</v>
      </c>
      <c r="K333" s="149">
        <f t="shared" si="199"/>
        <v>0</v>
      </c>
      <c r="L333" s="111" t="s">
        <v>196</v>
      </c>
      <c r="M333" s="39">
        <v>1</v>
      </c>
      <c r="N333" s="95">
        <f t="shared" si="200"/>
        <v>26</v>
      </c>
      <c r="O333" s="12" t="s">
        <v>53</v>
      </c>
      <c r="P333" s="82">
        <f t="shared" si="204"/>
        <v>11</v>
      </c>
      <c r="Q333" s="82">
        <f t="shared" si="197"/>
        <v>261132</v>
      </c>
      <c r="R333" s="77" t="str">
        <f t="shared" si="190"/>
        <v>HPSE2K50HD045VC 100 (WP)  (50 gal)</v>
      </c>
      <c r="S333" s="13" t="s">
        <v>158</v>
      </c>
      <c r="T333" s="14">
        <v>50</v>
      </c>
      <c r="U333" s="37" t="s">
        <v>164</v>
      </c>
      <c r="V333" s="100" t="s">
        <v>164</v>
      </c>
      <c r="W333" s="105" t="str">
        <f t="shared" si="198"/>
        <v>AOSmithSHPT50</v>
      </c>
      <c r="X333" s="148">
        <v>0</v>
      </c>
      <c r="Y333" s="49">
        <f>[1]ESTAR_to_AWHS!K181</f>
        <v>2.1</v>
      </c>
      <c r="Z333" s="61" t="str">
        <f>[1]ESTAR_to_AWHS!I181</f>
        <v>4+</v>
      </c>
      <c r="AA333" s="62" t="str">
        <f>[1]ESTAR_to_AWHS!L181</f>
        <v>--</v>
      </c>
      <c r="AB333" s="63">
        <f>[1]ESTAR_to_AWHS!J181</f>
        <v>42591</v>
      </c>
      <c r="AC333" s="58" t="s">
        <v>83</v>
      </c>
      <c r="AD333" s="160" t="str">
        <f t="shared" si="176"/>
        <v>2,     Whirlpool,   "HPSE2K50HD045VC 100 (WP)  (50 gal)"</v>
      </c>
      <c r="AE333" s="162" t="str">
        <f t="shared" si="166"/>
        <v>Whirlpool</v>
      </c>
      <c r="AF333" s="163" t="s">
        <v>718</v>
      </c>
      <c r="AG333" s="160" t="str">
        <f t="shared" si="177"/>
        <v xml:space="preserve">          case  Whirlpool   :   "WhirlpoolHPSE2K50C"</v>
      </c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  <c r="HH333" s="6"/>
      <c r="HI333" s="6"/>
      <c r="HJ333" s="6"/>
      <c r="HK333" s="6"/>
      <c r="HL333" s="6"/>
      <c r="HM333" s="6"/>
      <c r="HN333" s="6"/>
      <c r="HO333" s="6"/>
      <c r="HP333" s="6"/>
      <c r="HQ333" s="6"/>
      <c r="HR333" s="6"/>
      <c r="HS333" s="6"/>
      <c r="HT333" s="6"/>
      <c r="HU333" s="6"/>
      <c r="HV333" s="6"/>
      <c r="HW333" s="6"/>
      <c r="HX333" s="6"/>
      <c r="HY333" s="6"/>
      <c r="HZ333" s="6"/>
      <c r="IA333" s="6"/>
      <c r="IB333" s="6"/>
      <c r="IC333" s="6"/>
      <c r="ID333" s="6"/>
      <c r="IE333" s="6"/>
      <c r="IF333" s="6"/>
      <c r="IG333" s="6"/>
      <c r="IH333" s="6"/>
      <c r="II333" s="6"/>
      <c r="IJ333" s="6"/>
      <c r="IK333" s="6"/>
      <c r="IL333" s="6"/>
      <c r="IM333" s="6"/>
      <c r="IN333" s="6"/>
      <c r="IO333" s="6"/>
      <c r="IP333" s="6"/>
      <c r="IQ333" s="6"/>
      <c r="IR333" s="6"/>
      <c r="IS333" s="6"/>
      <c r="IT333" s="6"/>
      <c r="IU333" s="6"/>
      <c r="IV333" s="6"/>
      <c r="IW333" s="6"/>
      <c r="IX333" s="6"/>
      <c r="IY333" s="6"/>
      <c r="IZ333" s="6"/>
      <c r="JA333" s="6"/>
      <c r="JB333" s="6"/>
      <c r="JC333" s="6"/>
      <c r="JD333" s="6"/>
      <c r="JE333" s="6"/>
      <c r="JF333" s="6"/>
      <c r="JG333" s="6"/>
      <c r="JH333" s="6"/>
      <c r="JI333" s="6"/>
      <c r="JJ333" s="6"/>
      <c r="JK333" s="6"/>
      <c r="JL333" s="6"/>
      <c r="JM333" s="6"/>
      <c r="JN333" s="6"/>
      <c r="JO333" s="6"/>
      <c r="JP333" s="6"/>
      <c r="JQ333" s="6"/>
      <c r="JR333" s="6"/>
      <c r="JS333" s="6"/>
      <c r="JT333" s="6"/>
      <c r="JU333" s="6"/>
      <c r="JV333" s="6"/>
      <c r="JW333" s="6"/>
      <c r="JX333" s="6"/>
      <c r="JY333" s="6"/>
      <c r="JZ333" s="6"/>
      <c r="KA333" s="6"/>
      <c r="KB333" s="6"/>
      <c r="KC333" s="6"/>
      <c r="KD333" s="6"/>
      <c r="KE333" s="6"/>
      <c r="KF333" s="6"/>
      <c r="KG333" s="6"/>
      <c r="KH333" s="6"/>
      <c r="KI333" s="6"/>
      <c r="KJ333" s="6"/>
      <c r="KK333" s="6"/>
      <c r="KL333" s="6"/>
      <c r="KM333" s="6"/>
      <c r="KN333" s="6"/>
      <c r="KO333" s="6"/>
      <c r="KP333" s="6"/>
      <c r="KQ333" s="6"/>
      <c r="KR333" s="6"/>
      <c r="KS333" s="6"/>
      <c r="KT333" s="6"/>
      <c r="KU333" s="6"/>
      <c r="KV333" s="6"/>
      <c r="KW333" s="6"/>
      <c r="KX333" s="6"/>
      <c r="KY333" s="6"/>
      <c r="KZ333" s="6"/>
      <c r="LA333" s="6"/>
      <c r="LB333" s="6"/>
      <c r="LC333" s="6"/>
      <c r="LD333" s="6"/>
      <c r="LE333" s="6"/>
      <c r="LF333" s="6"/>
      <c r="LG333" s="6"/>
      <c r="LH333" s="6"/>
      <c r="LI333" s="6"/>
      <c r="LJ333" s="6"/>
      <c r="LK333" s="6"/>
      <c r="LL333" s="6"/>
      <c r="LM333" s="6"/>
      <c r="LN333" s="6"/>
      <c r="LO333" s="6"/>
      <c r="LP333" s="6"/>
      <c r="LQ333" s="6"/>
      <c r="LR333" s="6"/>
      <c r="LS333" s="6"/>
      <c r="LT333" s="6"/>
      <c r="LU333" s="6"/>
      <c r="LV333" s="6"/>
      <c r="LW333" s="6"/>
      <c r="LX333" s="6"/>
      <c r="LY333" s="6"/>
      <c r="LZ333" s="6"/>
      <c r="MA333" s="6"/>
      <c r="MB333" s="6"/>
      <c r="MC333" s="6"/>
      <c r="MD333" s="6"/>
      <c r="ME333" s="6"/>
      <c r="MF333" s="6"/>
      <c r="MG333" s="6"/>
      <c r="MH333" s="6"/>
      <c r="MI333" s="6"/>
      <c r="MJ333" s="6"/>
      <c r="MK333" s="6"/>
      <c r="ML333" s="6"/>
      <c r="MM333" s="6"/>
      <c r="MN333" s="6"/>
      <c r="MO333" s="6"/>
      <c r="MP333" s="6"/>
      <c r="MQ333" s="6"/>
      <c r="MR333" s="6"/>
      <c r="MS333" s="6"/>
      <c r="MT333" s="6"/>
      <c r="MU333" s="6"/>
      <c r="MV333" s="6"/>
      <c r="MW333" s="6"/>
      <c r="MX333" s="6"/>
      <c r="MY333" s="6"/>
      <c r="MZ333" s="6"/>
      <c r="NA333" s="6"/>
      <c r="NB333" s="6"/>
      <c r="NC333" s="6"/>
      <c r="ND333" s="6"/>
      <c r="NE333" s="6"/>
      <c r="NF333" s="6"/>
      <c r="NG333" s="6"/>
      <c r="NH333" s="6"/>
      <c r="NI333" s="6"/>
      <c r="NJ333" s="6"/>
      <c r="NK333" s="6"/>
      <c r="NL333" s="6"/>
      <c r="NM333" s="6"/>
      <c r="NN333" s="6"/>
      <c r="NO333" s="6"/>
      <c r="NP333" s="6"/>
      <c r="NQ333" s="6"/>
      <c r="NR333" s="6"/>
      <c r="NS333" s="6"/>
      <c r="NT333" s="6"/>
      <c r="NU333" s="6"/>
      <c r="NV333" s="6"/>
      <c r="NW333" s="6"/>
      <c r="NX333" s="6"/>
      <c r="NY333" s="6"/>
      <c r="NZ333" s="6"/>
      <c r="OA333" s="6"/>
      <c r="OB333" s="6"/>
      <c r="OC333" s="6"/>
      <c r="OD333" s="6"/>
      <c r="OE333" s="6"/>
      <c r="OF333" s="6"/>
      <c r="OG333" s="6"/>
      <c r="OH333" s="6"/>
      <c r="OI333" s="6"/>
      <c r="OJ333" s="6"/>
      <c r="OK333" s="6"/>
      <c r="OL333" s="6"/>
      <c r="OM333" s="6"/>
      <c r="ON333" s="6"/>
      <c r="OO333" s="6"/>
      <c r="OP333" s="6"/>
      <c r="OQ333" s="6"/>
      <c r="OR333" s="6"/>
      <c r="OS333" s="6"/>
      <c r="OT333" s="6"/>
      <c r="OU333" s="6"/>
      <c r="OV333" s="6"/>
      <c r="OW333" s="6"/>
      <c r="OX333" s="6"/>
      <c r="OY333" s="6"/>
      <c r="OZ333" s="6"/>
      <c r="PA333" s="6"/>
      <c r="PB333" s="6"/>
      <c r="PC333" s="6"/>
      <c r="PD333" s="6"/>
      <c r="PE333" s="6"/>
      <c r="PF333" s="6"/>
      <c r="PG333" s="6"/>
      <c r="PH333" s="6"/>
      <c r="PI333" s="6"/>
      <c r="PJ333" s="6"/>
      <c r="PK333" s="6"/>
      <c r="PL333" s="6"/>
      <c r="PM333" s="6"/>
      <c r="PN333" s="6"/>
      <c r="PO333" s="6"/>
      <c r="PP333" s="6"/>
      <c r="PQ333" s="6"/>
      <c r="PR333" s="6"/>
      <c r="PS333" s="6"/>
      <c r="PT333" s="6"/>
      <c r="PU333" s="6"/>
      <c r="PV333" s="6"/>
      <c r="PW333" s="6"/>
      <c r="PX333" s="6"/>
      <c r="PY333" s="6"/>
      <c r="PZ333" s="6"/>
      <c r="QA333" s="6"/>
      <c r="QB333" s="6"/>
      <c r="QC333" s="6"/>
      <c r="QD333" s="6"/>
      <c r="QE333" s="6"/>
      <c r="QF333" s="6"/>
      <c r="QG333" s="6"/>
      <c r="QH333" s="6"/>
      <c r="QI333" s="6"/>
      <c r="QJ333" s="6"/>
      <c r="QK333" s="6"/>
      <c r="QL333" s="6"/>
      <c r="QM333" s="6"/>
      <c r="QN333" s="6"/>
      <c r="QO333" s="6"/>
      <c r="QP333" s="6"/>
      <c r="QQ333" s="6"/>
      <c r="QR333" s="6"/>
      <c r="QS333" s="6"/>
      <c r="QT333" s="6"/>
      <c r="QU333" s="6"/>
      <c r="QV333" s="6"/>
      <c r="QW333" s="6"/>
      <c r="QX333" s="6"/>
      <c r="QY333" s="6"/>
      <c r="QZ333" s="6"/>
      <c r="RA333" s="6"/>
      <c r="RB333" s="6"/>
      <c r="RC333" s="6"/>
      <c r="RD333" s="6"/>
      <c r="RE333" s="6"/>
      <c r="RF333" s="6"/>
      <c r="RG333" s="6"/>
      <c r="RH333" s="6"/>
      <c r="RI333" s="6"/>
      <c r="RJ333" s="6"/>
      <c r="RK333" s="6"/>
      <c r="RL333" s="6"/>
      <c r="RM333" s="6"/>
      <c r="RN333" s="6"/>
      <c r="RO333" s="6"/>
      <c r="RP333" s="6"/>
      <c r="RQ333" s="6"/>
      <c r="RR333" s="6"/>
      <c r="RS333" s="6"/>
      <c r="RT333" s="6"/>
      <c r="RU333" s="6"/>
      <c r="RV333" s="6"/>
      <c r="RW333" s="6"/>
      <c r="RX333" s="6"/>
      <c r="RY333" s="6"/>
      <c r="RZ333" s="6"/>
      <c r="SA333" s="6"/>
      <c r="SB333" s="6"/>
      <c r="SC333" s="6"/>
      <c r="SD333" s="6"/>
      <c r="SE333" s="6"/>
      <c r="SF333" s="6"/>
      <c r="SG333" s="6"/>
      <c r="SH333" s="6"/>
      <c r="SI333" s="6"/>
      <c r="SJ333" s="6"/>
      <c r="SK333" s="6"/>
      <c r="SL333" s="6"/>
      <c r="SM333" s="6"/>
      <c r="SN333" s="6"/>
      <c r="SO333" s="6"/>
      <c r="SP333" s="6"/>
      <c r="SQ333" s="6"/>
      <c r="SR333" s="6"/>
      <c r="SS333" s="6"/>
      <c r="ST333" s="6"/>
      <c r="SU333" s="6"/>
      <c r="SV333" s="6"/>
      <c r="SW333" s="6"/>
      <c r="SX333" s="6"/>
      <c r="SY333" s="6"/>
      <c r="SZ333" s="6"/>
      <c r="TA333" s="6"/>
      <c r="TB333" s="6"/>
      <c r="TC333" s="6"/>
      <c r="TD333" s="6"/>
      <c r="TE333" s="6"/>
      <c r="TF333" s="6"/>
      <c r="TG333" s="6"/>
      <c r="TH333" s="6"/>
      <c r="TI333" s="6"/>
      <c r="TJ333" s="6"/>
      <c r="TK333" s="6"/>
      <c r="TL333" s="6"/>
      <c r="TM333" s="6"/>
      <c r="TN333" s="6"/>
      <c r="TO333" s="6"/>
      <c r="TP333" s="6"/>
      <c r="TQ333" s="6"/>
      <c r="TR333" s="6"/>
      <c r="TS333" s="6"/>
      <c r="TT333" s="6"/>
      <c r="TU333" s="6"/>
      <c r="TV333" s="6"/>
      <c r="TW333" s="6"/>
      <c r="TX333" s="6"/>
      <c r="TY333" s="6"/>
      <c r="TZ333" s="6"/>
      <c r="UA333" s="6"/>
      <c r="UB333" s="6"/>
      <c r="UC333" s="6"/>
      <c r="UD333" s="6"/>
      <c r="UE333" s="6"/>
      <c r="UF333" s="6"/>
      <c r="UG333" s="6"/>
      <c r="UH333" s="6"/>
      <c r="UI333" s="6"/>
      <c r="UJ333" s="6"/>
      <c r="UK333" s="6"/>
      <c r="UL333" s="6"/>
      <c r="UM333" s="6"/>
      <c r="UN333" s="6"/>
      <c r="UO333" s="6"/>
      <c r="UP333" s="6"/>
      <c r="UQ333" s="6"/>
      <c r="UR333" s="6"/>
      <c r="US333" s="6"/>
      <c r="UT333" s="6"/>
      <c r="UU333" s="6"/>
      <c r="UV333" s="6"/>
      <c r="UW333" s="6"/>
      <c r="UX333" s="6"/>
      <c r="UY333" s="6"/>
      <c r="UZ333" s="6"/>
      <c r="VA333" s="6"/>
      <c r="VB333" s="6"/>
      <c r="VC333" s="6"/>
      <c r="VD333" s="6"/>
      <c r="VE333" s="6"/>
      <c r="VF333" s="6"/>
      <c r="VG333" s="6"/>
      <c r="VH333" s="6"/>
      <c r="VI333" s="6"/>
      <c r="VJ333" s="6"/>
      <c r="VK333" s="6"/>
      <c r="VL333" s="6"/>
      <c r="VM333" s="6"/>
      <c r="VN333" s="6"/>
      <c r="VO333" s="6"/>
      <c r="VP333" s="6"/>
      <c r="VQ333" s="6"/>
      <c r="VR333" s="6"/>
      <c r="VS333" s="6"/>
      <c r="VT333" s="6"/>
      <c r="VU333" s="6"/>
      <c r="VV333" s="6"/>
      <c r="VW333" s="6"/>
      <c r="VX333" s="6"/>
      <c r="VY333" s="6"/>
      <c r="VZ333" s="6"/>
      <c r="WA333" s="6"/>
      <c r="WB333" s="6"/>
      <c r="WC333" s="6"/>
      <c r="WD333" s="6"/>
      <c r="WE333" s="6"/>
      <c r="WF333" s="6"/>
      <c r="WG333" s="6"/>
      <c r="WH333" s="6"/>
      <c r="WI333" s="6"/>
      <c r="WJ333" s="6"/>
      <c r="WK333" s="6"/>
      <c r="WL333" s="6"/>
      <c r="WM333" s="6"/>
      <c r="WN333" s="6"/>
      <c r="WO333" s="6"/>
      <c r="WP333" s="6"/>
      <c r="WQ333" s="6"/>
      <c r="WR333" s="6"/>
      <c r="WS333" s="6"/>
      <c r="WT333" s="6"/>
      <c r="WU333" s="6"/>
      <c r="WV333" s="6"/>
      <c r="WW333" s="6"/>
      <c r="WX333" s="6"/>
      <c r="WY333" s="6"/>
      <c r="WZ333" s="6"/>
      <c r="XA333" s="6"/>
      <c r="XB333" s="6"/>
      <c r="XC333" s="6"/>
      <c r="XD333" s="6"/>
      <c r="XE333" s="6"/>
      <c r="XF333" s="6"/>
      <c r="XG333" s="6"/>
      <c r="XH333" s="6"/>
      <c r="XI333" s="6"/>
      <c r="XJ333" s="6"/>
      <c r="XK333" s="6"/>
      <c r="XL333" s="6"/>
      <c r="XM333" s="6"/>
      <c r="XN333" s="6"/>
      <c r="XO333" s="6"/>
      <c r="XP333" s="6"/>
      <c r="XQ333" s="6"/>
      <c r="XR333" s="6"/>
      <c r="XS333" s="6"/>
      <c r="XT333" s="6"/>
      <c r="XU333" s="6"/>
      <c r="XV333" s="6"/>
      <c r="XW333" s="6"/>
      <c r="XX333" s="6"/>
      <c r="XY333" s="6"/>
      <c r="XZ333" s="6"/>
      <c r="YA333" s="6"/>
      <c r="YB333" s="6"/>
      <c r="YC333" s="6"/>
      <c r="YD333" s="6"/>
      <c r="YE333" s="6"/>
      <c r="YF333" s="6"/>
      <c r="YG333" s="6"/>
      <c r="YH333" s="6"/>
      <c r="YI333" s="6"/>
      <c r="YJ333" s="6"/>
      <c r="YK333" s="6"/>
      <c r="YL333" s="6"/>
      <c r="YM333" s="6"/>
      <c r="YN333" s="6"/>
      <c r="YO333" s="6"/>
      <c r="YP333" s="6"/>
      <c r="YQ333" s="6"/>
      <c r="YR333" s="6"/>
      <c r="YS333" s="6"/>
      <c r="YT333" s="6"/>
      <c r="YU333" s="6"/>
      <c r="YV333" s="6"/>
      <c r="YW333" s="6"/>
      <c r="YX333" s="6"/>
      <c r="YY333" s="6"/>
      <c r="YZ333" s="6"/>
      <c r="ZA333" s="6"/>
      <c r="ZB333" s="6"/>
      <c r="ZC333" s="6"/>
      <c r="ZD333" s="6"/>
      <c r="ZE333" s="6"/>
      <c r="ZF333" s="6"/>
      <c r="ZG333" s="6"/>
      <c r="ZH333" s="6"/>
      <c r="ZI333" s="6"/>
      <c r="ZJ333" s="6"/>
      <c r="ZK333" s="6"/>
      <c r="ZL333" s="6"/>
      <c r="ZM333" s="6"/>
      <c r="ZN333" s="6"/>
      <c r="ZO333" s="6"/>
      <c r="ZP333" s="6"/>
      <c r="ZQ333" s="6"/>
      <c r="ZR333" s="6"/>
      <c r="ZS333" s="6"/>
      <c r="ZT333" s="6"/>
      <c r="ZU333" s="6"/>
      <c r="ZV333" s="6"/>
      <c r="ZW333" s="6"/>
      <c r="ZX333" s="6"/>
      <c r="ZY333" s="6"/>
      <c r="ZZ333" s="6"/>
      <c r="AAA333" s="6"/>
      <c r="AAB333" s="6"/>
      <c r="AAC333" s="6"/>
      <c r="AAD333" s="6"/>
      <c r="AAE333" s="6"/>
      <c r="AAF333" s="6"/>
      <c r="AAG333" s="6"/>
      <c r="AAH333" s="6"/>
      <c r="AAI333" s="6"/>
      <c r="AAJ333" s="6"/>
      <c r="AAK333" s="6"/>
      <c r="AAL333" s="6"/>
      <c r="AAM333" s="6"/>
      <c r="AAN333" s="6"/>
      <c r="AAO333" s="6"/>
      <c r="AAP333" s="6"/>
      <c r="AAQ333" s="6"/>
      <c r="AAR333" s="6"/>
      <c r="AAS333" s="6"/>
      <c r="AAT333" s="6"/>
      <c r="AAU333" s="6"/>
      <c r="AAV333" s="6"/>
      <c r="AAW333" s="6"/>
      <c r="AAX333" s="6"/>
      <c r="AAY333" s="6"/>
      <c r="AAZ333" s="6"/>
      <c r="ABA333" s="6"/>
      <c r="ABB333" s="6"/>
      <c r="ABC333" s="6"/>
      <c r="ABD333" s="6"/>
      <c r="ABE333" s="6"/>
      <c r="ABF333" s="6"/>
      <c r="ABG333" s="6"/>
      <c r="ABH333" s="6"/>
      <c r="ABI333" s="6"/>
      <c r="ABJ333" s="6"/>
      <c r="ABK333" s="6"/>
      <c r="ABL333" s="6"/>
      <c r="ABM333" s="6"/>
      <c r="ABN333" s="6"/>
      <c r="ABO333" s="6"/>
      <c r="ABP333" s="6"/>
      <c r="ABQ333" s="6"/>
      <c r="ABR333" s="6"/>
      <c r="ABS333" s="6"/>
      <c r="ABT333" s="6"/>
      <c r="ABU333" s="6"/>
      <c r="ABV333" s="6"/>
      <c r="ABW333" s="6"/>
      <c r="ABX333" s="6"/>
      <c r="ABY333" s="6"/>
      <c r="ABZ333" s="6"/>
      <c r="ACA333" s="6"/>
      <c r="ACB333" s="6"/>
      <c r="ACC333" s="6"/>
      <c r="ACD333" s="6"/>
      <c r="ACE333" s="6"/>
      <c r="ACF333" s="6"/>
      <c r="ACG333" s="6"/>
      <c r="ACH333" s="6"/>
      <c r="ACI333" s="6"/>
      <c r="ACJ333" s="6"/>
      <c r="ACK333" s="6"/>
      <c r="ACL333" s="6"/>
      <c r="ACM333" s="6"/>
      <c r="ACN333" s="6"/>
      <c r="ACO333" s="6"/>
      <c r="ACP333" s="6"/>
      <c r="ACQ333" s="6"/>
      <c r="ACR333" s="6"/>
      <c r="ACS333" s="6"/>
      <c r="ACT333" s="6"/>
      <c r="ACU333" s="6"/>
      <c r="ACV333" s="6"/>
      <c r="ACW333" s="6"/>
      <c r="ACX333" s="6"/>
      <c r="ACY333" s="6"/>
      <c r="ACZ333" s="6"/>
      <c r="ADA333" s="6"/>
      <c r="ADB333" s="6"/>
      <c r="ADC333" s="6"/>
      <c r="ADD333" s="6"/>
      <c r="ADE333" s="6"/>
      <c r="ADF333" s="6"/>
      <c r="ADG333" s="6"/>
      <c r="ADH333" s="6"/>
      <c r="ADI333" s="6"/>
      <c r="ADJ333" s="6"/>
      <c r="ADK333" s="6"/>
      <c r="ADL333" s="6"/>
      <c r="ADM333" s="6"/>
      <c r="ADN333" s="6"/>
      <c r="ADO333" s="6"/>
      <c r="ADP333" s="6"/>
      <c r="ADQ333" s="6"/>
      <c r="ADR333" s="6"/>
      <c r="ADS333" s="6"/>
      <c r="ADT333" s="6"/>
      <c r="ADU333" s="6"/>
      <c r="ADV333" s="6"/>
      <c r="ADW333" s="6"/>
      <c r="ADX333" s="6"/>
      <c r="ADY333" s="6"/>
      <c r="ADZ333" s="6"/>
      <c r="AEA333" s="6"/>
      <c r="AEB333" s="6"/>
      <c r="AEC333" s="6"/>
      <c r="AED333" s="6"/>
      <c r="AEE333" s="6"/>
      <c r="AEF333" s="6"/>
      <c r="AEG333" s="6"/>
      <c r="AEH333" s="6"/>
      <c r="AEI333" s="6"/>
      <c r="AEJ333" s="6"/>
      <c r="AEK333" s="6"/>
      <c r="AEL333" s="6"/>
      <c r="AEM333" s="6"/>
      <c r="AEN333" s="6"/>
      <c r="AEO333" s="6"/>
      <c r="AEP333" s="6"/>
      <c r="AEQ333" s="6"/>
      <c r="AER333" s="6"/>
      <c r="AES333" s="6"/>
      <c r="AET333" s="6"/>
      <c r="AEU333" s="6"/>
      <c r="AEV333" s="6"/>
      <c r="AEW333" s="6"/>
      <c r="AEX333" s="6"/>
      <c r="AEY333" s="6"/>
      <c r="AEZ333" s="6"/>
      <c r="AFA333" s="6"/>
      <c r="AFB333" s="6"/>
      <c r="AFC333" s="6"/>
      <c r="AFD333" s="6"/>
      <c r="AFE333" s="6"/>
      <c r="AFF333" s="6"/>
      <c r="AFG333" s="6"/>
      <c r="AFH333" s="6"/>
      <c r="AFI333" s="6"/>
      <c r="AFJ333" s="6"/>
      <c r="AFK333" s="6"/>
      <c r="AFL333" s="6"/>
      <c r="AFM333" s="6"/>
      <c r="AFN333" s="6"/>
      <c r="AFO333" s="6"/>
      <c r="AFP333" s="6"/>
      <c r="AFQ333" s="6"/>
      <c r="AFR333" s="6"/>
      <c r="AFS333" s="6"/>
      <c r="AFT333" s="6"/>
      <c r="AFU333" s="6"/>
      <c r="AFV333" s="6"/>
      <c r="AFW333" s="6"/>
      <c r="AFX333" s="6"/>
      <c r="AFY333" s="6"/>
      <c r="AFZ333" s="6"/>
      <c r="AGA333" s="6"/>
      <c r="AGB333" s="6"/>
      <c r="AGC333" s="6"/>
      <c r="AGD333" s="6"/>
      <c r="AGE333" s="6"/>
      <c r="AGF333" s="6"/>
      <c r="AGG333" s="6"/>
      <c r="AGH333" s="6"/>
      <c r="AGI333" s="6"/>
      <c r="AGJ333" s="6"/>
      <c r="AGK333" s="6"/>
      <c r="AGL333" s="6"/>
      <c r="AGM333" s="6"/>
      <c r="AGN333" s="6"/>
      <c r="AGO333" s="6"/>
      <c r="AGP333" s="6"/>
      <c r="AGQ333" s="6"/>
      <c r="AGR333" s="6"/>
      <c r="AGS333" s="6"/>
      <c r="AGT333" s="6"/>
      <c r="AGU333" s="6"/>
      <c r="AGV333" s="6"/>
      <c r="AGW333" s="6"/>
      <c r="AGX333" s="6"/>
      <c r="AGY333" s="6"/>
      <c r="AGZ333" s="6"/>
      <c r="AHA333" s="6"/>
      <c r="AHB333" s="6"/>
      <c r="AHC333" s="6"/>
      <c r="AHD333" s="6"/>
      <c r="AHE333" s="6"/>
      <c r="AHF333" s="6"/>
      <c r="AHG333" s="6"/>
      <c r="AHH333" s="6"/>
      <c r="AHI333" s="6"/>
      <c r="AHJ333" s="6"/>
      <c r="AHK333" s="6"/>
      <c r="AHL333" s="6"/>
      <c r="AHM333" s="6"/>
      <c r="AHN333" s="6"/>
      <c r="AHO333" s="6"/>
      <c r="AHP333" s="6"/>
      <c r="AHQ333" s="6"/>
      <c r="AHR333" s="6"/>
      <c r="AHS333" s="6"/>
      <c r="AHT333" s="6"/>
      <c r="AHU333" s="6"/>
      <c r="AHV333" s="6"/>
      <c r="AHW333" s="6"/>
      <c r="AHX333" s="6"/>
      <c r="AHY333" s="6"/>
      <c r="AHZ333" s="6"/>
      <c r="AIA333" s="6"/>
      <c r="AIB333" s="6"/>
      <c r="AIC333" s="6"/>
      <c r="AID333" s="6"/>
      <c r="AIE333" s="6"/>
      <c r="AIF333" s="6"/>
      <c r="AIG333" s="6"/>
      <c r="AIH333" s="6"/>
      <c r="AII333" s="6"/>
      <c r="AIJ333" s="6"/>
      <c r="AIK333" s="6"/>
      <c r="AIL333" s="6"/>
      <c r="AIM333" s="6"/>
      <c r="AIN333" s="6"/>
      <c r="AIO333" s="6"/>
      <c r="AIP333" s="6"/>
      <c r="AIQ333" s="6"/>
      <c r="AIR333" s="6"/>
      <c r="AIS333" s="6"/>
      <c r="AIT333" s="6"/>
      <c r="AIU333" s="6"/>
      <c r="AIV333" s="6"/>
      <c r="AIW333" s="6"/>
      <c r="AIX333" s="6"/>
      <c r="AIY333" s="6"/>
      <c r="AIZ333" s="6"/>
      <c r="AJA333" s="6"/>
      <c r="AJB333" s="6"/>
      <c r="AJC333" s="6"/>
      <c r="AJD333" s="6"/>
      <c r="AJE333" s="6"/>
      <c r="AJF333" s="6"/>
      <c r="AJG333" s="6"/>
      <c r="AJH333" s="6"/>
      <c r="AJI333" s="6"/>
      <c r="AJJ333" s="6"/>
      <c r="AJK333" s="6"/>
      <c r="AJL333" s="6"/>
      <c r="AJM333" s="6"/>
      <c r="AJN333" s="6"/>
      <c r="AJO333" s="6"/>
      <c r="AJP333" s="6"/>
      <c r="AJQ333" s="6"/>
      <c r="AJR333" s="6"/>
      <c r="AJS333" s="6"/>
      <c r="AJT333" s="6"/>
      <c r="AJU333" s="6"/>
      <c r="AJV333" s="6"/>
      <c r="AJW333" s="6"/>
      <c r="AJX333" s="6"/>
      <c r="AJY333" s="6"/>
      <c r="AJZ333" s="6"/>
      <c r="AKA333" s="6"/>
      <c r="AKB333" s="6"/>
      <c r="AKC333" s="6"/>
      <c r="AKD333" s="6"/>
      <c r="AKE333" s="6"/>
      <c r="AKF333" s="6"/>
      <c r="AKG333" s="6"/>
      <c r="AKH333" s="6"/>
      <c r="AKI333" s="6"/>
      <c r="AKJ333" s="6"/>
      <c r="AKK333" s="6"/>
      <c r="AKL333" s="6"/>
      <c r="AKM333" s="6"/>
      <c r="AKN333" s="6"/>
      <c r="AKO333" s="6"/>
      <c r="AKP333" s="6"/>
      <c r="AKQ333" s="6"/>
      <c r="AKR333" s="6"/>
      <c r="AKS333" s="6"/>
      <c r="AKT333" s="6"/>
      <c r="AKU333" s="6"/>
      <c r="AKV333" s="6"/>
      <c r="AKW333" s="6"/>
      <c r="AKX333" s="6"/>
      <c r="AKY333" s="6"/>
      <c r="AKZ333" s="6"/>
      <c r="ALA333" s="6"/>
      <c r="ALB333" s="6"/>
      <c r="ALC333" s="6"/>
      <c r="ALD333" s="6"/>
      <c r="ALE333" s="6"/>
      <c r="ALF333" s="6"/>
      <c r="ALG333" s="6"/>
      <c r="ALH333" s="6"/>
      <c r="ALI333" s="6"/>
      <c r="ALJ333" s="6"/>
      <c r="ALK333" s="6"/>
      <c r="ALL333" s="6"/>
      <c r="ALM333" s="6"/>
      <c r="ALN333" s="6"/>
      <c r="ALO333" s="6"/>
      <c r="ALP333" s="6"/>
      <c r="ALQ333" s="6"/>
      <c r="ALR333" s="6"/>
      <c r="ALS333" s="6"/>
      <c r="ALT333" s="6"/>
      <c r="ALU333" s="6"/>
      <c r="ALV333" s="6"/>
      <c r="ALW333" s="6"/>
      <c r="ALX333" s="6"/>
      <c r="ALY333" s="6"/>
      <c r="ALZ333" s="6"/>
      <c r="AMA333" s="6"/>
      <c r="AMB333" s="6"/>
      <c r="AMC333" s="6"/>
      <c r="AMD333" s="6"/>
      <c r="AME333" s="6"/>
      <c r="AMF333" s="6"/>
      <c r="AMG333" s="6"/>
      <c r="AMH333" s="6"/>
      <c r="AMI333" s="6"/>
      <c r="AMJ333" s="6"/>
      <c r="AMK333" s="6"/>
      <c r="AML333" s="6"/>
      <c r="AMM333" s="6"/>
      <c r="AMN333" s="6"/>
      <c r="AMO333" s="6"/>
      <c r="AMP333" s="6"/>
      <c r="AMQ333" s="6"/>
      <c r="AMR333" s="6"/>
      <c r="AMS333" s="6"/>
      <c r="AMT333" s="6"/>
      <c r="AMU333" s="6"/>
      <c r="AMV333" s="6"/>
      <c r="AMW333" s="6"/>
      <c r="AMX333" s="6"/>
      <c r="AMY333" s="6"/>
      <c r="AMZ333" s="6"/>
      <c r="ANA333" s="6"/>
      <c r="ANB333" s="6"/>
      <c r="ANC333" s="6"/>
      <c r="AND333" s="6"/>
    </row>
    <row r="334" spans="3:1044" s="24" customFormat="1" x14ac:dyDescent="0.25">
      <c r="C334" s="6" t="str">
        <f t="shared" si="172"/>
        <v>Whirlpool</v>
      </c>
      <c r="D334" s="6" t="str">
        <f t="shared" si="173"/>
        <v>HPSE2K80HD045V  (80 gal)</v>
      </c>
      <c r="E334" s="72">
        <f t="shared" si="174"/>
        <v>80</v>
      </c>
      <c r="F334" s="20" t="str">
        <f t="shared" si="175"/>
        <v>AOSmithPHPT80</v>
      </c>
      <c r="G334" s="72">
        <v>1</v>
      </c>
      <c r="H334" s="74">
        <v>0</v>
      </c>
      <c r="I334" s="73">
        <f t="shared" si="202"/>
        <v>2</v>
      </c>
      <c r="J334" s="129">
        <f t="shared" si="203"/>
        <v>0</v>
      </c>
      <c r="K334" s="149">
        <f t="shared" si="199"/>
        <v>0</v>
      </c>
      <c r="L334" s="111" t="s">
        <v>196</v>
      </c>
      <c r="M334" s="39">
        <v>1</v>
      </c>
      <c r="N334" s="95">
        <f t="shared" si="200"/>
        <v>26</v>
      </c>
      <c r="O334" s="12" t="s">
        <v>53</v>
      </c>
      <c r="P334" s="82">
        <f t="shared" si="204"/>
        <v>12</v>
      </c>
      <c r="Q334" s="82">
        <f t="shared" si="197"/>
        <v>261212</v>
      </c>
      <c r="R334" s="77" t="str">
        <f t="shared" si="190"/>
        <v>HPSE2K80HD045V  (80 gal)</v>
      </c>
      <c r="S334" s="13" t="s">
        <v>159</v>
      </c>
      <c r="T334" s="14">
        <v>80</v>
      </c>
      <c r="U334" s="37" t="s">
        <v>165</v>
      </c>
      <c r="V334" s="100" t="s">
        <v>108</v>
      </c>
      <c r="W334" s="105" t="str">
        <f t="shared" si="198"/>
        <v>AOSmithPHPT80</v>
      </c>
      <c r="X334" s="148">
        <v>0</v>
      </c>
      <c r="Y334" s="49">
        <f>[1]ESTAR_to_AWHS!K184</f>
        <v>2</v>
      </c>
      <c r="Z334" s="61" t="str">
        <f>[1]ESTAR_to_AWHS!I184</f>
        <v>2-3</v>
      </c>
      <c r="AA334" s="62" t="str">
        <f>[1]ESTAR_to_AWHS!L184</f>
        <v>--</v>
      </c>
      <c r="AB334" s="63">
        <f>[1]ESTAR_to_AWHS!J184</f>
        <v>41666</v>
      </c>
      <c r="AC334" s="58" t="s">
        <v>83</v>
      </c>
      <c r="AD334" s="160" t="str">
        <f t="shared" si="176"/>
        <v>2,     Whirlpool,   "HPSE2K80HD045V  (80 gal)"</v>
      </c>
      <c r="AE334" s="162" t="str">
        <f t="shared" si="166"/>
        <v>Whirlpool</v>
      </c>
      <c r="AF334" s="165" t="s">
        <v>719</v>
      </c>
      <c r="AG334" s="160" t="str">
        <f t="shared" si="177"/>
        <v xml:space="preserve">          case  Whirlpool   :   "WhirlpoolHPSE2K80"</v>
      </c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  <c r="HH334" s="6"/>
      <c r="HI334" s="6"/>
      <c r="HJ334" s="6"/>
      <c r="HK334" s="6"/>
      <c r="HL334" s="6"/>
      <c r="HM334" s="6"/>
      <c r="HN334" s="6"/>
      <c r="HO334" s="6"/>
      <c r="HP334" s="6"/>
      <c r="HQ334" s="6"/>
      <c r="HR334" s="6"/>
      <c r="HS334" s="6"/>
      <c r="HT334" s="6"/>
      <c r="HU334" s="6"/>
      <c r="HV334" s="6"/>
      <c r="HW334" s="6"/>
      <c r="HX334" s="6"/>
      <c r="HY334" s="6"/>
      <c r="HZ334" s="6"/>
      <c r="IA334" s="6"/>
      <c r="IB334" s="6"/>
      <c r="IC334" s="6"/>
      <c r="ID334" s="6"/>
      <c r="IE334" s="6"/>
      <c r="IF334" s="6"/>
      <c r="IG334" s="6"/>
      <c r="IH334" s="6"/>
      <c r="II334" s="6"/>
      <c r="IJ334" s="6"/>
      <c r="IK334" s="6"/>
      <c r="IL334" s="6"/>
      <c r="IM334" s="6"/>
      <c r="IN334" s="6"/>
      <c r="IO334" s="6"/>
      <c r="IP334" s="6"/>
      <c r="IQ334" s="6"/>
      <c r="IR334" s="6"/>
      <c r="IS334" s="6"/>
      <c r="IT334" s="6"/>
      <c r="IU334" s="6"/>
      <c r="IV334" s="6"/>
      <c r="IW334" s="6"/>
      <c r="IX334" s="6"/>
      <c r="IY334" s="6"/>
      <c r="IZ334" s="6"/>
      <c r="JA334" s="6"/>
      <c r="JB334" s="6"/>
      <c r="JC334" s="6"/>
      <c r="JD334" s="6"/>
      <c r="JE334" s="6"/>
      <c r="JF334" s="6"/>
      <c r="JG334" s="6"/>
      <c r="JH334" s="6"/>
      <c r="JI334" s="6"/>
      <c r="JJ334" s="6"/>
      <c r="JK334" s="6"/>
      <c r="JL334" s="6"/>
      <c r="JM334" s="6"/>
      <c r="JN334" s="6"/>
      <c r="JO334" s="6"/>
      <c r="JP334" s="6"/>
      <c r="JQ334" s="6"/>
      <c r="JR334" s="6"/>
      <c r="JS334" s="6"/>
      <c r="JT334" s="6"/>
      <c r="JU334" s="6"/>
      <c r="JV334" s="6"/>
      <c r="JW334" s="6"/>
      <c r="JX334" s="6"/>
      <c r="JY334" s="6"/>
      <c r="JZ334" s="6"/>
      <c r="KA334" s="6"/>
      <c r="KB334" s="6"/>
      <c r="KC334" s="6"/>
      <c r="KD334" s="6"/>
      <c r="KE334" s="6"/>
      <c r="KF334" s="6"/>
      <c r="KG334" s="6"/>
      <c r="KH334" s="6"/>
      <c r="KI334" s="6"/>
      <c r="KJ334" s="6"/>
      <c r="KK334" s="6"/>
      <c r="KL334" s="6"/>
      <c r="KM334" s="6"/>
      <c r="KN334" s="6"/>
      <c r="KO334" s="6"/>
      <c r="KP334" s="6"/>
      <c r="KQ334" s="6"/>
      <c r="KR334" s="6"/>
      <c r="KS334" s="6"/>
      <c r="KT334" s="6"/>
      <c r="KU334" s="6"/>
      <c r="KV334" s="6"/>
      <c r="KW334" s="6"/>
      <c r="KX334" s="6"/>
      <c r="KY334" s="6"/>
      <c r="KZ334" s="6"/>
      <c r="LA334" s="6"/>
      <c r="LB334" s="6"/>
      <c r="LC334" s="6"/>
      <c r="LD334" s="6"/>
      <c r="LE334" s="6"/>
      <c r="LF334" s="6"/>
      <c r="LG334" s="6"/>
      <c r="LH334" s="6"/>
      <c r="LI334" s="6"/>
      <c r="LJ334" s="6"/>
      <c r="LK334" s="6"/>
      <c r="LL334" s="6"/>
      <c r="LM334" s="6"/>
      <c r="LN334" s="6"/>
      <c r="LO334" s="6"/>
      <c r="LP334" s="6"/>
      <c r="LQ334" s="6"/>
      <c r="LR334" s="6"/>
      <c r="LS334" s="6"/>
      <c r="LT334" s="6"/>
      <c r="LU334" s="6"/>
      <c r="LV334" s="6"/>
      <c r="LW334" s="6"/>
      <c r="LX334" s="6"/>
      <c r="LY334" s="6"/>
      <c r="LZ334" s="6"/>
      <c r="MA334" s="6"/>
      <c r="MB334" s="6"/>
      <c r="MC334" s="6"/>
      <c r="MD334" s="6"/>
      <c r="ME334" s="6"/>
      <c r="MF334" s="6"/>
      <c r="MG334" s="6"/>
      <c r="MH334" s="6"/>
      <c r="MI334" s="6"/>
      <c r="MJ334" s="6"/>
      <c r="MK334" s="6"/>
      <c r="ML334" s="6"/>
      <c r="MM334" s="6"/>
      <c r="MN334" s="6"/>
      <c r="MO334" s="6"/>
      <c r="MP334" s="6"/>
      <c r="MQ334" s="6"/>
      <c r="MR334" s="6"/>
      <c r="MS334" s="6"/>
      <c r="MT334" s="6"/>
      <c r="MU334" s="6"/>
      <c r="MV334" s="6"/>
      <c r="MW334" s="6"/>
      <c r="MX334" s="6"/>
      <c r="MY334" s="6"/>
      <c r="MZ334" s="6"/>
      <c r="NA334" s="6"/>
      <c r="NB334" s="6"/>
      <c r="NC334" s="6"/>
      <c r="ND334" s="6"/>
      <c r="NE334" s="6"/>
      <c r="NF334" s="6"/>
      <c r="NG334" s="6"/>
      <c r="NH334" s="6"/>
      <c r="NI334" s="6"/>
      <c r="NJ334" s="6"/>
      <c r="NK334" s="6"/>
      <c r="NL334" s="6"/>
      <c r="NM334" s="6"/>
      <c r="NN334" s="6"/>
      <c r="NO334" s="6"/>
      <c r="NP334" s="6"/>
      <c r="NQ334" s="6"/>
      <c r="NR334" s="6"/>
      <c r="NS334" s="6"/>
      <c r="NT334" s="6"/>
      <c r="NU334" s="6"/>
      <c r="NV334" s="6"/>
      <c r="NW334" s="6"/>
      <c r="NX334" s="6"/>
      <c r="NY334" s="6"/>
      <c r="NZ334" s="6"/>
      <c r="OA334" s="6"/>
      <c r="OB334" s="6"/>
      <c r="OC334" s="6"/>
      <c r="OD334" s="6"/>
      <c r="OE334" s="6"/>
      <c r="OF334" s="6"/>
      <c r="OG334" s="6"/>
      <c r="OH334" s="6"/>
      <c r="OI334" s="6"/>
      <c r="OJ334" s="6"/>
      <c r="OK334" s="6"/>
      <c r="OL334" s="6"/>
      <c r="OM334" s="6"/>
      <c r="ON334" s="6"/>
      <c r="OO334" s="6"/>
      <c r="OP334" s="6"/>
      <c r="OQ334" s="6"/>
      <c r="OR334" s="6"/>
      <c r="OS334" s="6"/>
      <c r="OT334" s="6"/>
      <c r="OU334" s="6"/>
      <c r="OV334" s="6"/>
      <c r="OW334" s="6"/>
      <c r="OX334" s="6"/>
      <c r="OY334" s="6"/>
      <c r="OZ334" s="6"/>
      <c r="PA334" s="6"/>
      <c r="PB334" s="6"/>
      <c r="PC334" s="6"/>
      <c r="PD334" s="6"/>
      <c r="PE334" s="6"/>
      <c r="PF334" s="6"/>
      <c r="PG334" s="6"/>
      <c r="PH334" s="6"/>
      <c r="PI334" s="6"/>
      <c r="PJ334" s="6"/>
      <c r="PK334" s="6"/>
      <c r="PL334" s="6"/>
      <c r="PM334" s="6"/>
      <c r="PN334" s="6"/>
      <c r="PO334" s="6"/>
      <c r="PP334" s="6"/>
      <c r="PQ334" s="6"/>
      <c r="PR334" s="6"/>
      <c r="PS334" s="6"/>
      <c r="PT334" s="6"/>
      <c r="PU334" s="6"/>
      <c r="PV334" s="6"/>
      <c r="PW334" s="6"/>
      <c r="PX334" s="6"/>
      <c r="PY334" s="6"/>
      <c r="PZ334" s="6"/>
      <c r="QA334" s="6"/>
      <c r="QB334" s="6"/>
      <c r="QC334" s="6"/>
      <c r="QD334" s="6"/>
      <c r="QE334" s="6"/>
      <c r="QF334" s="6"/>
      <c r="QG334" s="6"/>
      <c r="QH334" s="6"/>
      <c r="QI334" s="6"/>
      <c r="QJ334" s="6"/>
      <c r="QK334" s="6"/>
      <c r="QL334" s="6"/>
      <c r="QM334" s="6"/>
      <c r="QN334" s="6"/>
      <c r="QO334" s="6"/>
      <c r="QP334" s="6"/>
      <c r="QQ334" s="6"/>
      <c r="QR334" s="6"/>
      <c r="QS334" s="6"/>
      <c r="QT334" s="6"/>
      <c r="QU334" s="6"/>
      <c r="QV334" s="6"/>
      <c r="QW334" s="6"/>
      <c r="QX334" s="6"/>
      <c r="QY334" s="6"/>
      <c r="QZ334" s="6"/>
      <c r="RA334" s="6"/>
      <c r="RB334" s="6"/>
      <c r="RC334" s="6"/>
      <c r="RD334" s="6"/>
      <c r="RE334" s="6"/>
      <c r="RF334" s="6"/>
      <c r="RG334" s="6"/>
      <c r="RH334" s="6"/>
      <c r="RI334" s="6"/>
      <c r="RJ334" s="6"/>
      <c r="RK334" s="6"/>
      <c r="RL334" s="6"/>
      <c r="RM334" s="6"/>
      <c r="RN334" s="6"/>
      <c r="RO334" s="6"/>
      <c r="RP334" s="6"/>
      <c r="RQ334" s="6"/>
      <c r="RR334" s="6"/>
      <c r="RS334" s="6"/>
      <c r="RT334" s="6"/>
      <c r="RU334" s="6"/>
      <c r="RV334" s="6"/>
      <c r="RW334" s="6"/>
      <c r="RX334" s="6"/>
      <c r="RY334" s="6"/>
      <c r="RZ334" s="6"/>
      <c r="SA334" s="6"/>
      <c r="SB334" s="6"/>
      <c r="SC334" s="6"/>
      <c r="SD334" s="6"/>
      <c r="SE334" s="6"/>
      <c r="SF334" s="6"/>
      <c r="SG334" s="6"/>
      <c r="SH334" s="6"/>
      <c r="SI334" s="6"/>
      <c r="SJ334" s="6"/>
      <c r="SK334" s="6"/>
      <c r="SL334" s="6"/>
      <c r="SM334" s="6"/>
      <c r="SN334" s="6"/>
      <c r="SO334" s="6"/>
      <c r="SP334" s="6"/>
      <c r="SQ334" s="6"/>
      <c r="SR334" s="6"/>
      <c r="SS334" s="6"/>
      <c r="ST334" s="6"/>
      <c r="SU334" s="6"/>
      <c r="SV334" s="6"/>
      <c r="SW334" s="6"/>
      <c r="SX334" s="6"/>
      <c r="SY334" s="6"/>
      <c r="SZ334" s="6"/>
      <c r="TA334" s="6"/>
      <c r="TB334" s="6"/>
      <c r="TC334" s="6"/>
      <c r="TD334" s="6"/>
      <c r="TE334" s="6"/>
      <c r="TF334" s="6"/>
      <c r="TG334" s="6"/>
      <c r="TH334" s="6"/>
      <c r="TI334" s="6"/>
      <c r="TJ334" s="6"/>
      <c r="TK334" s="6"/>
      <c r="TL334" s="6"/>
      <c r="TM334" s="6"/>
      <c r="TN334" s="6"/>
      <c r="TO334" s="6"/>
      <c r="TP334" s="6"/>
      <c r="TQ334" s="6"/>
      <c r="TR334" s="6"/>
      <c r="TS334" s="6"/>
      <c r="TT334" s="6"/>
      <c r="TU334" s="6"/>
      <c r="TV334" s="6"/>
      <c r="TW334" s="6"/>
      <c r="TX334" s="6"/>
      <c r="TY334" s="6"/>
      <c r="TZ334" s="6"/>
      <c r="UA334" s="6"/>
      <c r="UB334" s="6"/>
      <c r="UC334" s="6"/>
      <c r="UD334" s="6"/>
      <c r="UE334" s="6"/>
      <c r="UF334" s="6"/>
      <c r="UG334" s="6"/>
      <c r="UH334" s="6"/>
      <c r="UI334" s="6"/>
      <c r="UJ334" s="6"/>
      <c r="UK334" s="6"/>
      <c r="UL334" s="6"/>
      <c r="UM334" s="6"/>
      <c r="UN334" s="6"/>
      <c r="UO334" s="6"/>
      <c r="UP334" s="6"/>
      <c r="UQ334" s="6"/>
      <c r="UR334" s="6"/>
      <c r="US334" s="6"/>
      <c r="UT334" s="6"/>
      <c r="UU334" s="6"/>
      <c r="UV334" s="6"/>
      <c r="UW334" s="6"/>
      <c r="UX334" s="6"/>
      <c r="UY334" s="6"/>
      <c r="UZ334" s="6"/>
      <c r="VA334" s="6"/>
      <c r="VB334" s="6"/>
      <c r="VC334" s="6"/>
      <c r="VD334" s="6"/>
      <c r="VE334" s="6"/>
      <c r="VF334" s="6"/>
      <c r="VG334" s="6"/>
      <c r="VH334" s="6"/>
      <c r="VI334" s="6"/>
      <c r="VJ334" s="6"/>
      <c r="VK334" s="6"/>
      <c r="VL334" s="6"/>
      <c r="VM334" s="6"/>
      <c r="VN334" s="6"/>
      <c r="VO334" s="6"/>
      <c r="VP334" s="6"/>
      <c r="VQ334" s="6"/>
      <c r="VR334" s="6"/>
      <c r="VS334" s="6"/>
      <c r="VT334" s="6"/>
      <c r="VU334" s="6"/>
      <c r="VV334" s="6"/>
      <c r="VW334" s="6"/>
      <c r="VX334" s="6"/>
      <c r="VY334" s="6"/>
      <c r="VZ334" s="6"/>
      <c r="WA334" s="6"/>
      <c r="WB334" s="6"/>
      <c r="WC334" s="6"/>
      <c r="WD334" s="6"/>
      <c r="WE334" s="6"/>
      <c r="WF334" s="6"/>
      <c r="WG334" s="6"/>
      <c r="WH334" s="6"/>
      <c r="WI334" s="6"/>
      <c r="WJ334" s="6"/>
      <c r="WK334" s="6"/>
      <c r="WL334" s="6"/>
      <c r="WM334" s="6"/>
      <c r="WN334" s="6"/>
      <c r="WO334" s="6"/>
      <c r="WP334" s="6"/>
      <c r="WQ334" s="6"/>
      <c r="WR334" s="6"/>
      <c r="WS334" s="6"/>
      <c r="WT334" s="6"/>
      <c r="WU334" s="6"/>
      <c r="WV334" s="6"/>
      <c r="WW334" s="6"/>
      <c r="WX334" s="6"/>
      <c r="WY334" s="6"/>
      <c r="WZ334" s="6"/>
      <c r="XA334" s="6"/>
      <c r="XB334" s="6"/>
      <c r="XC334" s="6"/>
      <c r="XD334" s="6"/>
      <c r="XE334" s="6"/>
      <c r="XF334" s="6"/>
      <c r="XG334" s="6"/>
      <c r="XH334" s="6"/>
      <c r="XI334" s="6"/>
      <c r="XJ334" s="6"/>
      <c r="XK334" s="6"/>
      <c r="XL334" s="6"/>
      <c r="XM334" s="6"/>
      <c r="XN334" s="6"/>
      <c r="XO334" s="6"/>
      <c r="XP334" s="6"/>
      <c r="XQ334" s="6"/>
      <c r="XR334" s="6"/>
      <c r="XS334" s="6"/>
      <c r="XT334" s="6"/>
      <c r="XU334" s="6"/>
      <c r="XV334" s="6"/>
      <c r="XW334" s="6"/>
      <c r="XX334" s="6"/>
      <c r="XY334" s="6"/>
      <c r="XZ334" s="6"/>
      <c r="YA334" s="6"/>
      <c r="YB334" s="6"/>
      <c r="YC334" s="6"/>
      <c r="YD334" s="6"/>
      <c r="YE334" s="6"/>
      <c r="YF334" s="6"/>
      <c r="YG334" s="6"/>
      <c r="YH334" s="6"/>
      <c r="YI334" s="6"/>
      <c r="YJ334" s="6"/>
      <c r="YK334" s="6"/>
      <c r="YL334" s="6"/>
      <c r="YM334" s="6"/>
      <c r="YN334" s="6"/>
      <c r="YO334" s="6"/>
      <c r="YP334" s="6"/>
      <c r="YQ334" s="6"/>
      <c r="YR334" s="6"/>
      <c r="YS334" s="6"/>
      <c r="YT334" s="6"/>
      <c r="YU334" s="6"/>
      <c r="YV334" s="6"/>
      <c r="YW334" s="6"/>
      <c r="YX334" s="6"/>
      <c r="YY334" s="6"/>
      <c r="YZ334" s="6"/>
      <c r="ZA334" s="6"/>
      <c r="ZB334" s="6"/>
      <c r="ZC334" s="6"/>
      <c r="ZD334" s="6"/>
      <c r="ZE334" s="6"/>
      <c r="ZF334" s="6"/>
      <c r="ZG334" s="6"/>
      <c r="ZH334" s="6"/>
      <c r="ZI334" s="6"/>
      <c r="ZJ334" s="6"/>
      <c r="ZK334" s="6"/>
      <c r="ZL334" s="6"/>
      <c r="ZM334" s="6"/>
      <c r="ZN334" s="6"/>
      <c r="ZO334" s="6"/>
      <c r="ZP334" s="6"/>
      <c r="ZQ334" s="6"/>
      <c r="ZR334" s="6"/>
      <c r="ZS334" s="6"/>
      <c r="ZT334" s="6"/>
      <c r="ZU334" s="6"/>
      <c r="ZV334" s="6"/>
      <c r="ZW334" s="6"/>
      <c r="ZX334" s="6"/>
      <c r="ZY334" s="6"/>
      <c r="ZZ334" s="6"/>
      <c r="AAA334" s="6"/>
      <c r="AAB334" s="6"/>
      <c r="AAC334" s="6"/>
      <c r="AAD334" s="6"/>
      <c r="AAE334" s="6"/>
      <c r="AAF334" s="6"/>
      <c r="AAG334" s="6"/>
      <c r="AAH334" s="6"/>
      <c r="AAI334" s="6"/>
      <c r="AAJ334" s="6"/>
      <c r="AAK334" s="6"/>
      <c r="AAL334" s="6"/>
      <c r="AAM334" s="6"/>
      <c r="AAN334" s="6"/>
      <c r="AAO334" s="6"/>
      <c r="AAP334" s="6"/>
      <c r="AAQ334" s="6"/>
      <c r="AAR334" s="6"/>
      <c r="AAS334" s="6"/>
      <c r="AAT334" s="6"/>
      <c r="AAU334" s="6"/>
      <c r="AAV334" s="6"/>
      <c r="AAW334" s="6"/>
      <c r="AAX334" s="6"/>
      <c r="AAY334" s="6"/>
      <c r="AAZ334" s="6"/>
      <c r="ABA334" s="6"/>
      <c r="ABB334" s="6"/>
      <c r="ABC334" s="6"/>
      <c r="ABD334" s="6"/>
      <c r="ABE334" s="6"/>
      <c r="ABF334" s="6"/>
      <c r="ABG334" s="6"/>
      <c r="ABH334" s="6"/>
      <c r="ABI334" s="6"/>
      <c r="ABJ334" s="6"/>
      <c r="ABK334" s="6"/>
      <c r="ABL334" s="6"/>
      <c r="ABM334" s="6"/>
      <c r="ABN334" s="6"/>
      <c r="ABO334" s="6"/>
      <c r="ABP334" s="6"/>
      <c r="ABQ334" s="6"/>
      <c r="ABR334" s="6"/>
      <c r="ABS334" s="6"/>
      <c r="ABT334" s="6"/>
      <c r="ABU334" s="6"/>
      <c r="ABV334" s="6"/>
      <c r="ABW334" s="6"/>
      <c r="ABX334" s="6"/>
      <c r="ABY334" s="6"/>
      <c r="ABZ334" s="6"/>
      <c r="ACA334" s="6"/>
      <c r="ACB334" s="6"/>
      <c r="ACC334" s="6"/>
      <c r="ACD334" s="6"/>
      <c r="ACE334" s="6"/>
      <c r="ACF334" s="6"/>
      <c r="ACG334" s="6"/>
      <c r="ACH334" s="6"/>
      <c r="ACI334" s="6"/>
      <c r="ACJ334" s="6"/>
      <c r="ACK334" s="6"/>
      <c r="ACL334" s="6"/>
      <c r="ACM334" s="6"/>
      <c r="ACN334" s="6"/>
      <c r="ACO334" s="6"/>
      <c r="ACP334" s="6"/>
      <c r="ACQ334" s="6"/>
      <c r="ACR334" s="6"/>
      <c r="ACS334" s="6"/>
      <c r="ACT334" s="6"/>
      <c r="ACU334" s="6"/>
      <c r="ACV334" s="6"/>
      <c r="ACW334" s="6"/>
      <c r="ACX334" s="6"/>
      <c r="ACY334" s="6"/>
      <c r="ACZ334" s="6"/>
      <c r="ADA334" s="6"/>
      <c r="ADB334" s="6"/>
      <c r="ADC334" s="6"/>
      <c r="ADD334" s="6"/>
      <c r="ADE334" s="6"/>
      <c r="ADF334" s="6"/>
      <c r="ADG334" s="6"/>
      <c r="ADH334" s="6"/>
      <c r="ADI334" s="6"/>
      <c r="ADJ334" s="6"/>
      <c r="ADK334" s="6"/>
      <c r="ADL334" s="6"/>
      <c r="ADM334" s="6"/>
      <c r="ADN334" s="6"/>
      <c r="ADO334" s="6"/>
      <c r="ADP334" s="6"/>
      <c r="ADQ334" s="6"/>
      <c r="ADR334" s="6"/>
      <c r="ADS334" s="6"/>
      <c r="ADT334" s="6"/>
      <c r="ADU334" s="6"/>
      <c r="ADV334" s="6"/>
      <c r="ADW334" s="6"/>
      <c r="ADX334" s="6"/>
      <c r="ADY334" s="6"/>
      <c r="ADZ334" s="6"/>
      <c r="AEA334" s="6"/>
      <c r="AEB334" s="6"/>
      <c r="AEC334" s="6"/>
      <c r="AED334" s="6"/>
      <c r="AEE334" s="6"/>
      <c r="AEF334" s="6"/>
      <c r="AEG334" s="6"/>
      <c r="AEH334" s="6"/>
      <c r="AEI334" s="6"/>
      <c r="AEJ334" s="6"/>
      <c r="AEK334" s="6"/>
      <c r="AEL334" s="6"/>
      <c r="AEM334" s="6"/>
      <c r="AEN334" s="6"/>
      <c r="AEO334" s="6"/>
      <c r="AEP334" s="6"/>
      <c r="AEQ334" s="6"/>
      <c r="AER334" s="6"/>
      <c r="AES334" s="6"/>
      <c r="AET334" s="6"/>
      <c r="AEU334" s="6"/>
      <c r="AEV334" s="6"/>
      <c r="AEW334" s="6"/>
      <c r="AEX334" s="6"/>
      <c r="AEY334" s="6"/>
      <c r="AEZ334" s="6"/>
      <c r="AFA334" s="6"/>
      <c r="AFB334" s="6"/>
      <c r="AFC334" s="6"/>
      <c r="AFD334" s="6"/>
      <c r="AFE334" s="6"/>
      <c r="AFF334" s="6"/>
      <c r="AFG334" s="6"/>
      <c r="AFH334" s="6"/>
      <c r="AFI334" s="6"/>
      <c r="AFJ334" s="6"/>
      <c r="AFK334" s="6"/>
      <c r="AFL334" s="6"/>
      <c r="AFM334" s="6"/>
      <c r="AFN334" s="6"/>
      <c r="AFO334" s="6"/>
      <c r="AFP334" s="6"/>
      <c r="AFQ334" s="6"/>
      <c r="AFR334" s="6"/>
      <c r="AFS334" s="6"/>
      <c r="AFT334" s="6"/>
      <c r="AFU334" s="6"/>
      <c r="AFV334" s="6"/>
      <c r="AFW334" s="6"/>
      <c r="AFX334" s="6"/>
      <c r="AFY334" s="6"/>
      <c r="AFZ334" s="6"/>
      <c r="AGA334" s="6"/>
      <c r="AGB334" s="6"/>
      <c r="AGC334" s="6"/>
      <c r="AGD334" s="6"/>
      <c r="AGE334" s="6"/>
      <c r="AGF334" s="6"/>
      <c r="AGG334" s="6"/>
      <c r="AGH334" s="6"/>
      <c r="AGI334" s="6"/>
      <c r="AGJ334" s="6"/>
      <c r="AGK334" s="6"/>
      <c r="AGL334" s="6"/>
      <c r="AGM334" s="6"/>
      <c r="AGN334" s="6"/>
      <c r="AGO334" s="6"/>
      <c r="AGP334" s="6"/>
      <c r="AGQ334" s="6"/>
      <c r="AGR334" s="6"/>
      <c r="AGS334" s="6"/>
      <c r="AGT334" s="6"/>
      <c r="AGU334" s="6"/>
      <c r="AGV334" s="6"/>
      <c r="AGW334" s="6"/>
      <c r="AGX334" s="6"/>
      <c r="AGY334" s="6"/>
      <c r="AGZ334" s="6"/>
      <c r="AHA334" s="6"/>
      <c r="AHB334" s="6"/>
      <c r="AHC334" s="6"/>
      <c r="AHD334" s="6"/>
      <c r="AHE334" s="6"/>
      <c r="AHF334" s="6"/>
      <c r="AHG334" s="6"/>
      <c r="AHH334" s="6"/>
      <c r="AHI334" s="6"/>
      <c r="AHJ334" s="6"/>
      <c r="AHK334" s="6"/>
      <c r="AHL334" s="6"/>
      <c r="AHM334" s="6"/>
      <c r="AHN334" s="6"/>
      <c r="AHO334" s="6"/>
      <c r="AHP334" s="6"/>
      <c r="AHQ334" s="6"/>
      <c r="AHR334" s="6"/>
      <c r="AHS334" s="6"/>
      <c r="AHT334" s="6"/>
      <c r="AHU334" s="6"/>
      <c r="AHV334" s="6"/>
      <c r="AHW334" s="6"/>
      <c r="AHX334" s="6"/>
      <c r="AHY334" s="6"/>
      <c r="AHZ334" s="6"/>
      <c r="AIA334" s="6"/>
      <c r="AIB334" s="6"/>
      <c r="AIC334" s="6"/>
      <c r="AID334" s="6"/>
      <c r="AIE334" s="6"/>
      <c r="AIF334" s="6"/>
      <c r="AIG334" s="6"/>
      <c r="AIH334" s="6"/>
      <c r="AII334" s="6"/>
      <c r="AIJ334" s="6"/>
      <c r="AIK334" s="6"/>
      <c r="AIL334" s="6"/>
      <c r="AIM334" s="6"/>
      <c r="AIN334" s="6"/>
      <c r="AIO334" s="6"/>
      <c r="AIP334" s="6"/>
      <c r="AIQ334" s="6"/>
      <c r="AIR334" s="6"/>
      <c r="AIS334" s="6"/>
      <c r="AIT334" s="6"/>
      <c r="AIU334" s="6"/>
      <c r="AIV334" s="6"/>
      <c r="AIW334" s="6"/>
      <c r="AIX334" s="6"/>
      <c r="AIY334" s="6"/>
      <c r="AIZ334" s="6"/>
      <c r="AJA334" s="6"/>
      <c r="AJB334" s="6"/>
      <c r="AJC334" s="6"/>
      <c r="AJD334" s="6"/>
      <c r="AJE334" s="6"/>
      <c r="AJF334" s="6"/>
      <c r="AJG334" s="6"/>
      <c r="AJH334" s="6"/>
      <c r="AJI334" s="6"/>
      <c r="AJJ334" s="6"/>
      <c r="AJK334" s="6"/>
      <c r="AJL334" s="6"/>
      <c r="AJM334" s="6"/>
      <c r="AJN334" s="6"/>
      <c r="AJO334" s="6"/>
      <c r="AJP334" s="6"/>
      <c r="AJQ334" s="6"/>
      <c r="AJR334" s="6"/>
      <c r="AJS334" s="6"/>
      <c r="AJT334" s="6"/>
      <c r="AJU334" s="6"/>
      <c r="AJV334" s="6"/>
      <c r="AJW334" s="6"/>
      <c r="AJX334" s="6"/>
      <c r="AJY334" s="6"/>
      <c r="AJZ334" s="6"/>
      <c r="AKA334" s="6"/>
      <c r="AKB334" s="6"/>
      <c r="AKC334" s="6"/>
      <c r="AKD334" s="6"/>
      <c r="AKE334" s="6"/>
      <c r="AKF334" s="6"/>
      <c r="AKG334" s="6"/>
      <c r="AKH334" s="6"/>
      <c r="AKI334" s="6"/>
      <c r="AKJ334" s="6"/>
      <c r="AKK334" s="6"/>
      <c r="AKL334" s="6"/>
      <c r="AKM334" s="6"/>
      <c r="AKN334" s="6"/>
      <c r="AKO334" s="6"/>
      <c r="AKP334" s="6"/>
      <c r="AKQ334" s="6"/>
      <c r="AKR334" s="6"/>
      <c r="AKS334" s="6"/>
      <c r="AKT334" s="6"/>
      <c r="AKU334" s="6"/>
      <c r="AKV334" s="6"/>
      <c r="AKW334" s="6"/>
      <c r="AKX334" s="6"/>
      <c r="AKY334" s="6"/>
      <c r="AKZ334" s="6"/>
      <c r="ALA334" s="6"/>
      <c r="ALB334" s="6"/>
      <c r="ALC334" s="6"/>
      <c r="ALD334" s="6"/>
      <c r="ALE334" s="6"/>
      <c r="ALF334" s="6"/>
      <c r="ALG334" s="6"/>
      <c r="ALH334" s="6"/>
      <c r="ALI334" s="6"/>
      <c r="ALJ334" s="6"/>
      <c r="ALK334" s="6"/>
      <c r="ALL334" s="6"/>
      <c r="ALM334" s="6"/>
      <c r="ALN334" s="6"/>
      <c r="ALO334" s="6"/>
      <c r="ALP334" s="6"/>
      <c r="ALQ334" s="6"/>
      <c r="ALR334" s="6"/>
      <c r="ALS334" s="6"/>
      <c r="ALT334" s="6"/>
      <c r="ALU334" s="6"/>
      <c r="ALV334" s="6"/>
      <c r="ALW334" s="6"/>
      <c r="ALX334" s="6"/>
      <c r="ALY334" s="6"/>
      <c r="ALZ334" s="6"/>
      <c r="AMA334" s="6"/>
      <c r="AMB334" s="6"/>
      <c r="AMC334" s="6"/>
      <c r="AMD334" s="6"/>
      <c r="AME334" s="6"/>
      <c r="AMF334" s="6"/>
      <c r="AMG334" s="6"/>
      <c r="AMH334" s="6"/>
      <c r="AMI334" s="6"/>
      <c r="AMJ334" s="6"/>
      <c r="AMK334" s="6"/>
      <c r="AML334" s="6"/>
      <c r="AMM334" s="6"/>
      <c r="AMN334" s="6"/>
      <c r="AMO334" s="6"/>
      <c r="AMP334" s="6"/>
      <c r="AMQ334" s="6"/>
      <c r="AMR334" s="6"/>
      <c r="AMS334" s="6"/>
      <c r="AMT334" s="6"/>
      <c r="AMU334" s="6"/>
      <c r="AMV334" s="6"/>
      <c r="AMW334" s="6"/>
      <c r="AMX334" s="6"/>
      <c r="AMY334" s="6"/>
      <c r="AMZ334" s="6"/>
      <c r="ANA334" s="6"/>
      <c r="ANB334" s="6"/>
      <c r="ANC334" s="6"/>
      <c r="AND334" s="6"/>
    </row>
    <row r="335" spans="3:1044" s="24" customFormat="1" x14ac:dyDescent="0.25">
      <c r="C335" s="6" t="str">
        <f t="shared" si="172"/>
        <v>Whirlpool</v>
      </c>
      <c r="D335" s="6" t="str">
        <f t="shared" si="173"/>
        <v>HPSE2K80HD045VC  (80 gal)</v>
      </c>
      <c r="E335" s="72">
        <f t="shared" si="174"/>
        <v>80</v>
      </c>
      <c r="F335" s="20" t="str">
        <f t="shared" si="175"/>
        <v>AOSmithPHPT80</v>
      </c>
      <c r="G335" s="72">
        <v>1</v>
      </c>
      <c r="H335" s="74">
        <v>0</v>
      </c>
      <c r="I335" s="73">
        <f t="shared" si="202"/>
        <v>2</v>
      </c>
      <c r="J335" s="129">
        <f t="shared" si="203"/>
        <v>0</v>
      </c>
      <c r="K335" s="149">
        <f t="shared" si="199"/>
        <v>0</v>
      </c>
      <c r="L335" s="111" t="s">
        <v>196</v>
      </c>
      <c r="M335" s="39">
        <v>1</v>
      </c>
      <c r="N335" s="95">
        <f t="shared" si="200"/>
        <v>26</v>
      </c>
      <c r="O335" s="25" t="s">
        <v>53</v>
      </c>
      <c r="P335" s="82">
        <f t="shared" si="204"/>
        <v>13</v>
      </c>
      <c r="Q335" s="82">
        <f t="shared" si="197"/>
        <v>261312</v>
      </c>
      <c r="R335" s="77" t="str">
        <f t="shared" si="190"/>
        <v>HPSE2K80HD045VC  (80 gal)</v>
      </c>
      <c r="S335" s="26" t="s">
        <v>160</v>
      </c>
      <c r="T335" s="27">
        <v>80</v>
      </c>
      <c r="U335" s="37" t="s">
        <v>165</v>
      </c>
      <c r="V335" s="100" t="s">
        <v>108</v>
      </c>
      <c r="W335" s="105" t="str">
        <f t="shared" si="198"/>
        <v>AOSmithPHPT80</v>
      </c>
      <c r="X335" s="148">
        <v>0</v>
      </c>
      <c r="Y335" s="50">
        <f>[1]ESTAR_to_AWHS!K185</f>
        <v>2</v>
      </c>
      <c r="Z335" s="59" t="str">
        <f>[1]ESTAR_to_AWHS!I185</f>
        <v>2-3</v>
      </c>
      <c r="AA335" s="60" t="str">
        <f>[1]ESTAR_to_AWHS!L185</f>
        <v>--</v>
      </c>
      <c r="AB335" s="63">
        <f>[1]ESTAR_to_AWHS!J185</f>
        <v>41666</v>
      </c>
      <c r="AC335" s="58" t="s">
        <v>83</v>
      </c>
      <c r="AD335" s="160" t="str">
        <f t="shared" si="176"/>
        <v>2,     Whirlpool,   "HPSE2K80HD045VC  (80 gal)"</v>
      </c>
      <c r="AE335" s="162" t="str">
        <f t="shared" si="166"/>
        <v>Whirlpool</v>
      </c>
      <c r="AF335" s="165" t="s">
        <v>720</v>
      </c>
      <c r="AG335" s="160" t="str">
        <f t="shared" si="177"/>
        <v xml:space="preserve">          case  Whirlpool   :   "WhirlpoolHPSE2K80C"</v>
      </c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  <c r="HU335" s="36"/>
      <c r="HV335" s="36"/>
      <c r="HW335" s="36"/>
      <c r="HX335" s="36"/>
      <c r="HY335" s="36"/>
      <c r="HZ335" s="36"/>
      <c r="IA335" s="36"/>
      <c r="IB335" s="36"/>
      <c r="IC335" s="36"/>
      <c r="ID335" s="36"/>
      <c r="IE335" s="36"/>
      <c r="IF335" s="36"/>
      <c r="IG335" s="36"/>
      <c r="IH335" s="36"/>
      <c r="II335" s="36"/>
      <c r="IJ335" s="36"/>
      <c r="IK335" s="36"/>
      <c r="IL335" s="36"/>
      <c r="IM335" s="36"/>
      <c r="IN335" s="36"/>
      <c r="IO335" s="36"/>
      <c r="IP335" s="36"/>
      <c r="IQ335" s="36"/>
      <c r="IR335" s="36"/>
      <c r="IS335" s="36"/>
      <c r="IT335" s="36"/>
      <c r="IU335" s="36"/>
      <c r="IV335" s="36"/>
      <c r="IW335" s="36"/>
      <c r="IX335" s="36"/>
      <c r="IY335" s="36"/>
      <c r="IZ335" s="36"/>
      <c r="JA335" s="36"/>
      <c r="JB335" s="36"/>
      <c r="JC335" s="36"/>
      <c r="JD335" s="36"/>
      <c r="JE335" s="36"/>
      <c r="JF335" s="36"/>
      <c r="JG335" s="36"/>
      <c r="JH335" s="36"/>
      <c r="JI335" s="36"/>
      <c r="JJ335" s="36"/>
      <c r="JK335" s="36"/>
      <c r="JL335" s="36"/>
      <c r="JM335" s="36"/>
      <c r="JN335" s="36"/>
      <c r="JO335" s="36"/>
      <c r="JP335" s="36"/>
      <c r="JQ335" s="36"/>
      <c r="JR335" s="36"/>
      <c r="JS335" s="36"/>
      <c r="JT335" s="36"/>
      <c r="JU335" s="36"/>
      <c r="JV335" s="36"/>
      <c r="JW335" s="36"/>
      <c r="JX335" s="36"/>
      <c r="JY335" s="36"/>
      <c r="JZ335" s="36"/>
      <c r="KA335" s="36"/>
      <c r="KB335" s="36"/>
      <c r="KC335" s="36"/>
      <c r="KD335" s="36"/>
      <c r="KE335" s="36"/>
      <c r="KF335" s="36"/>
      <c r="KG335" s="36"/>
      <c r="KH335" s="36"/>
      <c r="KI335" s="36"/>
      <c r="KJ335" s="36"/>
      <c r="KK335" s="36"/>
      <c r="KL335" s="36"/>
      <c r="KM335" s="36"/>
      <c r="KN335" s="36"/>
      <c r="KO335" s="36"/>
      <c r="KP335" s="36"/>
      <c r="KQ335" s="36"/>
      <c r="KR335" s="36"/>
      <c r="KS335" s="36"/>
      <c r="KT335" s="36"/>
      <c r="KU335" s="36"/>
      <c r="KV335" s="36"/>
      <c r="KW335" s="36"/>
      <c r="KX335" s="36"/>
      <c r="KY335" s="36"/>
      <c r="KZ335" s="36"/>
      <c r="LA335" s="36"/>
      <c r="LB335" s="36"/>
      <c r="LC335" s="36"/>
      <c r="LD335" s="36"/>
      <c r="LE335" s="36"/>
      <c r="LF335" s="36"/>
      <c r="LG335" s="36"/>
      <c r="LH335" s="36"/>
      <c r="LI335" s="36"/>
      <c r="LJ335" s="36"/>
      <c r="LK335" s="36"/>
      <c r="LL335" s="36"/>
      <c r="LM335" s="36"/>
      <c r="LN335" s="36"/>
      <c r="LO335" s="36"/>
      <c r="LP335" s="36"/>
      <c r="LQ335" s="36"/>
      <c r="LR335" s="36"/>
      <c r="LS335" s="36"/>
      <c r="LT335" s="36"/>
      <c r="LU335" s="36"/>
      <c r="LV335" s="36"/>
      <c r="LW335" s="36"/>
      <c r="LX335" s="36"/>
      <c r="LY335" s="36"/>
      <c r="LZ335" s="36"/>
      <c r="MA335" s="36"/>
      <c r="MB335" s="36"/>
      <c r="MC335" s="36"/>
      <c r="MD335" s="36"/>
      <c r="ME335" s="36"/>
      <c r="MF335" s="36"/>
      <c r="MG335" s="36"/>
      <c r="MH335" s="36"/>
      <c r="MI335" s="36"/>
      <c r="MJ335" s="36"/>
      <c r="MK335" s="36"/>
      <c r="ML335" s="36"/>
      <c r="MM335" s="36"/>
      <c r="MN335" s="36"/>
      <c r="MO335" s="36"/>
      <c r="MP335" s="36"/>
      <c r="MQ335" s="36"/>
      <c r="MR335" s="36"/>
      <c r="MS335" s="36"/>
      <c r="MT335" s="36"/>
      <c r="MU335" s="36"/>
      <c r="MV335" s="36"/>
      <c r="MW335" s="36"/>
      <c r="MX335" s="36"/>
      <c r="MY335" s="36"/>
      <c r="MZ335" s="36"/>
      <c r="NA335" s="36"/>
      <c r="NB335" s="36"/>
      <c r="NC335" s="36"/>
      <c r="ND335" s="36"/>
      <c r="NE335" s="36"/>
      <c r="NF335" s="36"/>
      <c r="NG335" s="36"/>
      <c r="NH335" s="36"/>
      <c r="NI335" s="36"/>
      <c r="NJ335" s="36"/>
      <c r="NK335" s="36"/>
      <c r="NL335" s="36"/>
      <c r="NM335" s="36"/>
      <c r="NN335" s="36"/>
      <c r="NO335" s="36"/>
      <c r="NP335" s="36"/>
      <c r="NQ335" s="36"/>
      <c r="NR335" s="36"/>
      <c r="NS335" s="36"/>
      <c r="NT335" s="36"/>
      <c r="NU335" s="36"/>
      <c r="NV335" s="36"/>
      <c r="NW335" s="36"/>
      <c r="NX335" s="36"/>
      <c r="NY335" s="36"/>
      <c r="NZ335" s="36"/>
      <c r="OA335" s="36"/>
      <c r="OB335" s="36"/>
      <c r="OC335" s="36"/>
      <c r="OD335" s="36"/>
      <c r="OE335" s="36"/>
      <c r="OF335" s="36"/>
      <c r="OG335" s="36"/>
      <c r="OH335" s="36"/>
      <c r="OI335" s="36"/>
      <c r="OJ335" s="36"/>
      <c r="OK335" s="36"/>
      <c r="OL335" s="36"/>
      <c r="OM335" s="36"/>
      <c r="ON335" s="36"/>
      <c r="OO335" s="36"/>
      <c r="OP335" s="36"/>
      <c r="OQ335" s="36"/>
      <c r="OR335" s="36"/>
      <c r="OS335" s="36"/>
      <c r="OT335" s="36"/>
      <c r="OU335" s="36"/>
      <c r="OV335" s="36"/>
      <c r="OW335" s="36"/>
      <c r="OX335" s="36"/>
      <c r="OY335" s="36"/>
      <c r="OZ335" s="36"/>
      <c r="PA335" s="36"/>
      <c r="PB335" s="36"/>
      <c r="PC335" s="36"/>
      <c r="PD335" s="36"/>
      <c r="PE335" s="36"/>
      <c r="PF335" s="36"/>
      <c r="PG335" s="36"/>
      <c r="PH335" s="36"/>
      <c r="PI335" s="36"/>
      <c r="PJ335" s="36"/>
      <c r="PK335" s="36"/>
      <c r="PL335" s="36"/>
      <c r="PM335" s="36"/>
      <c r="PN335" s="36"/>
      <c r="PO335" s="36"/>
      <c r="PP335" s="36"/>
      <c r="PQ335" s="36"/>
      <c r="PR335" s="36"/>
      <c r="PS335" s="36"/>
      <c r="PT335" s="36"/>
      <c r="PU335" s="36"/>
      <c r="PV335" s="36"/>
      <c r="PW335" s="36"/>
      <c r="PX335" s="36"/>
      <c r="PY335" s="36"/>
      <c r="PZ335" s="36"/>
      <c r="QA335" s="36"/>
      <c r="QB335" s="36"/>
      <c r="QC335" s="36"/>
      <c r="QD335" s="36"/>
      <c r="QE335" s="36"/>
      <c r="QF335" s="36"/>
      <c r="QG335" s="36"/>
      <c r="QH335" s="36"/>
      <c r="QI335" s="36"/>
      <c r="QJ335" s="36"/>
      <c r="QK335" s="36"/>
      <c r="QL335" s="36"/>
      <c r="QM335" s="36"/>
      <c r="QN335" s="36"/>
      <c r="QO335" s="36"/>
      <c r="QP335" s="36"/>
      <c r="QQ335" s="36"/>
      <c r="QR335" s="36"/>
      <c r="QS335" s="36"/>
      <c r="QT335" s="36"/>
      <c r="QU335" s="36"/>
      <c r="QV335" s="36"/>
      <c r="QW335" s="36"/>
      <c r="QX335" s="36"/>
      <c r="QY335" s="36"/>
      <c r="QZ335" s="36"/>
      <c r="RA335" s="36"/>
      <c r="RB335" s="36"/>
      <c r="RC335" s="36"/>
      <c r="RD335" s="36"/>
      <c r="RE335" s="36"/>
      <c r="RF335" s="36"/>
      <c r="RG335" s="36"/>
      <c r="RH335" s="36"/>
      <c r="RI335" s="36"/>
      <c r="RJ335" s="36"/>
      <c r="RK335" s="36"/>
      <c r="RL335" s="36"/>
      <c r="RM335" s="36"/>
      <c r="RN335" s="36"/>
      <c r="RO335" s="36"/>
      <c r="RP335" s="36"/>
      <c r="RQ335" s="36"/>
      <c r="RR335" s="36"/>
      <c r="RS335" s="36"/>
      <c r="RT335" s="36"/>
      <c r="RU335" s="36"/>
      <c r="RV335" s="36"/>
      <c r="RW335" s="36"/>
      <c r="RX335" s="36"/>
      <c r="RY335" s="36"/>
      <c r="RZ335" s="36"/>
      <c r="SA335" s="36"/>
      <c r="SB335" s="36"/>
      <c r="SC335" s="36"/>
      <c r="SD335" s="36"/>
      <c r="SE335" s="36"/>
      <c r="SF335" s="36"/>
      <c r="SG335" s="36"/>
      <c r="SH335" s="36"/>
      <c r="SI335" s="36"/>
      <c r="SJ335" s="36"/>
      <c r="SK335" s="36"/>
      <c r="SL335" s="36"/>
      <c r="SM335" s="36"/>
      <c r="SN335" s="36"/>
      <c r="SO335" s="36"/>
      <c r="SP335" s="36"/>
      <c r="SQ335" s="36"/>
      <c r="SR335" s="36"/>
      <c r="SS335" s="36"/>
      <c r="ST335" s="36"/>
      <c r="SU335" s="36"/>
      <c r="SV335" s="36"/>
      <c r="SW335" s="36"/>
      <c r="SX335" s="36"/>
      <c r="SY335" s="36"/>
      <c r="SZ335" s="36"/>
      <c r="TA335" s="36"/>
      <c r="TB335" s="36"/>
      <c r="TC335" s="36"/>
      <c r="TD335" s="36"/>
      <c r="TE335" s="36"/>
      <c r="TF335" s="36"/>
      <c r="TG335" s="36"/>
      <c r="TH335" s="36"/>
      <c r="TI335" s="36"/>
      <c r="TJ335" s="36"/>
      <c r="TK335" s="36"/>
      <c r="TL335" s="36"/>
      <c r="TM335" s="36"/>
      <c r="TN335" s="36"/>
      <c r="TO335" s="36"/>
      <c r="TP335" s="36"/>
      <c r="TQ335" s="36"/>
      <c r="TR335" s="36"/>
      <c r="TS335" s="36"/>
      <c r="TT335" s="36"/>
      <c r="TU335" s="36"/>
      <c r="TV335" s="36"/>
      <c r="TW335" s="36"/>
      <c r="TX335" s="36"/>
      <c r="TY335" s="36"/>
      <c r="TZ335" s="36"/>
      <c r="UA335" s="36"/>
      <c r="UB335" s="36"/>
      <c r="UC335" s="36"/>
      <c r="UD335" s="36"/>
      <c r="UE335" s="36"/>
      <c r="UF335" s="36"/>
      <c r="UG335" s="36"/>
      <c r="UH335" s="36"/>
      <c r="UI335" s="36"/>
      <c r="UJ335" s="36"/>
      <c r="UK335" s="36"/>
      <c r="UL335" s="36"/>
      <c r="UM335" s="36"/>
      <c r="UN335" s="36"/>
      <c r="UO335" s="36"/>
      <c r="UP335" s="36"/>
      <c r="UQ335" s="36"/>
      <c r="UR335" s="36"/>
      <c r="US335" s="36"/>
      <c r="UT335" s="36"/>
      <c r="UU335" s="36"/>
      <c r="UV335" s="36"/>
      <c r="UW335" s="36"/>
      <c r="UX335" s="36"/>
      <c r="UY335" s="36"/>
      <c r="UZ335" s="36"/>
      <c r="VA335" s="36"/>
      <c r="VB335" s="36"/>
      <c r="VC335" s="36"/>
      <c r="VD335" s="36"/>
      <c r="VE335" s="36"/>
      <c r="VF335" s="36"/>
      <c r="VG335" s="36"/>
      <c r="VH335" s="36"/>
      <c r="VI335" s="36"/>
      <c r="VJ335" s="36"/>
      <c r="VK335" s="36"/>
      <c r="VL335" s="36"/>
      <c r="VM335" s="36"/>
      <c r="VN335" s="36"/>
      <c r="VO335" s="36"/>
      <c r="VP335" s="36"/>
      <c r="VQ335" s="36"/>
      <c r="VR335" s="36"/>
      <c r="VS335" s="36"/>
      <c r="VT335" s="36"/>
      <c r="VU335" s="36"/>
      <c r="VV335" s="36"/>
      <c r="VW335" s="36"/>
      <c r="VX335" s="36"/>
      <c r="VY335" s="36"/>
      <c r="VZ335" s="36"/>
      <c r="WA335" s="36"/>
      <c r="WB335" s="36"/>
      <c r="WC335" s="36"/>
      <c r="WD335" s="36"/>
      <c r="WE335" s="36"/>
      <c r="WF335" s="36"/>
      <c r="WG335" s="36"/>
      <c r="WH335" s="36"/>
      <c r="WI335" s="36"/>
      <c r="WJ335" s="36"/>
      <c r="WK335" s="36"/>
      <c r="WL335" s="36"/>
      <c r="WM335" s="36"/>
      <c r="WN335" s="36"/>
      <c r="WO335" s="36"/>
      <c r="WP335" s="36"/>
      <c r="WQ335" s="36"/>
      <c r="WR335" s="36"/>
      <c r="WS335" s="36"/>
      <c r="WT335" s="36"/>
      <c r="WU335" s="36"/>
      <c r="WV335" s="36"/>
      <c r="WW335" s="36"/>
      <c r="WX335" s="36"/>
      <c r="WY335" s="36"/>
      <c r="WZ335" s="36"/>
      <c r="XA335" s="36"/>
      <c r="XB335" s="36"/>
      <c r="XC335" s="36"/>
      <c r="XD335" s="36"/>
      <c r="XE335" s="36"/>
      <c r="XF335" s="36"/>
      <c r="XG335" s="36"/>
      <c r="XH335" s="36"/>
      <c r="XI335" s="36"/>
      <c r="XJ335" s="36"/>
      <c r="XK335" s="36"/>
      <c r="XL335" s="36"/>
      <c r="XM335" s="36"/>
      <c r="XN335" s="36"/>
      <c r="XO335" s="36"/>
      <c r="XP335" s="36"/>
      <c r="XQ335" s="36"/>
      <c r="XR335" s="36"/>
      <c r="XS335" s="36"/>
      <c r="XT335" s="36"/>
      <c r="XU335" s="36"/>
      <c r="XV335" s="36"/>
      <c r="XW335" s="36"/>
      <c r="XX335" s="36"/>
      <c r="XY335" s="36"/>
      <c r="XZ335" s="36"/>
      <c r="YA335" s="36"/>
      <c r="YB335" s="36"/>
      <c r="YC335" s="36"/>
      <c r="YD335" s="36"/>
      <c r="YE335" s="36"/>
      <c r="YF335" s="36"/>
      <c r="YG335" s="36"/>
      <c r="YH335" s="36"/>
      <c r="YI335" s="36"/>
      <c r="YJ335" s="36"/>
      <c r="YK335" s="36"/>
      <c r="YL335" s="36"/>
      <c r="YM335" s="36"/>
      <c r="YN335" s="36"/>
      <c r="YO335" s="36"/>
      <c r="YP335" s="36"/>
      <c r="YQ335" s="36"/>
      <c r="YR335" s="36"/>
      <c r="YS335" s="36"/>
      <c r="YT335" s="36"/>
      <c r="YU335" s="36"/>
      <c r="YV335" s="36"/>
      <c r="YW335" s="36"/>
      <c r="YX335" s="36"/>
      <c r="YY335" s="36"/>
      <c r="YZ335" s="36"/>
      <c r="ZA335" s="36"/>
      <c r="ZB335" s="36"/>
      <c r="ZC335" s="36"/>
      <c r="ZD335" s="36"/>
      <c r="ZE335" s="36"/>
      <c r="ZF335" s="36"/>
      <c r="ZG335" s="36"/>
      <c r="ZH335" s="36"/>
      <c r="ZI335" s="36"/>
      <c r="ZJ335" s="36"/>
      <c r="ZK335" s="36"/>
      <c r="ZL335" s="36"/>
      <c r="ZM335" s="36"/>
      <c r="ZN335" s="36"/>
      <c r="ZO335" s="36"/>
      <c r="ZP335" s="36"/>
      <c r="ZQ335" s="36"/>
      <c r="ZR335" s="36"/>
      <c r="ZS335" s="36"/>
      <c r="ZT335" s="36"/>
      <c r="ZU335" s="36"/>
      <c r="ZV335" s="36"/>
      <c r="ZW335" s="36"/>
      <c r="ZX335" s="36"/>
      <c r="ZY335" s="36"/>
      <c r="ZZ335" s="36"/>
      <c r="AAA335" s="36"/>
      <c r="AAB335" s="36"/>
      <c r="AAC335" s="36"/>
      <c r="AAD335" s="36"/>
      <c r="AAE335" s="36"/>
      <c r="AAF335" s="36"/>
      <c r="AAG335" s="36"/>
      <c r="AAH335" s="36"/>
      <c r="AAI335" s="36"/>
      <c r="AAJ335" s="36"/>
      <c r="AAK335" s="36"/>
      <c r="AAL335" s="36"/>
      <c r="AAM335" s="36"/>
      <c r="AAN335" s="36"/>
      <c r="AAO335" s="36"/>
      <c r="AAP335" s="36"/>
      <c r="AAQ335" s="36"/>
      <c r="AAR335" s="36"/>
      <c r="AAS335" s="36"/>
      <c r="AAT335" s="36"/>
      <c r="AAU335" s="36"/>
      <c r="AAV335" s="36"/>
      <c r="AAW335" s="36"/>
      <c r="AAX335" s="36"/>
      <c r="AAY335" s="36"/>
      <c r="AAZ335" s="36"/>
      <c r="ABA335" s="36"/>
      <c r="ABB335" s="36"/>
      <c r="ABC335" s="36"/>
      <c r="ABD335" s="36"/>
      <c r="ABE335" s="36"/>
      <c r="ABF335" s="36"/>
      <c r="ABG335" s="36"/>
      <c r="ABH335" s="36"/>
      <c r="ABI335" s="36"/>
      <c r="ABJ335" s="36"/>
      <c r="ABK335" s="36"/>
      <c r="ABL335" s="36"/>
      <c r="ABM335" s="36"/>
      <c r="ABN335" s="36"/>
      <c r="ABO335" s="36"/>
      <c r="ABP335" s="36"/>
      <c r="ABQ335" s="36"/>
      <c r="ABR335" s="36"/>
      <c r="ABS335" s="36"/>
      <c r="ABT335" s="36"/>
      <c r="ABU335" s="36"/>
      <c r="ABV335" s="36"/>
      <c r="ABW335" s="36"/>
      <c r="ABX335" s="36"/>
      <c r="ABY335" s="36"/>
      <c r="ABZ335" s="36"/>
      <c r="ACA335" s="36"/>
      <c r="ACB335" s="36"/>
      <c r="ACC335" s="36"/>
      <c r="ACD335" s="36"/>
      <c r="ACE335" s="36"/>
      <c r="ACF335" s="36"/>
      <c r="ACG335" s="36"/>
      <c r="ACH335" s="36"/>
      <c r="ACI335" s="36"/>
      <c r="ACJ335" s="36"/>
      <c r="ACK335" s="36"/>
      <c r="ACL335" s="36"/>
      <c r="ACM335" s="36"/>
      <c r="ACN335" s="36"/>
      <c r="ACO335" s="36"/>
      <c r="ACP335" s="36"/>
      <c r="ACQ335" s="36"/>
      <c r="ACR335" s="36"/>
      <c r="ACS335" s="36"/>
      <c r="ACT335" s="36"/>
      <c r="ACU335" s="36"/>
      <c r="ACV335" s="36"/>
      <c r="ACW335" s="36"/>
      <c r="ACX335" s="36"/>
      <c r="ACY335" s="36"/>
      <c r="ACZ335" s="36"/>
      <c r="ADA335" s="36"/>
      <c r="ADB335" s="36"/>
      <c r="ADC335" s="36"/>
      <c r="ADD335" s="36"/>
      <c r="ADE335" s="36"/>
      <c r="ADF335" s="36"/>
      <c r="ADG335" s="36"/>
      <c r="ADH335" s="36"/>
      <c r="ADI335" s="36"/>
      <c r="ADJ335" s="36"/>
      <c r="ADK335" s="36"/>
      <c r="ADL335" s="36"/>
      <c r="ADM335" s="36"/>
      <c r="ADN335" s="36"/>
      <c r="ADO335" s="36"/>
      <c r="ADP335" s="36"/>
      <c r="ADQ335" s="36"/>
      <c r="ADR335" s="36"/>
      <c r="ADS335" s="36"/>
      <c r="ADT335" s="36"/>
      <c r="ADU335" s="36"/>
      <c r="ADV335" s="36"/>
      <c r="ADW335" s="36"/>
      <c r="ADX335" s="36"/>
      <c r="ADY335" s="36"/>
      <c r="ADZ335" s="36"/>
      <c r="AEA335" s="36"/>
      <c r="AEB335" s="36"/>
      <c r="AEC335" s="36"/>
      <c r="AED335" s="36"/>
      <c r="AEE335" s="36"/>
      <c r="AEF335" s="36"/>
      <c r="AEG335" s="36"/>
      <c r="AEH335" s="36"/>
      <c r="AEI335" s="36"/>
      <c r="AEJ335" s="36"/>
      <c r="AEK335" s="36"/>
      <c r="AEL335" s="36"/>
      <c r="AEM335" s="36"/>
      <c r="AEN335" s="36"/>
      <c r="AEO335" s="36"/>
      <c r="AEP335" s="36"/>
      <c r="AEQ335" s="36"/>
      <c r="AER335" s="36"/>
      <c r="AES335" s="36"/>
      <c r="AET335" s="36"/>
      <c r="AEU335" s="36"/>
      <c r="AEV335" s="36"/>
      <c r="AEW335" s="36"/>
      <c r="AEX335" s="36"/>
      <c r="AEY335" s="36"/>
      <c r="AEZ335" s="36"/>
      <c r="AFA335" s="36"/>
      <c r="AFB335" s="36"/>
      <c r="AFC335" s="36"/>
      <c r="AFD335" s="36"/>
      <c r="AFE335" s="36"/>
      <c r="AFF335" s="36"/>
      <c r="AFG335" s="36"/>
      <c r="AFH335" s="36"/>
      <c r="AFI335" s="36"/>
      <c r="AFJ335" s="36"/>
      <c r="AFK335" s="36"/>
      <c r="AFL335" s="36"/>
      <c r="AFM335" s="36"/>
      <c r="AFN335" s="36"/>
      <c r="AFO335" s="36"/>
      <c r="AFP335" s="36"/>
      <c r="AFQ335" s="36"/>
      <c r="AFR335" s="36"/>
      <c r="AFS335" s="36"/>
      <c r="AFT335" s="36"/>
      <c r="AFU335" s="36"/>
      <c r="AFV335" s="36"/>
      <c r="AFW335" s="36"/>
      <c r="AFX335" s="36"/>
      <c r="AFY335" s="36"/>
      <c r="AFZ335" s="36"/>
      <c r="AGA335" s="36"/>
      <c r="AGB335" s="36"/>
      <c r="AGC335" s="36"/>
      <c r="AGD335" s="36"/>
      <c r="AGE335" s="36"/>
      <c r="AGF335" s="36"/>
      <c r="AGG335" s="36"/>
      <c r="AGH335" s="36"/>
      <c r="AGI335" s="36"/>
      <c r="AGJ335" s="36"/>
      <c r="AGK335" s="36"/>
      <c r="AGL335" s="36"/>
      <c r="AGM335" s="36"/>
      <c r="AGN335" s="36"/>
      <c r="AGO335" s="36"/>
      <c r="AGP335" s="36"/>
      <c r="AGQ335" s="36"/>
      <c r="AGR335" s="36"/>
      <c r="AGS335" s="36"/>
      <c r="AGT335" s="36"/>
      <c r="AGU335" s="36"/>
      <c r="AGV335" s="36"/>
      <c r="AGW335" s="36"/>
      <c r="AGX335" s="36"/>
      <c r="AGY335" s="36"/>
      <c r="AGZ335" s="36"/>
      <c r="AHA335" s="36"/>
      <c r="AHB335" s="36"/>
      <c r="AHC335" s="36"/>
      <c r="AHD335" s="36"/>
      <c r="AHE335" s="36"/>
      <c r="AHF335" s="36"/>
      <c r="AHG335" s="36"/>
      <c r="AHH335" s="36"/>
      <c r="AHI335" s="36"/>
      <c r="AHJ335" s="36"/>
      <c r="AHK335" s="36"/>
      <c r="AHL335" s="36"/>
      <c r="AHM335" s="36"/>
      <c r="AHN335" s="36"/>
      <c r="AHO335" s="36"/>
      <c r="AHP335" s="36"/>
      <c r="AHQ335" s="36"/>
      <c r="AHR335" s="36"/>
      <c r="AHS335" s="36"/>
      <c r="AHT335" s="36"/>
      <c r="AHU335" s="36"/>
      <c r="AHV335" s="36"/>
      <c r="AHW335" s="36"/>
      <c r="AHX335" s="36"/>
      <c r="AHY335" s="36"/>
      <c r="AHZ335" s="36"/>
      <c r="AIA335" s="36"/>
      <c r="AIB335" s="36"/>
      <c r="AIC335" s="36"/>
      <c r="AID335" s="36"/>
      <c r="AIE335" s="36"/>
      <c r="AIF335" s="36"/>
      <c r="AIG335" s="36"/>
      <c r="AIH335" s="36"/>
      <c r="AII335" s="36"/>
      <c r="AIJ335" s="36"/>
      <c r="AIK335" s="36"/>
      <c r="AIL335" s="36"/>
      <c r="AIM335" s="36"/>
      <c r="AIN335" s="36"/>
      <c r="AIO335" s="36"/>
      <c r="AIP335" s="36"/>
      <c r="AIQ335" s="36"/>
      <c r="AIR335" s="36"/>
      <c r="AIS335" s="36"/>
      <c r="AIT335" s="36"/>
      <c r="AIU335" s="36"/>
      <c r="AIV335" s="36"/>
      <c r="AIW335" s="36"/>
      <c r="AIX335" s="36"/>
      <c r="AIY335" s="36"/>
      <c r="AIZ335" s="36"/>
      <c r="AJA335" s="36"/>
      <c r="AJB335" s="36"/>
      <c r="AJC335" s="36"/>
      <c r="AJD335" s="36"/>
      <c r="AJE335" s="36"/>
      <c r="AJF335" s="36"/>
      <c r="AJG335" s="36"/>
      <c r="AJH335" s="36"/>
      <c r="AJI335" s="36"/>
      <c r="AJJ335" s="36"/>
      <c r="AJK335" s="36"/>
      <c r="AJL335" s="36"/>
      <c r="AJM335" s="36"/>
      <c r="AJN335" s="36"/>
      <c r="AJO335" s="36"/>
      <c r="AJP335" s="36"/>
      <c r="AJQ335" s="36"/>
      <c r="AJR335" s="36"/>
      <c r="AJS335" s="36"/>
      <c r="AJT335" s="36"/>
      <c r="AJU335" s="36"/>
      <c r="AJV335" s="36"/>
      <c r="AJW335" s="36"/>
      <c r="AJX335" s="36"/>
      <c r="AJY335" s="36"/>
      <c r="AJZ335" s="36"/>
      <c r="AKA335" s="36"/>
      <c r="AKB335" s="36"/>
      <c r="AKC335" s="36"/>
      <c r="AKD335" s="36"/>
      <c r="AKE335" s="36"/>
      <c r="AKF335" s="36"/>
      <c r="AKG335" s="36"/>
      <c r="AKH335" s="36"/>
      <c r="AKI335" s="36"/>
      <c r="AKJ335" s="36"/>
      <c r="AKK335" s="36"/>
      <c r="AKL335" s="36"/>
      <c r="AKM335" s="36"/>
      <c r="AKN335" s="36"/>
      <c r="AKO335" s="36"/>
      <c r="AKP335" s="36"/>
      <c r="AKQ335" s="36"/>
      <c r="AKR335" s="36"/>
      <c r="AKS335" s="36"/>
      <c r="AKT335" s="36"/>
      <c r="AKU335" s="36"/>
      <c r="AKV335" s="36"/>
      <c r="AKW335" s="36"/>
      <c r="AKX335" s="36"/>
      <c r="AKY335" s="36"/>
      <c r="AKZ335" s="36"/>
      <c r="ALA335" s="36"/>
      <c r="ALB335" s="36"/>
      <c r="ALC335" s="36"/>
      <c r="ALD335" s="36"/>
      <c r="ALE335" s="36"/>
      <c r="ALF335" s="36"/>
      <c r="ALG335" s="36"/>
      <c r="ALH335" s="36"/>
      <c r="ALI335" s="36"/>
      <c r="ALJ335" s="36"/>
      <c r="ALK335" s="36"/>
      <c r="ALL335" s="36"/>
      <c r="ALM335" s="36"/>
      <c r="ALN335" s="36"/>
      <c r="ALO335" s="36"/>
      <c r="ALP335" s="36"/>
      <c r="ALQ335" s="36"/>
      <c r="ALR335" s="36"/>
      <c r="ALS335" s="36"/>
      <c r="ALT335" s="36"/>
      <c r="ALU335" s="36"/>
      <c r="ALV335" s="36"/>
      <c r="ALW335" s="36"/>
      <c r="ALX335" s="36"/>
      <c r="ALY335" s="36"/>
      <c r="ALZ335" s="36"/>
      <c r="AMA335" s="36"/>
      <c r="AMB335" s="36"/>
      <c r="AMC335" s="36"/>
      <c r="AMD335" s="36"/>
      <c r="AME335" s="36"/>
      <c r="AMF335" s="36"/>
      <c r="AMG335" s="36"/>
      <c r="AMH335" s="36"/>
      <c r="AMI335" s="36"/>
      <c r="AMJ335" s="36"/>
      <c r="AMK335" s="36"/>
      <c r="AML335" s="36"/>
      <c r="AMM335" s="36"/>
      <c r="AMN335" s="36"/>
      <c r="AMO335" s="36"/>
      <c r="AMP335" s="36"/>
      <c r="AMQ335" s="36"/>
      <c r="AMR335" s="36"/>
      <c r="AMS335" s="36"/>
      <c r="AMT335" s="36"/>
      <c r="AMU335" s="36"/>
      <c r="AMV335" s="36"/>
      <c r="AMW335" s="36"/>
      <c r="AMX335" s="36"/>
      <c r="AMY335" s="36"/>
      <c r="AMZ335" s="36"/>
      <c r="ANA335" s="36"/>
      <c r="ANB335" s="36"/>
      <c r="ANC335" s="36"/>
      <c r="AND335" s="36"/>
    </row>
    <row r="336" spans="3:1044" s="24" customFormat="1" x14ac:dyDescent="0.25">
      <c r="C336" s="6" t="str">
        <f t="shared" si="172"/>
        <v>(generic)</v>
      </c>
      <c r="D336" s="6" t="str">
        <f t="shared" si="173"/>
        <v>UEF 2  (50 gal)</v>
      </c>
      <c r="E336" s="72">
        <f t="shared" si="174"/>
        <v>50</v>
      </c>
      <c r="F336" s="20" t="str">
        <f t="shared" si="175"/>
        <v>GE2012</v>
      </c>
      <c r="G336" s="133">
        <v>0</v>
      </c>
      <c r="H336" s="130">
        <v>1</v>
      </c>
      <c r="I336" s="73">
        <f t="shared" si="202"/>
        <v>0</v>
      </c>
      <c r="J336" s="132">
        <v>2.9</v>
      </c>
      <c r="K336" s="149">
        <f t="shared" si="199"/>
        <v>0</v>
      </c>
      <c r="L336" s="111" t="s">
        <v>196</v>
      </c>
      <c r="M336" s="39">
        <v>1</v>
      </c>
      <c r="N336" s="95">
        <f t="shared" si="200"/>
        <v>99</v>
      </c>
      <c r="O336" s="12" t="s">
        <v>217</v>
      </c>
      <c r="P336" s="81">
        <v>1</v>
      </c>
      <c r="Q336" s="82">
        <f t="shared" ref="Q336" si="205" xml:space="preserve"> (N336*10000) + (P336*100) + VLOOKUP( V336, $S$2:$U$43, 2, FALSE )</f>
        <v>990138</v>
      </c>
      <c r="R336" s="77" t="str">
        <f t="shared" si="190"/>
        <v>UEF 2  (50 gal)</v>
      </c>
      <c r="S336" s="26" t="s">
        <v>221</v>
      </c>
      <c r="T336" s="27">
        <v>50</v>
      </c>
      <c r="U336" s="37"/>
      <c r="V336" s="100" t="s">
        <v>219</v>
      </c>
      <c r="W336" s="105" t="str">
        <f t="shared" ref="W336:W337" si="206">VLOOKUP( V336, $S$2:$U$43, 3, FALSE )</f>
        <v>GE2012</v>
      </c>
      <c r="X336" s="148">
        <v>0</v>
      </c>
      <c r="Y336" s="50">
        <f>[1]ESTAR_to_AWHS!K186</f>
        <v>0</v>
      </c>
      <c r="Z336" s="59">
        <f>[1]ESTAR_to_AWHS!I186</f>
        <v>0</v>
      </c>
      <c r="AA336" s="60">
        <f>[1]ESTAR_to_AWHS!L186</f>
        <v>0</v>
      </c>
      <c r="AB336" s="63">
        <f>[1]ESTAR_to_AWHS!J186</f>
        <v>0</v>
      </c>
      <c r="AC336" s="58" t="s">
        <v>83</v>
      </c>
      <c r="AD336" s="160" t="str">
        <f t="shared" si="176"/>
        <v>2,     (generic),   "UEF 2  (50 gal)"</v>
      </c>
      <c r="AE336" s="160"/>
      <c r="AF336" s="163" t="s">
        <v>699</v>
      </c>
      <c r="AG336" s="160" t="str">
        <f t="shared" si="177"/>
        <v xml:space="preserve">          case  (generic)   :   "WhirlpoolHPSE2K50"</v>
      </c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  <c r="HU336" s="36"/>
      <c r="HV336" s="36"/>
      <c r="HW336" s="36"/>
      <c r="HX336" s="36"/>
      <c r="HY336" s="36"/>
      <c r="HZ336" s="36"/>
      <c r="IA336" s="36"/>
      <c r="IB336" s="36"/>
      <c r="IC336" s="36"/>
      <c r="ID336" s="36"/>
      <c r="IE336" s="36"/>
      <c r="IF336" s="36"/>
      <c r="IG336" s="36"/>
      <c r="IH336" s="36"/>
      <c r="II336" s="36"/>
      <c r="IJ336" s="36"/>
      <c r="IK336" s="36"/>
      <c r="IL336" s="36"/>
      <c r="IM336" s="36"/>
      <c r="IN336" s="36"/>
      <c r="IO336" s="36"/>
      <c r="IP336" s="36"/>
      <c r="IQ336" s="36"/>
      <c r="IR336" s="36"/>
      <c r="IS336" s="36"/>
      <c r="IT336" s="36"/>
      <c r="IU336" s="36"/>
      <c r="IV336" s="36"/>
      <c r="IW336" s="36"/>
      <c r="IX336" s="36"/>
      <c r="IY336" s="36"/>
      <c r="IZ336" s="36"/>
      <c r="JA336" s="36"/>
      <c r="JB336" s="36"/>
      <c r="JC336" s="36"/>
      <c r="JD336" s="36"/>
      <c r="JE336" s="36"/>
      <c r="JF336" s="36"/>
      <c r="JG336" s="36"/>
      <c r="JH336" s="36"/>
      <c r="JI336" s="36"/>
      <c r="JJ336" s="36"/>
      <c r="JK336" s="36"/>
      <c r="JL336" s="36"/>
      <c r="JM336" s="36"/>
      <c r="JN336" s="36"/>
      <c r="JO336" s="36"/>
      <c r="JP336" s="36"/>
      <c r="JQ336" s="36"/>
      <c r="JR336" s="36"/>
      <c r="JS336" s="36"/>
      <c r="JT336" s="36"/>
      <c r="JU336" s="36"/>
      <c r="JV336" s="36"/>
      <c r="JW336" s="36"/>
      <c r="JX336" s="36"/>
      <c r="JY336" s="36"/>
      <c r="JZ336" s="36"/>
      <c r="KA336" s="36"/>
      <c r="KB336" s="36"/>
      <c r="KC336" s="36"/>
      <c r="KD336" s="36"/>
      <c r="KE336" s="36"/>
      <c r="KF336" s="36"/>
      <c r="KG336" s="36"/>
      <c r="KH336" s="36"/>
      <c r="KI336" s="36"/>
      <c r="KJ336" s="36"/>
      <c r="KK336" s="36"/>
      <c r="KL336" s="36"/>
      <c r="KM336" s="36"/>
      <c r="KN336" s="36"/>
      <c r="KO336" s="36"/>
      <c r="KP336" s="36"/>
      <c r="KQ336" s="36"/>
      <c r="KR336" s="36"/>
      <c r="KS336" s="36"/>
      <c r="KT336" s="36"/>
      <c r="KU336" s="36"/>
      <c r="KV336" s="36"/>
      <c r="KW336" s="36"/>
      <c r="KX336" s="36"/>
      <c r="KY336" s="36"/>
      <c r="KZ336" s="36"/>
      <c r="LA336" s="36"/>
      <c r="LB336" s="36"/>
      <c r="LC336" s="36"/>
      <c r="LD336" s="36"/>
      <c r="LE336" s="36"/>
      <c r="LF336" s="36"/>
      <c r="LG336" s="36"/>
      <c r="LH336" s="36"/>
      <c r="LI336" s="36"/>
      <c r="LJ336" s="36"/>
      <c r="LK336" s="36"/>
      <c r="LL336" s="36"/>
      <c r="LM336" s="36"/>
      <c r="LN336" s="36"/>
      <c r="LO336" s="36"/>
      <c r="LP336" s="36"/>
      <c r="LQ336" s="36"/>
      <c r="LR336" s="36"/>
      <c r="LS336" s="36"/>
      <c r="LT336" s="36"/>
      <c r="LU336" s="36"/>
      <c r="LV336" s="36"/>
      <c r="LW336" s="36"/>
      <c r="LX336" s="36"/>
      <c r="LY336" s="36"/>
      <c r="LZ336" s="36"/>
      <c r="MA336" s="36"/>
      <c r="MB336" s="36"/>
      <c r="MC336" s="36"/>
      <c r="MD336" s="36"/>
      <c r="ME336" s="36"/>
      <c r="MF336" s="36"/>
      <c r="MG336" s="36"/>
      <c r="MH336" s="36"/>
      <c r="MI336" s="36"/>
      <c r="MJ336" s="36"/>
      <c r="MK336" s="36"/>
      <c r="ML336" s="36"/>
      <c r="MM336" s="36"/>
      <c r="MN336" s="36"/>
      <c r="MO336" s="36"/>
      <c r="MP336" s="36"/>
      <c r="MQ336" s="36"/>
      <c r="MR336" s="36"/>
      <c r="MS336" s="36"/>
      <c r="MT336" s="36"/>
      <c r="MU336" s="36"/>
      <c r="MV336" s="36"/>
      <c r="MW336" s="36"/>
      <c r="MX336" s="36"/>
      <c r="MY336" s="36"/>
      <c r="MZ336" s="36"/>
      <c r="NA336" s="36"/>
      <c r="NB336" s="36"/>
      <c r="NC336" s="36"/>
      <c r="ND336" s="36"/>
      <c r="NE336" s="36"/>
      <c r="NF336" s="36"/>
      <c r="NG336" s="36"/>
      <c r="NH336" s="36"/>
      <c r="NI336" s="36"/>
      <c r="NJ336" s="36"/>
      <c r="NK336" s="36"/>
      <c r="NL336" s="36"/>
      <c r="NM336" s="36"/>
      <c r="NN336" s="36"/>
      <c r="NO336" s="36"/>
      <c r="NP336" s="36"/>
      <c r="NQ336" s="36"/>
      <c r="NR336" s="36"/>
      <c r="NS336" s="36"/>
      <c r="NT336" s="36"/>
      <c r="NU336" s="36"/>
      <c r="NV336" s="36"/>
      <c r="NW336" s="36"/>
      <c r="NX336" s="36"/>
      <c r="NY336" s="36"/>
      <c r="NZ336" s="36"/>
      <c r="OA336" s="36"/>
      <c r="OB336" s="36"/>
      <c r="OC336" s="36"/>
      <c r="OD336" s="36"/>
      <c r="OE336" s="36"/>
      <c r="OF336" s="36"/>
      <c r="OG336" s="36"/>
      <c r="OH336" s="36"/>
      <c r="OI336" s="36"/>
      <c r="OJ336" s="36"/>
      <c r="OK336" s="36"/>
      <c r="OL336" s="36"/>
      <c r="OM336" s="36"/>
      <c r="ON336" s="36"/>
      <c r="OO336" s="36"/>
      <c r="OP336" s="36"/>
      <c r="OQ336" s="36"/>
      <c r="OR336" s="36"/>
      <c r="OS336" s="36"/>
      <c r="OT336" s="36"/>
      <c r="OU336" s="36"/>
      <c r="OV336" s="36"/>
      <c r="OW336" s="36"/>
      <c r="OX336" s="36"/>
      <c r="OY336" s="36"/>
      <c r="OZ336" s="36"/>
      <c r="PA336" s="36"/>
      <c r="PB336" s="36"/>
      <c r="PC336" s="36"/>
      <c r="PD336" s="36"/>
      <c r="PE336" s="36"/>
      <c r="PF336" s="36"/>
      <c r="PG336" s="36"/>
      <c r="PH336" s="36"/>
      <c r="PI336" s="36"/>
      <c r="PJ336" s="36"/>
      <c r="PK336" s="36"/>
      <c r="PL336" s="36"/>
      <c r="PM336" s="36"/>
      <c r="PN336" s="36"/>
      <c r="PO336" s="36"/>
      <c r="PP336" s="36"/>
      <c r="PQ336" s="36"/>
      <c r="PR336" s="36"/>
      <c r="PS336" s="36"/>
      <c r="PT336" s="36"/>
      <c r="PU336" s="36"/>
      <c r="PV336" s="36"/>
      <c r="PW336" s="36"/>
      <c r="PX336" s="36"/>
      <c r="PY336" s="36"/>
      <c r="PZ336" s="36"/>
      <c r="QA336" s="36"/>
      <c r="QB336" s="36"/>
      <c r="QC336" s="36"/>
      <c r="QD336" s="36"/>
      <c r="QE336" s="36"/>
      <c r="QF336" s="36"/>
      <c r="QG336" s="36"/>
      <c r="QH336" s="36"/>
      <c r="QI336" s="36"/>
      <c r="QJ336" s="36"/>
      <c r="QK336" s="36"/>
      <c r="QL336" s="36"/>
      <c r="QM336" s="36"/>
      <c r="QN336" s="36"/>
      <c r="QO336" s="36"/>
      <c r="QP336" s="36"/>
      <c r="QQ336" s="36"/>
      <c r="QR336" s="36"/>
      <c r="QS336" s="36"/>
      <c r="QT336" s="36"/>
      <c r="QU336" s="36"/>
      <c r="QV336" s="36"/>
      <c r="QW336" s="36"/>
      <c r="QX336" s="36"/>
      <c r="QY336" s="36"/>
      <c r="QZ336" s="36"/>
      <c r="RA336" s="36"/>
      <c r="RB336" s="36"/>
      <c r="RC336" s="36"/>
      <c r="RD336" s="36"/>
      <c r="RE336" s="36"/>
      <c r="RF336" s="36"/>
      <c r="RG336" s="36"/>
      <c r="RH336" s="36"/>
      <c r="RI336" s="36"/>
      <c r="RJ336" s="36"/>
      <c r="RK336" s="36"/>
      <c r="RL336" s="36"/>
      <c r="RM336" s="36"/>
      <c r="RN336" s="36"/>
      <c r="RO336" s="36"/>
      <c r="RP336" s="36"/>
      <c r="RQ336" s="36"/>
      <c r="RR336" s="36"/>
      <c r="RS336" s="36"/>
      <c r="RT336" s="36"/>
      <c r="RU336" s="36"/>
      <c r="RV336" s="36"/>
      <c r="RW336" s="36"/>
      <c r="RX336" s="36"/>
      <c r="RY336" s="36"/>
      <c r="RZ336" s="36"/>
      <c r="SA336" s="36"/>
      <c r="SB336" s="36"/>
      <c r="SC336" s="36"/>
      <c r="SD336" s="36"/>
      <c r="SE336" s="36"/>
      <c r="SF336" s="36"/>
      <c r="SG336" s="36"/>
      <c r="SH336" s="36"/>
      <c r="SI336" s="36"/>
      <c r="SJ336" s="36"/>
      <c r="SK336" s="36"/>
      <c r="SL336" s="36"/>
      <c r="SM336" s="36"/>
      <c r="SN336" s="36"/>
      <c r="SO336" s="36"/>
      <c r="SP336" s="36"/>
      <c r="SQ336" s="36"/>
      <c r="SR336" s="36"/>
      <c r="SS336" s="36"/>
      <c r="ST336" s="36"/>
      <c r="SU336" s="36"/>
      <c r="SV336" s="36"/>
      <c r="SW336" s="36"/>
      <c r="SX336" s="36"/>
      <c r="SY336" s="36"/>
      <c r="SZ336" s="36"/>
      <c r="TA336" s="36"/>
      <c r="TB336" s="36"/>
      <c r="TC336" s="36"/>
      <c r="TD336" s="36"/>
      <c r="TE336" s="36"/>
      <c r="TF336" s="36"/>
      <c r="TG336" s="36"/>
      <c r="TH336" s="36"/>
      <c r="TI336" s="36"/>
      <c r="TJ336" s="36"/>
      <c r="TK336" s="36"/>
      <c r="TL336" s="36"/>
      <c r="TM336" s="36"/>
      <c r="TN336" s="36"/>
      <c r="TO336" s="36"/>
      <c r="TP336" s="36"/>
      <c r="TQ336" s="36"/>
      <c r="TR336" s="36"/>
      <c r="TS336" s="36"/>
      <c r="TT336" s="36"/>
      <c r="TU336" s="36"/>
      <c r="TV336" s="36"/>
      <c r="TW336" s="36"/>
      <c r="TX336" s="36"/>
      <c r="TY336" s="36"/>
      <c r="TZ336" s="36"/>
      <c r="UA336" s="36"/>
      <c r="UB336" s="36"/>
      <c r="UC336" s="36"/>
      <c r="UD336" s="36"/>
      <c r="UE336" s="36"/>
      <c r="UF336" s="36"/>
      <c r="UG336" s="36"/>
      <c r="UH336" s="36"/>
      <c r="UI336" s="36"/>
      <c r="UJ336" s="36"/>
      <c r="UK336" s="36"/>
      <c r="UL336" s="36"/>
      <c r="UM336" s="36"/>
      <c r="UN336" s="36"/>
      <c r="UO336" s="36"/>
      <c r="UP336" s="36"/>
      <c r="UQ336" s="36"/>
      <c r="UR336" s="36"/>
      <c r="US336" s="36"/>
      <c r="UT336" s="36"/>
      <c r="UU336" s="36"/>
      <c r="UV336" s="36"/>
      <c r="UW336" s="36"/>
      <c r="UX336" s="36"/>
      <c r="UY336" s="36"/>
      <c r="UZ336" s="36"/>
      <c r="VA336" s="36"/>
      <c r="VB336" s="36"/>
      <c r="VC336" s="36"/>
      <c r="VD336" s="36"/>
      <c r="VE336" s="36"/>
      <c r="VF336" s="36"/>
      <c r="VG336" s="36"/>
      <c r="VH336" s="36"/>
      <c r="VI336" s="36"/>
      <c r="VJ336" s="36"/>
      <c r="VK336" s="36"/>
      <c r="VL336" s="36"/>
      <c r="VM336" s="36"/>
      <c r="VN336" s="36"/>
      <c r="VO336" s="36"/>
      <c r="VP336" s="36"/>
      <c r="VQ336" s="36"/>
      <c r="VR336" s="36"/>
      <c r="VS336" s="36"/>
      <c r="VT336" s="36"/>
      <c r="VU336" s="36"/>
      <c r="VV336" s="36"/>
      <c r="VW336" s="36"/>
      <c r="VX336" s="36"/>
      <c r="VY336" s="36"/>
      <c r="VZ336" s="36"/>
      <c r="WA336" s="36"/>
      <c r="WB336" s="36"/>
      <c r="WC336" s="36"/>
      <c r="WD336" s="36"/>
      <c r="WE336" s="36"/>
      <c r="WF336" s="36"/>
      <c r="WG336" s="36"/>
      <c r="WH336" s="36"/>
      <c r="WI336" s="36"/>
      <c r="WJ336" s="36"/>
      <c r="WK336" s="36"/>
      <c r="WL336" s="36"/>
      <c r="WM336" s="36"/>
      <c r="WN336" s="36"/>
      <c r="WO336" s="36"/>
      <c r="WP336" s="36"/>
      <c r="WQ336" s="36"/>
      <c r="WR336" s="36"/>
      <c r="WS336" s="36"/>
      <c r="WT336" s="36"/>
      <c r="WU336" s="36"/>
      <c r="WV336" s="36"/>
      <c r="WW336" s="36"/>
      <c r="WX336" s="36"/>
      <c r="WY336" s="36"/>
      <c r="WZ336" s="36"/>
      <c r="XA336" s="36"/>
      <c r="XB336" s="36"/>
      <c r="XC336" s="36"/>
      <c r="XD336" s="36"/>
      <c r="XE336" s="36"/>
      <c r="XF336" s="36"/>
      <c r="XG336" s="36"/>
      <c r="XH336" s="36"/>
      <c r="XI336" s="36"/>
      <c r="XJ336" s="36"/>
      <c r="XK336" s="36"/>
      <c r="XL336" s="36"/>
      <c r="XM336" s="36"/>
      <c r="XN336" s="36"/>
      <c r="XO336" s="36"/>
      <c r="XP336" s="36"/>
      <c r="XQ336" s="36"/>
      <c r="XR336" s="36"/>
      <c r="XS336" s="36"/>
      <c r="XT336" s="36"/>
      <c r="XU336" s="36"/>
      <c r="XV336" s="36"/>
      <c r="XW336" s="36"/>
      <c r="XX336" s="36"/>
      <c r="XY336" s="36"/>
      <c r="XZ336" s="36"/>
      <c r="YA336" s="36"/>
      <c r="YB336" s="36"/>
      <c r="YC336" s="36"/>
      <c r="YD336" s="36"/>
      <c r="YE336" s="36"/>
      <c r="YF336" s="36"/>
      <c r="YG336" s="36"/>
      <c r="YH336" s="36"/>
      <c r="YI336" s="36"/>
      <c r="YJ336" s="36"/>
      <c r="YK336" s="36"/>
      <c r="YL336" s="36"/>
      <c r="YM336" s="36"/>
      <c r="YN336" s="36"/>
      <c r="YO336" s="36"/>
      <c r="YP336" s="36"/>
      <c r="YQ336" s="36"/>
      <c r="YR336" s="36"/>
      <c r="YS336" s="36"/>
      <c r="YT336" s="36"/>
      <c r="YU336" s="36"/>
      <c r="YV336" s="36"/>
      <c r="YW336" s="36"/>
      <c r="YX336" s="36"/>
      <c r="YY336" s="36"/>
      <c r="YZ336" s="36"/>
      <c r="ZA336" s="36"/>
      <c r="ZB336" s="36"/>
      <c r="ZC336" s="36"/>
      <c r="ZD336" s="36"/>
      <c r="ZE336" s="36"/>
      <c r="ZF336" s="36"/>
      <c r="ZG336" s="36"/>
      <c r="ZH336" s="36"/>
      <c r="ZI336" s="36"/>
      <c r="ZJ336" s="36"/>
      <c r="ZK336" s="36"/>
      <c r="ZL336" s="36"/>
      <c r="ZM336" s="36"/>
      <c r="ZN336" s="36"/>
      <c r="ZO336" s="36"/>
      <c r="ZP336" s="36"/>
      <c r="ZQ336" s="36"/>
      <c r="ZR336" s="36"/>
      <c r="ZS336" s="36"/>
      <c r="ZT336" s="36"/>
      <c r="ZU336" s="36"/>
      <c r="ZV336" s="36"/>
      <c r="ZW336" s="36"/>
      <c r="ZX336" s="36"/>
      <c r="ZY336" s="36"/>
      <c r="ZZ336" s="36"/>
      <c r="AAA336" s="36"/>
      <c r="AAB336" s="36"/>
      <c r="AAC336" s="36"/>
      <c r="AAD336" s="36"/>
      <c r="AAE336" s="36"/>
      <c r="AAF336" s="36"/>
      <c r="AAG336" s="36"/>
      <c r="AAH336" s="36"/>
      <c r="AAI336" s="36"/>
      <c r="AAJ336" s="36"/>
      <c r="AAK336" s="36"/>
      <c r="AAL336" s="36"/>
      <c r="AAM336" s="36"/>
      <c r="AAN336" s="36"/>
      <c r="AAO336" s="36"/>
      <c r="AAP336" s="36"/>
      <c r="AAQ336" s="36"/>
      <c r="AAR336" s="36"/>
      <c r="AAS336" s="36"/>
      <c r="AAT336" s="36"/>
      <c r="AAU336" s="36"/>
      <c r="AAV336" s="36"/>
      <c r="AAW336" s="36"/>
      <c r="AAX336" s="36"/>
      <c r="AAY336" s="36"/>
      <c r="AAZ336" s="36"/>
      <c r="ABA336" s="36"/>
      <c r="ABB336" s="36"/>
      <c r="ABC336" s="36"/>
      <c r="ABD336" s="36"/>
      <c r="ABE336" s="36"/>
      <c r="ABF336" s="36"/>
      <c r="ABG336" s="36"/>
      <c r="ABH336" s="36"/>
      <c r="ABI336" s="36"/>
      <c r="ABJ336" s="36"/>
      <c r="ABK336" s="36"/>
      <c r="ABL336" s="36"/>
      <c r="ABM336" s="36"/>
      <c r="ABN336" s="36"/>
      <c r="ABO336" s="36"/>
      <c r="ABP336" s="36"/>
      <c r="ABQ336" s="36"/>
      <c r="ABR336" s="36"/>
      <c r="ABS336" s="36"/>
      <c r="ABT336" s="36"/>
      <c r="ABU336" s="36"/>
      <c r="ABV336" s="36"/>
      <c r="ABW336" s="36"/>
      <c r="ABX336" s="36"/>
      <c r="ABY336" s="36"/>
      <c r="ABZ336" s="36"/>
      <c r="ACA336" s="36"/>
      <c r="ACB336" s="36"/>
      <c r="ACC336" s="36"/>
      <c r="ACD336" s="36"/>
      <c r="ACE336" s="36"/>
      <c r="ACF336" s="36"/>
      <c r="ACG336" s="36"/>
      <c r="ACH336" s="36"/>
      <c r="ACI336" s="36"/>
      <c r="ACJ336" s="36"/>
      <c r="ACK336" s="36"/>
      <c r="ACL336" s="36"/>
      <c r="ACM336" s="36"/>
      <c r="ACN336" s="36"/>
      <c r="ACO336" s="36"/>
      <c r="ACP336" s="36"/>
      <c r="ACQ336" s="36"/>
      <c r="ACR336" s="36"/>
      <c r="ACS336" s="36"/>
      <c r="ACT336" s="36"/>
      <c r="ACU336" s="36"/>
      <c r="ACV336" s="36"/>
      <c r="ACW336" s="36"/>
      <c r="ACX336" s="36"/>
      <c r="ACY336" s="36"/>
      <c r="ACZ336" s="36"/>
      <c r="ADA336" s="36"/>
      <c r="ADB336" s="36"/>
      <c r="ADC336" s="36"/>
      <c r="ADD336" s="36"/>
      <c r="ADE336" s="36"/>
      <c r="ADF336" s="36"/>
      <c r="ADG336" s="36"/>
      <c r="ADH336" s="36"/>
      <c r="ADI336" s="36"/>
      <c r="ADJ336" s="36"/>
      <c r="ADK336" s="36"/>
      <c r="ADL336" s="36"/>
      <c r="ADM336" s="36"/>
      <c r="ADN336" s="36"/>
      <c r="ADO336" s="36"/>
      <c r="ADP336" s="36"/>
      <c r="ADQ336" s="36"/>
      <c r="ADR336" s="36"/>
      <c r="ADS336" s="36"/>
      <c r="ADT336" s="36"/>
      <c r="ADU336" s="36"/>
      <c r="ADV336" s="36"/>
      <c r="ADW336" s="36"/>
      <c r="ADX336" s="36"/>
      <c r="ADY336" s="36"/>
      <c r="ADZ336" s="36"/>
      <c r="AEA336" s="36"/>
      <c r="AEB336" s="36"/>
      <c r="AEC336" s="36"/>
      <c r="AED336" s="36"/>
      <c r="AEE336" s="36"/>
      <c r="AEF336" s="36"/>
      <c r="AEG336" s="36"/>
      <c r="AEH336" s="36"/>
      <c r="AEI336" s="36"/>
      <c r="AEJ336" s="36"/>
      <c r="AEK336" s="36"/>
      <c r="AEL336" s="36"/>
      <c r="AEM336" s="36"/>
      <c r="AEN336" s="36"/>
      <c r="AEO336" s="36"/>
      <c r="AEP336" s="36"/>
      <c r="AEQ336" s="36"/>
      <c r="AER336" s="36"/>
      <c r="AES336" s="36"/>
      <c r="AET336" s="36"/>
      <c r="AEU336" s="36"/>
      <c r="AEV336" s="36"/>
      <c r="AEW336" s="36"/>
      <c r="AEX336" s="36"/>
      <c r="AEY336" s="36"/>
      <c r="AEZ336" s="36"/>
      <c r="AFA336" s="36"/>
      <c r="AFB336" s="36"/>
      <c r="AFC336" s="36"/>
      <c r="AFD336" s="36"/>
      <c r="AFE336" s="36"/>
      <c r="AFF336" s="36"/>
      <c r="AFG336" s="36"/>
      <c r="AFH336" s="36"/>
      <c r="AFI336" s="36"/>
      <c r="AFJ336" s="36"/>
      <c r="AFK336" s="36"/>
      <c r="AFL336" s="36"/>
      <c r="AFM336" s="36"/>
      <c r="AFN336" s="36"/>
      <c r="AFO336" s="36"/>
      <c r="AFP336" s="36"/>
      <c r="AFQ336" s="36"/>
      <c r="AFR336" s="36"/>
      <c r="AFS336" s="36"/>
      <c r="AFT336" s="36"/>
      <c r="AFU336" s="36"/>
      <c r="AFV336" s="36"/>
      <c r="AFW336" s="36"/>
      <c r="AFX336" s="36"/>
      <c r="AFY336" s="36"/>
      <c r="AFZ336" s="36"/>
      <c r="AGA336" s="36"/>
      <c r="AGB336" s="36"/>
      <c r="AGC336" s="36"/>
      <c r="AGD336" s="36"/>
      <c r="AGE336" s="36"/>
      <c r="AGF336" s="36"/>
      <c r="AGG336" s="36"/>
      <c r="AGH336" s="36"/>
      <c r="AGI336" s="36"/>
      <c r="AGJ336" s="36"/>
      <c r="AGK336" s="36"/>
      <c r="AGL336" s="36"/>
      <c r="AGM336" s="36"/>
      <c r="AGN336" s="36"/>
      <c r="AGO336" s="36"/>
      <c r="AGP336" s="36"/>
      <c r="AGQ336" s="36"/>
      <c r="AGR336" s="36"/>
      <c r="AGS336" s="36"/>
      <c r="AGT336" s="36"/>
      <c r="AGU336" s="36"/>
      <c r="AGV336" s="36"/>
      <c r="AGW336" s="36"/>
      <c r="AGX336" s="36"/>
      <c r="AGY336" s="36"/>
      <c r="AGZ336" s="36"/>
      <c r="AHA336" s="36"/>
      <c r="AHB336" s="36"/>
      <c r="AHC336" s="36"/>
      <c r="AHD336" s="36"/>
      <c r="AHE336" s="36"/>
      <c r="AHF336" s="36"/>
      <c r="AHG336" s="36"/>
      <c r="AHH336" s="36"/>
      <c r="AHI336" s="36"/>
      <c r="AHJ336" s="36"/>
      <c r="AHK336" s="36"/>
      <c r="AHL336" s="36"/>
      <c r="AHM336" s="36"/>
      <c r="AHN336" s="36"/>
      <c r="AHO336" s="36"/>
      <c r="AHP336" s="36"/>
      <c r="AHQ336" s="36"/>
      <c r="AHR336" s="36"/>
      <c r="AHS336" s="36"/>
      <c r="AHT336" s="36"/>
      <c r="AHU336" s="36"/>
      <c r="AHV336" s="36"/>
      <c r="AHW336" s="36"/>
      <c r="AHX336" s="36"/>
      <c r="AHY336" s="36"/>
      <c r="AHZ336" s="36"/>
      <c r="AIA336" s="36"/>
      <c r="AIB336" s="36"/>
      <c r="AIC336" s="36"/>
      <c r="AID336" s="36"/>
      <c r="AIE336" s="36"/>
      <c r="AIF336" s="36"/>
      <c r="AIG336" s="36"/>
      <c r="AIH336" s="36"/>
      <c r="AII336" s="36"/>
      <c r="AIJ336" s="36"/>
      <c r="AIK336" s="36"/>
      <c r="AIL336" s="36"/>
      <c r="AIM336" s="36"/>
      <c r="AIN336" s="36"/>
      <c r="AIO336" s="36"/>
      <c r="AIP336" s="36"/>
      <c r="AIQ336" s="36"/>
      <c r="AIR336" s="36"/>
      <c r="AIS336" s="36"/>
      <c r="AIT336" s="36"/>
      <c r="AIU336" s="36"/>
      <c r="AIV336" s="36"/>
      <c r="AIW336" s="36"/>
      <c r="AIX336" s="36"/>
      <c r="AIY336" s="36"/>
      <c r="AIZ336" s="36"/>
      <c r="AJA336" s="36"/>
      <c r="AJB336" s="36"/>
      <c r="AJC336" s="36"/>
      <c r="AJD336" s="36"/>
      <c r="AJE336" s="36"/>
      <c r="AJF336" s="36"/>
      <c r="AJG336" s="36"/>
      <c r="AJH336" s="36"/>
      <c r="AJI336" s="36"/>
      <c r="AJJ336" s="36"/>
      <c r="AJK336" s="36"/>
      <c r="AJL336" s="36"/>
      <c r="AJM336" s="36"/>
      <c r="AJN336" s="36"/>
      <c r="AJO336" s="36"/>
      <c r="AJP336" s="36"/>
      <c r="AJQ336" s="36"/>
      <c r="AJR336" s="36"/>
      <c r="AJS336" s="36"/>
      <c r="AJT336" s="36"/>
      <c r="AJU336" s="36"/>
      <c r="AJV336" s="36"/>
      <c r="AJW336" s="36"/>
      <c r="AJX336" s="36"/>
      <c r="AJY336" s="36"/>
      <c r="AJZ336" s="36"/>
      <c r="AKA336" s="36"/>
      <c r="AKB336" s="36"/>
      <c r="AKC336" s="36"/>
      <c r="AKD336" s="36"/>
      <c r="AKE336" s="36"/>
      <c r="AKF336" s="36"/>
      <c r="AKG336" s="36"/>
      <c r="AKH336" s="36"/>
      <c r="AKI336" s="36"/>
      <c r="AKJ336" s="36"/>
      <c r="AKK336" s="36"/>
      <c r="AKL336" s="36"/>
      <c r="AKM336" s="36"/>
      <c r="AKN336" s="36"/>
      <c r="AKO336" s="36"/>
      <c r="AKP336" s="36"/>
      <c r="AKQ336" s="36"/>
      <c r="AKR336" s="36"/>
      <c r="AKS336" s="36"/>
      <c r="AKT336" s="36"/>
      <c r="AKU336" s="36"/>
      <c r="AKV336" s="36"/>
      <c r="AKW336" s="36"/>
      <c r="AKX336" s="36"/>
      <c r="AKY336" s="36"/>
      <c r="AKZ336" s="36"/>
      <c r="ALA336" s="36"/>
      <c r="ALB336" s="36"/>
      <c r="ALC336" s="36"/>
      <c r="ALD336" s="36"/>
      <c r="ALE336" s="36"/>
      <c r="ALF336" s="36"/>
      <c r="ALG336" s="36"/>
      <c r="ALH336" s="36"/>
      <c r="ALI336" s="36"/>
      <c r="ALJ336" s="36"/>
      <c r="ALK336" s="36"/>
      <c r="ALL336" s="36"/>
      <c r="ALM336" s="36"/>
      <c r="ALN336" s="36"/>
      <c r="ALO336" s="36"/>
      <c r="ALP336" s="36"/>
      <c r="ALQ336" s="36"/>
      <c r="ALR336" s="36"/>
      <c r="ALS336" s="36"/>
      <c r="ALT336" s="36"/>
      <c r="ALU336" s="36"/>
      <c r="ALV336" s="36"/>
      <c r="ALW336" s="36"/>
      <c r="ALX336" s="36"/>
      <c r="ALY336" s="36"/>
      <c r="ALZ336" s="36"/>
      <c r="AMA336" s="36"/>
      <c r="AMB336" s="36"/>
      <c r="AMC336" s="36"/>
      <c r="AMD336" s="36"/>
      <c r="AME336" s="36"/>
      <c r="AMF336" s="36"/>
      <c r="AMG336" s="36"/>
      <c r="AMH336" s="36"/>
      <c r="AMI336" s="36"/>
      <c r="AMJ336" s="36"/>
      <c r="AMK336" s="36"/>
      <c r="AML336" s="36"/>
      <c r="AMM336" s="36"/>
      <c r="AMN336" s="36"/>
      <c r="AMO336" s="36"/>
      <c r="AMP336" s="36"/>
      <c r="AMQ336" s="36"/>
      <c r="AMR336" s="36"/>
      <c r="AMS336" s="36"/>
      <c r="AMT336" s="36"/>
      <c r="AMU336" s="36"/>
      <c r="AMV336" s="36"/>
      <c r="AMW336" s="36"/>
      <c r="AMX336" s="36"/>
      <c r="AMY336" s="36"/>
      <c r="AMZ336" s="36"/>
      <c r="ANA336" s="36"/>
      <c r="ANB336" s="36"/>
      <c r="ANC336" s="36"/>
      <c r="AND336" s="36"/>
    </row>
    <row r="337" spans="1:1044" customFormat="1" x14ac:dyDescent="0.25">
      <c r="C337" t="s">
        <v>742</v>
      </c>
      <c r="D337" t="s">
        <v>742</v>
      </c>
      <c r="E337" s="172">
        <v>0</v>
      </c>
      <c r="F337" s="169" t="str">
        <f t="shared" si="175"/>
        <v>GE2012</v>
      </c>
      <c r="G337" s="172">
        <v>0</v>
      </c>
      <c r="H337" s="172">
        <v>0</v>
      </c>
      <c r="I337" s="172">
        <v>0</v>
      </c>
      <c r="J337" s="172">
        <v>0</v>
      </c>
      <c r="K337" s="172">
        <v>0</v>
      </c>
      <c r="L337" s="111" t="s">
        <v>196</v>
      </c>
      <c r="W337" s="105" t="s">
        <v>220</v>
      </c>
    </row>
    <row r="338" spans="1:1044" s="24" customFormat="1" x14ac:dyDescent="0.25">
      <c r="B338" t="s">
        <v>202</v>
      </c>
      <c r="F338" s="21"/>
      <c r="M338" s="39"/>
      <c r="N338" s="69"/>
      <c r="O338" s="25"/>
      <c r="P338" s="80"/>
      <c r="Q338" s="78"/>
      <c r="R338" s="78"/>
      <c r="S338" s="26"/>
      <c r="T338" s="27"/>
      <c r="U338" s="37"/>
      <c r="V338" s="100"/>
      <c r="W338" s="100"/>
      <c r="X338" s="100"/>
      <c r="Y338" s="50"/>
      <c r="Z338" s="59"/>
      <c r="AA338" s="60"/>
      <c r="AB338" s="63"/>
      <c r="AC338" s="58"/>
      <c r="AD338" s="31"/>
      <c r="AE338" s="31"/>
      <c r="AF338" s="163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  <c r="HU338" s="36"/>
      <c r="HV338" s="36"/>
      <c r="HW338" s="36"/>
      <c r="HX338" s="36"/>
      <c r="HY338" s="36"/>
      <c r="HZ338" s="36"/>
      <c r="IA338" s="36"/>
      <c r="IB338" s="36"/>
      <c r="IC338" s="36"/>
      <c r="ID338" s="36"/>
      <c r="IE338" s="36"/>
      <c r="IF338" s="36"/>
      <c r="IG338" s="36"/>
      <c r="IH338" s="36"/>
      <c r="II338" s="36"/>
      <c r="IJ338" s="36"/>
      <c r="IK338" s="36"/>
      <c r="IL338" s="36"/>
      <c r="IM338" s="36"/>
      <c r="IN338" s="36"/>
      <c r="IO338" s="36"/>
      <c r="IP338" s="36"/>
      <c r="IQ338" s="36"/>
      <c r="IR338" s="36"/>
      <c r="IS338" s="36"/>
      <c r="IT338" s="36"/>
      <c r="IU338" s="36"/>
      <c r="IV338" s="36"/>
      <c r="IW338" s="36"/>
      <c r="IX338" s="36"/>
      <c r="IY338" s="36"/>
      <c r="IZ338" s="36"/>
      <c r="JA338" s="36"/>
      <c r="JB338" s="36"/>
      <c r="JC338" s="36"/>
      <c r="JD338" s="36"/>
      <c r="JE338" s="36"/>
      <c r="JF338" s="36"/>
      <c r="JG338" s="36"/>
      <c r="JH338" s="36"/>
      <c r="JI338" s="36"/>
      <c r="JJ338" s="36"/>
      <c r="JK338" s="36"/>
      <c r="JL338" s="36"/>
      <c r="JM338" s="36"/>
      <c r="JN338" s="36"/>
      <c r="JO338" s="36"/>
      <c r="JP338" s="36"/>
      <c r="JQ338" s="36"/>
      <c r="JR338" s="36"/>
      <c r="JS338" s="36"/>
      <c r="JT338" s="36"/>
      <c r="JU338" s="36"/>
      <c r="JV338" s="36"/>
      <c r="JW338" s="36"/>
      <c r="JX338" s="36"/>
      <c r="JY338" s="36"/>
      <c r="JZ338" s="36"/>
      <c r="KA338" s="36"/>
      <c r="KB338" s="36"/>
      <c r="KC338" s="36"/>
      <c r="KD338" s="36"/>
      <c r="KE338" s="36"/>
      <c r="KF338" s="36"/>
      <c r="KG338" s="36"/>
      <c r="KH338" s="36"/>
      <c r="KI338" s="36"/>
      <c r="KJ338" s="36"/>
      <c r="KK338" s="36"/>
      <c r="KL338" s="36"/>
      <c r="KM338" s="36"/>
      <c r="KN338" s="36"/>
      <c r="KO338" s="36"/>
      <c r="KP338" s="36"/>
      <c r="KQ338" s="36"/>
      <c r="KR338" s="36"/>
      <c r="KS338" s="36"/>
      <c r="KT338" s="36"/>
      <c r="KU338" s="36"/>
      <c r="KV338" s="36"/>
      <c r="KW338" s="36"/>
      <c r="KX338" s="36"/>
      <c r="KY338" s="36"/>
      <c r="KZ338" s="36"/>
      <c r="LA338" s="36"/>
      <c r="LB338" s="36"/>
      <c r="LC338" s="36"/>
      <c r="LD338" s="36"/>
      <c r="LE338" s="36"/>
      <c r="LF338" s="36"/>
      <c r="LG338" s="36"/>
      <c r="LH338" s="36"/>
      <c r="LI338" s="36"/>
      <c r="LJ338" s="36"/>
      <c r="LK338" s="36"/>
      <c r="LL338" s="36"/>
      <c r="LM338" s="36"/>
      <c r="LN338" s="36"/>
      <c r="LO338" s="36"/>
      <c r="LP338" s="36"/>
      <c r="LQ338" s="36"/>
      <c r="LR338" s="36"/>
      <c r="LS338" s="36"/>
      <c r="LT338" s="36"/>
      <c r="LU338" s="36"/>
      <c r="LV338" s="36"/>
      <c r="LW338" s="36"/>
      <c r="LX338" s="36"/>
      <c r="LY338" s="36"/>
      <c r="LZ338" s="36"/>
      <c r="MA338" s="36"/>
      <c r="MB338" s="36"/>
      <c r="MC338" s="36"/>
      <c r="MD338" s="36"/>
      <c r="ME338" s="36"/>
      <c r="MF338" s="36"/>
      <c r="MG338" s="36"/>
      <c r="MH338" s="36"/>
      <c r="MI338" s="36"/>
      <c r="MJ338" s="36"/>
      <c r="MK338" s="36"/>
      <c r="ML338" s="36"/>
      <c r="MM338" s="36"/>
      <c r="MN338" s="36"/>
      <c r="MO338" s="36"/>
      <c r="MP338" s="36"/>
      <c r="MQ338" s="36"/>
      <c r="MR338" s="36"/>
      <c r="MS338" s="36"/>
      <c r="MT338" s="36"/>
      <c r="MU338" s="36"/>
      <c r="MV338" s="36"/>
      <c r="MW338" s="36"/>
      <c r="MX338" s="36"/>
      <c r="MY338" s="36"/>
      <c r="MZ338" s="36"/>
      <c r="NA338" s="36"/>
      <c r="NB338" s="36"/>
      <c r="NC338" s="36"/>
      <c r="ND338" s="36"/>
      <c r="NE338" s="36"/>
      <c r="NF338" s="36"/>
      <c r="NG338" s="36"/>
      <c r="NH338" s="36"/>
      <c r="NI338" s="36"/>
      <c r="NJ338" s="36"/>
      <c r="NK338" s="36"/>
      <c r="NL338" s="36"/>
      <c r="NM338" s="36"/>
      <c r="NN338" s="36"/>
      <c r="NO338" s="36"/>
      <c r="NP338" s="36"/>
      <c r="NQ338" s="36"/>
      <c r="NR338" s="36"/>
      <c r="NS338" s="36"/>
      <c r="NT338" s="36"/>
      <c r="NU338" s="36"/>
      <c r="NV338" s="36"/>
      <c r="NW338" s="36"/>
      <c r="NX338" s="36"/>
      <c r="NY338" s="36"/>
      <c r="NZ338" s="36"/>
      <c r="OA338" s="36"/>
      <c r="OB338" s="36"/>
      <c r="OC338" s="36"/>
      <c r="OD338" s="36"/>
      <c r="OE338" s="36"/>
      <c r="OF338" s="36"/>
      <c r="OG338" s="36"/>
      <c r="OH338" s="36"/>
      <c r="OI338" s="36"/>
      <c r="OJ338" s="36"/>
      <c r="OK338" s="36"/>
      <c r="OL338" s="36"/>
      <c r="OM338" s="36"/>
      <c r="ON338" s="36"/>
      <c r="OO338" s="36"/>
      <c r="OP338" s="36"/>
      <c r="OQ338" s="36"/>
      <c r="OR338" s="36"/>
      <c r="OS338" s="36"/>
      <c r="OT338" s="36"/>
      <c r="OU338" s="36"/>
      <c r="OV338" s="36"/>
      <c r="OW338" s="36"/>
      <c r="OX338" s="36"/>
      <c r="OY338" s="36"/>
      <c r="OZ338" s="36"/>
      <c r="PA338" s="36"/>
      <c r="PB338" s="36"/>
      <c r="PC338" s="36"/>
      <c r="PD338" s="36"/>
      <c r="PE338" s="36"/>
      <c r="PF338" s="36"/>
      <c r="PG338" s="36"/>
      <c r="PH338" s="36"/>
      <c r="PI338" s="36"/>
      <c r="PJ338" s="36"/>
      <c r="PK338" s="36"/>
      <c r="PL338" s="36"/>
      <c r="PM338" s="36"/>
      <c r="PN338" s="36"/>
      <c r="PO338" s="36"/>
      <c r="PP338" s="36"/>
      <c r="PQ338" s="36"/>
      <c r="PR338" s="36"/>
      <c r="PS338" s="36"/>
      <c r="PT338" s="36"/>
      <c r="PU338" s="36"/>
      <c r="PV338" s="36"/>
      <c r="PW338" s="36"/>
      <c r="PX338" s="36"/>
      <c r="PY338" s="36"/>
      <c r="PZ338" s="36"/>
      <c r="QA338" s="36"/>
      <c r="QB338" s="36"/>
      <c r="QC338" s="36"/>
      <c r="QD338" s="36"/>
      <c r="QE338" s="36"/>
      <c r="QF338" s="36"/>
      <c r="QG338" s="36"/>
      <c r="QH338" s="36"/>
      <c r="QI338" s="36"/>
      <c r="QJ338" s="36"/>
      <c r="QK338" s="36"/>
      <c r="QL338" s="36"/>
      <c r="QM338" s="36"/>
      <c r="QN338" s="36"/>
      <c r="QO338" s="36"/>
      <c r="QP338" s="36"/>
      <c r="QQ338" s="36"/>
      <c r="QR338" s="36"/>
      <c r="QS338" s="36"/>
      <c r="QT338" s="36"/>
      <c r="QU338" s="36"/>
      <c r="QV338" s="36"/>
      <c r="QW338" s="36"/>
      <c r="QX338" s="36"/>
      <c r="QY338" s="36"/>
      <c r="QZ338" s="36"/>
      <c r="RA338" s="36"/>
      <c r="RB338" s="36"/>
      <c r="RC338" s="36"/>
      <c r="RD338" s="36"/>
      <c r="RE338" s="36"/>
      <c r="RF338" s="36"/>
      <c r="RG338" s="36"/>
      <c r="RH338" s="36"/>
      <c r="RI338" s="36"/>
      <c r="RJ338" s="36"/>
      <c r="RK338" s="36"/>
      <c r="RL338" s="36"/>
      <c r="RM338" s="36"/>
      <c r="RN338" s="36"/>
      <c r="RO338" s="36"/>
      <c r="RP338" s="36"/>
      <c r="RQ338" s="36"/>
      <c r="RR338" s="36"/>
      <c r="RS338" s="36"/>
      <c r="RT338" s="36"/>
      <c r="RU338" s="36"/>
      <c r="RV338" s="36"/>
      <c r="RW338" s="36"/>
      <c r="RX338" s="36"/>
      <c r="RY338" s="36"/>
      <c r="RZ338" s="36"/>
      <c r="SA338" s="36"/>
      <c r="SB338" s="36"/>
      <c r="SC338" s="36"/>
      <c r="SD338" s="36"/>
      <c r="SE338" s="36"/>
      <c r="SF338" s="36"/>
      <c r="SG338" s="36"/>
      <c r="SH338" s="36"/>
      <c r="SI338" s="36"/>
      <c r="SJ338" s="36"/>
      <c r="SK338" s="36"/>
      <c r="SL338" s="36"/>
      <c r="SM338" s="36"/>
      <c r="SN338" s="36"/>
      <c r="SO338" s="36"/>
      <c r="SP338" s="36"/>
      <c r="SQ338" s="36"/>
      <c r="SR338" s="36"/>
      <c r="SS338" s="36"/>
      <c r="ST338" s="36"/>
      <c r="SU338" s="36"/>
      <c r="SV338" s="36"/>
      <c r="SW338" s="36"/>
      <c r="SX338" s="36"/>
      <c r="SY338" s="36"/>
      <c r="SZ338" s="36"/>
      <c r="TA338" s="36"/>
      <c r="TB338" s="36"/>
      <c r="TC338" s="36"/>
      <c r="TD338" s="36"/>
      <c r="TE338" s="36"/>
      <c r="TF338" s="36"/>
      <c r="TG338" s="36"/>
      <c r="TH338" s="36"/>
      <c r="TI338" s="36"/>
      <c r="TJ338" s="36"/>
      <c r="TK338" s="36"/>
      <c r="TL338" s="36"/>
      <c r="TM338" s="36"/>
      <c r="TN338" s="36"/>
      <c r="TO338" s="36"/>
      <c r="TP338" s="36"/>
      <c r="TQ338" s="36"/>
      <c r="TR338" s="36"/>
      <c r="TS338" s="36"/>
      <c r="TT338" s="36"/>
      <c r="TU338" s="36"/>
      <c r="TV338" s="36"/>
      <c r="TW338" s="36"/>
      <c r="TX338" s="36"/>
      <c r="TY338" s="36"/>
      <c r="TZ338" s="36"/>
      <c r="UA338" s="36"/>
      <c r="UB338" s="36"/>
      <c r="UC338" s="36"/>
      <c r="UD338" s="36"/>
      <c r="UE338" s="36"/>
      <c r="UF338" s="36"/>
      <c r="UG338" s="36"/>
      <c r="UH338" s="36"/>
      <c r="UI338" s="36"/>
      <c r="UJ338" s="36"/>
      <c r="UK338" s="36"/>
      <c r="UL338" s="36"/>
      <c r="UM338" s="36"/>
      <c r="UN338" s="36"/>
      <c r="UO338" s="36"/>
      <c r="UP338" s="36"/>
      <c r="UQ338" s="36"/>
      <c r="UR338" s="36"/>
      <c r="US338" s="36"/>
      <c r="UT338" s="36"/>
      <c r="UU338" s="36"/>
      <c r="UV338" s="36"/>
      <c r="UW338" s="36"/>
      <c r="UX338" s="36"/>
      <c r="UY338" s="36"/>
      <c r="UZ338" s="36"/>
      <c r="VA338" s="36"/>
      <c r="VB338" s="36"/>
      <c r="VC338" s="36"/>
      <c r="VD338" s="36"/>
      <c r="VE338" s="36"/>
      <c r="VF338" s="36"/>
      <c r="VG338" s="36"/>
      <c r="VH338" s="36"/>
      <c r="VI338" s="36"/>
      <c r="VJ338" s="36"/>
      <c r="VK338" s="36"/>
      <c r="VL338" s="36"/>
      <c r="VM338" s="36"/>
      <c r="VN338" s="36"/>
      <c r="VO338" s="36"/>
      <c r="VP338" s="36"/>
      <c r="VQ338" s="36"/>
      <c r="VR338" s="36"/>
      <c r="VS338" s="36"/>
      <c r="VT338" s="36"/>
      <c r="VU338" s="36"/>
      <c r="VV338" s="36"/>
      <c r="VW338" s="36"/>
      <c r="VX338" s="36"/>
      <c r="VY338" s="36"/>
      <c r="VZ338" s="36"/>
      <c r="WA338" s="36"/>
      <c r="WB338" s="36"/>
      <c r="WC338" s="36"/>
      <c r="WD338" s="36"/>
      <c r="WE338" s="36"/>
      <c r="WF338" s="36"/>
      <c r="WG338" s="36"/>
      <c r="WH338" s="36"/>
      <c r="WI338" s="36"/>
      <c r="WJ338" s="36"/>
      <c r="WK338" s="36"/>
      <c r="WL338" s="36"/>
      <c r="WM338" s="36"/>
      <c r="WN338" s="36"/>
      <c r="WO338" s="36"/>
      <c r="WP338" s="36"/>
      <c r="WQ338" s="36"/>
      <c r="WR338" s="36"/>
      <c r="WS338" s="36"/>
      <c r="WT338" s="36"/>
      <c r="WU338" s="36"/>
      <c r="WV338" s="36"/>
      <c r="WW338" s="36"/>
      <c r="WX338" s="36"/>
      <c r="WY338" s="36"/>
      <c r="WZ338" s="36"/>
      <c r="XA338" s="36"/>
      <c r="XB338" s="36"/>
      <c r="XC338" s="36"/>
      <c r="XD338" s="36"/>
      <c r="XE338" s="36"/>
      <c r="XF338" s="36"/>
      <c r="XG338" s="36"/>
      <c r="XH338" s="36"/>
      <c r="XI338" s="36"/>
      <c r="XJ338" s="36"/>
      <c r="XK338" s="36"/>
      <c r="XL338" s="36"/>
      <c r="XM338" s="36"/>
      <c r="XN338" s="36"/>
      <c r="XO338" s="36"/>
      <c r="XP338" s="36"/>
      <c r="XQ338" s="36"/>
      <c r="XR338" s="36"/>
      <c r="XS338" s="36"/>
      <c r="XT338" s="36"/>
      <c r="XU338" s="36"/>
      <c r="XV338" s="36"/>
      <c r="XW338" s="36"/>
      <c r="XX338" s="36"/>
      <c r="XY338" s="36"/>
      <c r="XZ338" s="36"/>
      <c r="YA338" s="36"/>
      <c r="YB338" s="36"/>
      <c r="YC338" s="36"/>
      <c r="YD338" s="36"/>
      <c r="YE338" s="36"/>
      <c r="YF338" s="36"/>
      <c r="YG338" s="36"/>
      <c r="YH338" s="36"/>
      <c r="YI338" s="36"/>
      <c r="YJ338" s="36"/>
      <c r="YK338" s="36"/>
      <c r="YL338" s="36"/>
      <c r="YM338" s="36"/>
      <c r="YN338" s="36"/>
      <c r="YO338" s="36"/>
      <c r="YP338" s="36"/>
      <c r="YQ338" s="36"/>
      <c r="YR338" s="36"/>
      <c r="YS338" s="36"/>
      <c r="YT338" s="36"/>
      <c r="YU338" s="36"/>
      <c r="YV338" s="36"/>
      <c r="YW338" s="36"/>
      <c r="YX338" s="36"/>
      <c r="YY338" s="36"/>
      <c r="YZ338" s="36"/>
      <c r="ZA338" s="36"/>
      <c r="ZB338" s="36"/>
      <c r="ZC338" s="36"/>
      <c r="ZD338" s="36"/>
      <c r="ZE338" s="36"/>
      <c r="ZF338" s="36"/>
      <c r="ZG338" s="36"/>
      <c r="ZH338" s="36"/>
      <c r="ZI338" s="36"/>
      <c r="ZJ338" s="36"/>
      <c r="ZK338" s="36"/>
      <c r="ZL338" s="36"/>
      <c r="ZM338" s="36"/>
      <c r="ZN338" s="36"/>
      <c r="ZO338" s="36"/>
      <c r="ZP338" s="36"/>
      <c r="ZQ338" s="36"/>
      <c r="ZR338" s="36"/>
      <c r="ZS338" s="36"/>
      <c r="ZT338" s="36"/>
      <c r="ZU338" s="36"/>
      <c r="ZV338" s="36"/>
      <c r="ZW338" s="36"/>
      <c r="ZX338" s="36"/>
      <c r="ZY338" s="36"/>
      <c r="ZZ338" s="36"/>
      <c r="AAA338" s="36"/>
      <c r="AAB338" s="36"/>
      <c r="AAC338" s="36"/>
      <c r="AAD338" s="36"/>
      <c r="AAE338" s="36"/>
      <c r="AAF338" s="36"/>
      <c r="AAG338" s="36"/>
      <c r="AAH338" s="36"/>
      <c r="AAI338" s="36"/>
      <c r="AAJ338" s="36"/>
      <c r="AAK338" s="36"/>
      <c r="AAL338" s="36"/>
      <c r="AAM338" s="36"/>
      <c r="AAN338" s="36"/>
      <c r="AAO338" s="36"/>
      <c r="AAP338" s="36"/>
      <c r="AAQ338" s="36"/>
      <c r="AAR338" s="36"/>
      <c r="AAS338" s="36"/>
      <c r="AAT338" s="36"/>
      <c r="AAU338" s="36"/>
      <c r="AAV338" s="36"/>
      <c r="AAW338" s="36"/>
      <c r="AAX338" s="36"/>
      <c r="AAY338" s="36"/>
      <c r="AAZ338" s="36"/>
      <c r="ABA338" s="36"/>
      <c r="ABB338" s="36"/>
      <c r="ABC338" s="36"/>
      <c r="ABD338" s="36"/>
      <c r="ABE338" s="36"/>
      <c r="ABF338" s="36"/>
      <c r="ABG338" s="36"/>
      <c r="ABH338" s="36"/>
      <c r="ABI338" s="36"/>
      <c r="ABJ338" s="36"/>
      <c r="ABK338" s="36"/>
      <c r="ABL338" s="36"/>
      <c r="ABM338" s="36"/>
      <c r="ABN338" s="36"/>
      <c r="ABO338" s="36"/>
      <c r="ABP338" s="36"/>
      <c r="ABQ338" s="36"/>
      <c r="ABR338" s="36"/>
      <c r="ABS338" s="36"/>
      <c r="ABT338" s="36"/>
      <c r="ABU338" s="36"/>
      <c r="ABV338" s="36"/>
      <c r="ABW338" s="36"/>
      <c r="ABX338" s="36"/>
      <c r="ABY338" s="36"/>
      <c r="ABZ338" s="36"/>
      <c r="ACA338" s="36"/>
      <c r="ACB338" s="36"/>
      <c r="ACC338" s="36"/>
      <c r="ACD338" s="36"/>
      <c r="ACE338" s="36"/>
      <c r="ACF338" s="36"/>
      <c r="ACG338" s="36"/>
      <c r="ACH338" s="36"/>
      <c r="ACI338" s="36"/>
      <c r="ACJ338" s="36"/>
      <c r="ACK338" s="36"/>
      <c r="ACL338" s="36"/>
      <c r="ACM338" s="36"/>
      <c r="ACN338" s="36"/>
      <c r="ACO338" s="36"/>
      <c r="ACP338" s="36"/>
      <c r="ACQ338" s="36"/>
      <c r="ACR338" s="36"/>
      <c r="ACS338" s="36"/>
      <c r="ACT338" s="36"/>
      <c r="ACU338" s="36"/>
      <c r="ACV338" s="36"/>
      <c r="ACW338" s="36"/>
      <c r="ACX338" s="36"/>
      <c r="ACY338" s="36"/>
      <c r="ACZ338" s="36"/>
      <c r="ADA338" s="36"/>
      <c r="ADB338" s="36"/>
      <c r="ADC338" s="36"/>
      <c r="ADD338" s="36"/>
      <c r="ADE338" s="36"/>
      <c r="ADF338" s="36"/>
      <c r="ADG338" s="36"/>
      <c r="ADH338" s="36"/>
      <c r="ADI338" s="36"/>
      <c r="ADJ338" s="36"/>
      <c r="ADK338" s="36"/>
      <c r="ADL338" s="36"/>
      <c r="ADM338" s="36"/>
      <c r="ADN338" s="36"/>
      <c r="ADO338" s="36"/>
      <c r="ADP338" s="36"/>
      <c r="ADQ338" s="36"/>
      <c r="ADR338" s="36"/>
      <c r="ADS338" s="36"/>
      <c r="ADT338" s="36"/>
      <c r="ADU338" s="36"/>
      <c r="ADV338" s="36"/>
      <c r="ADW338" s="36"/>
      <c r="ADX338" s="36"/>
      <c r="ADY338" s="36"/>
      <c r="ADZ338" s="36"/>
      <c r="AEA338" s="36"/>
      <c r="AEB338" s="36"/>
      <c r="AEC338" s="36"/>
      <c r="AED338" s="36"/>
      <c r="AEE338" s="36"/>
      <c r="AEF338" s="36"/>
      <c r="AEG338" s="36"/>
      <c r="AEH338" s="36"/>
      <c r="AEI338" s="36"/>
      <c r="AEJ338" s="36"/>
      <c r="AEK338" s="36"/>
      <c r="AEL338" s="36"/>
      <c r="AEM338" s="36"/>
      <c r="AEN338" s="36"/>
      <c r="AEO338" s="36"/>
      <c r="AEP338" s="36"/>
      <c r="AEQ338" s="36"/>
      <c r="AER338" s="36"/>
      <c r="AES338" s="36"/>
      <c r="AET338" s="36"/>
      <c r="AEU338" s="36"/>
      <c r="AEV338" s="36"/>
      <c r="AEW338" s="36"/>
      <c r="AEX338" s="36"/>
      <c r="AEY338" s="36"/>
      <c r="AEZ338" s="36"/>
      <c r="AFA338" s="36"/>
      <c r="AFB338" s="36"/>
      <c r="AFC338" s="36"/>
      <c r="AFD338" s="36"/>
      <c r="AFE338" s="36"/>
      <c r="AFF338" s="36"/>
      <c r="AFG338" s="36"/>
      <c r="AFH338" s="36"/>
      <c r="AFI338" s="36"/>
      <c r="AFJ338" s="36"/>
      <c r="AFK338" s="36"/>
      <c r="AFL338" s="36"/>
      <c r="AFM338" s="36"/>
      <c r="AFN338" s="36"/>
      <c r="AFO338" s="36"/>
      <c r="AFP338" s="36"/>
      <c r="AFQ338" s="36"/>
      <c r="AFR338" s="36"/>
      <c r="AFS338" s="36"/>
      <c r="AFT338" s="36"/>
      <c r="AFU338" s="36"/>
      <c r="AFV338" s="36"/>
      <c r="AFW338" s="36"/>
      <c r="AFX338" s="36"/>
      <c r="AFY338" s="36"/>
      <c r="AFZ338" s="36"/>
      <c r="AGA338" s="36"/>
      <c r="AGB338" s="36"/>
      <c r="AGC338" s="36"/>
      <c r="AGD338" s="36"/>
      <c r="AGE338" s="36"/>
      <c r="AGF338" s="36"/>
      <c r="AGG338" s="36"/>
      <c r="AGH338" s="36"/>
      <c r="AGI338" s="36"/>
      <c r="AGJ338" s="36"/>
      <c r="AGK338" s="36"/>
      <c r="AGL338" s="36"/>
      <c r="AGM338" s="36"/>
      <c r="AGN338" s="36"/>
      <c r="AGO338" s="36"/>
      <c r="AGP338" s="36"/>
      <c r="AGQ338" s="36"/>
      <c r="AGR338" s="36"/>
      <c r="AGS338" s="36"/>
      <c r="AGT338" s="36"/>
      <c r="AGU338" s="36"/>
      <c r="AGV338" s="36"/>
      <c r="AGW338" s="36"/>
      <c r="AGX338" s="36"/>
      <c r="AGY338" s="36"/>
      <c r="AGZ338" s="36"/>
      <c r="AHA338" s="36"/>
      <c r="AHB338" s="36"/>
      <c r="AHC338" s="36"/>
      <c r="AHD338" s="36"/>
      <c r="AHE338" s="36"/>
      <c r="AHF338" s="36"/>
      <c r="AHG338" s="36"/>
      <c r="AHH338" s="36"/>
      <c r="AHI338" s="36"/>
      <c r="AHJ338" s="36"/>
      <c r="AHK338" s="36"/>
      <c r="AHL338" s="36"/>
      <c r="AHM338" s="36"/>
      <c r="AHN338" s="36"/>
      <c r="AHO338" s="36"/>
      <c r="AHP338" s="36"/>
      <c r="AHQ338" s="36"/>
      <c r="AHR338" s="36"/>
      <c r="AHS338" s="36"/>
      <c r="AHT338" s="36"/>
      <c r="AHU338" s="36"/>
      <c r="AHV338" s="36"/>
      <c r="AHW338" s="36"/>
      <c r="AHX338" s="36"/>
      <c r="AHY338" s="36"/>
      <c r="AHZ338" s="36"/>
      <c r="AIA338" s="36"/>
      <c r="AIB338" s="36"/>
      <c r="AIC338" s="36"/>
      <c r="AID338" s="36"/>
      <c r="AIE338" s="36"/>
      <c r="AIF338" s="36"/>
      <c r="AIG338" s="36"/>
      <c r="AIH338" s="36"/>
      <c r="AII338" s="36"/>
      <c r="AIJ338" s="36"/>
      <c r="AIK338" s="36"/>
      <c r="AIL338" s="36"/>
      <c r="AIM338" s="36"/>
      <c r="AIN338" s="36"/>
      <c r="AIO338" s="36"/>
      <c r="AIP338" s="36"/>
      <c r="AIQ338" s="36"/>
      <c r="AIR338" s="36"/>
      <c r="AIS338" s="36"/>
      <c r="AIT338" s="36"/>
      <c r="AIU338" s="36"/>
      <c r="AIV338" s="36"/>
      <c r="AIW338" s="36"/>
      <c r="AIX338" s="36"/>
      <c r="AIY338" s="36"/>
      <c r="AIZ338" s="36"/>
      <c r="AJA338" s="36"/>
      <c r="AJB338" s="36"/>
      <c r="AJC338" s="36"/>
      <c r="AJD338" s="36"/>
      <c r="AJE338" s="36"/>
      <c r="AJF338" s="36"/>
      <c r="AJG338" s="36"/>
      <c r="AJH338" s="36"/>
      <c r="AJI338" s="36"/>
      <c r="AJJ338" s="36"/>
      <c r="AJK338" s="36"/>
      <c r="AJL338" s="36"/>
      <c r="AJM338" s="36"/>
      <c r="AJN338" s="36"/>
      <c r="AJO338" s="36"/>
      <c r="AJP338" s="36"/>
      <c r="AJQ338" s="36"/>
      <c r="AJR338" s="36"/>
      <c r="AJS338" s="36"/>
      <c r="AJT338" s="36"/>
      <c r="AJU338" s="36"/>
      <c r="AJV338" s="36"/>
      <c r="AJW338" s="36"/>
      <c r="AJX338" s="36"/>
      <c r="AJY338" s="36"/>
      <c r="AJZ338" s="36"/>
      <c r="AKA338" s="36"/>
      <c r="AKB338" s="36"/>
      <c r="AKC338" s="36"/>
      <c r="AKD338" s="36"/>
      <c r="AKE338" s="36"/>
      <c r="AKF338" s="36"/>
      <c r="AKG338" s="36"/>
      <c r="AKH338" s="36"/>
      <c r="AKI338" s="36"/>
      <c r="AKJ338" s="36"/>
      <c r="AKK338" s="36"/>
      <c r="AKL338" s="36"/>
      <c r="AKM338" s="36"/>
      <c r="AKN338" s="36"/>
      <c r="AKO338" s="36"/>
      <c r="AKP338" s="36"/>
      <c r="AKQ338" s="36"/>
      <c r="AKR338" s="36"/>
      <c r="AKS338" s="36"/>
      <c r="AKT338" s="36"/>
      <c r="AKU338" s="36"/>
      <c r="AKV338" s="36"/>
      <c r="AKW338" s="36"/>
      <c r="AKX338" s="36"/>
      <c r="AKY338" s="36"/>
      <c r="AKZ338" s="36"/>
      <c r="ALA338" s="36"/>
      <c r="ALB338" s="36"/>
      <c r="ALC338" s="36"/>
      <c r="ALD338" s="36"/>
      <c r="ALE338" s="36"/>
      <c r="ALF338" s="36"/>
      <c r="ALG338" s="36"/>
      <c r="ALH338" s="36"/>
      <c r="ALI338" s="36"/>
      <c r="ALJ338" s="36"/>
      <c r="ALK338" s="36"/>
      <c r="ALL338" s="36"/>
      <c r="ALM338" s="36"/>
      <c r="ALN338" s="36"/>
      <c r="ALO338" s="36"/>
      <c r="ALP338" s="36"/>
      <c r="ALQ338" s="36"/>
      <c r="ALR338" s="36"/>
      <c r="ALS338" s="36"/>
      <c r="ALT338" s="36"/>
      <c r="ALU338" s="36"/>
      <c r="ALV338" s="36"/>
      <c r="ALW338" s="36"/>
      <c r="ALX338" s="36"/>
      <c r="ALY338" s="36"/>
      <c r="ALZ338" s="36"/>
      <c r="AMA338" s="36"/>
      <c r="AMB338" s="36"/>
      <c r="AMC338" s="36"/>
      <c r="AMD338" s="36"/>
      <c r="AME338" s="36"/>
      <c r="AMF338" s="36"/>
      <c r="AMG338" s="36"/>
      <c r="AMH338" s="36"/>
      <c r="AMI338" s="36"/>
      <c r="AMJ338" s="36"/>
      <c r="AMK338" s="36"/>
      <c r="AML338" s="36"/>
      <c r="AMM338" s="36"/>
      <c r="AMN338" s="36"/>
      <c r="AMO338" s="36"/>
      <c r="AMP338" s="36"/>
      <c r="AMQ338" s="36"/>
      <c r="AMR338" s="36"/>
      <c r="AMS338" s="36"/>
      <c r="AMT338" s="36"/>
      <c r="AMU338" s="36"/>
      <c r="AMV338" s="36"/>
      <c r="AMW338" s="36"/>
      <c r="AMX338" s="36"/>
      <c r="AMY338" s="36"/>
      <c r="AMZ338" s="36"/>
      <c r="ANA338" s="36"/>
      <c r="ANB338" s="36"/>
      <c r="ANC338" s="36"/>
      <c r="AND338" s="36"/>
    </row>
    <row r="339" spans="1:1044" x14ac:dyDescent="0.25">
      <c r="A339" s="17" t="s">
        <v>196</v>
      </c>
      <c r="M339" s="42"/>
      <c r="N339" s="70"/>
      <c r="O339" s="19"/>
      <c r="P339" s="70"/>
      <c r="Q339" s="79"/>
      <c r="R339" s="79"/>
      <c r="S339" s="28"/>
      <c r="T339" s="29"/>
      <c r="U339" s="37"/>
      <c r="V339" s="100"/>
      <c r="W339" s="100"/>
      <c r="X339" s="100"/>
      <c r="Y339" s="42"/>
      <c r="Z339" s="59"/>
      <c r="AA339" s="60"/>
      <c r="AB339" s="59"/>
      <c r="AC339" s="58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  <c r="IY339" s="17"/>
      <c r="IZ339" s="17"/>
      <c r="JA339" s="17"/>
      <c r="JB339" s="17"/>
      <c r="JC339" s="17"/>
      <c r="JD339" s="17"/>
      <c r="JE339" s="17"/>
      <c r="JF339" s="17"/>
      <c r="JG339" s="17"/>
      <c r="JH339" s="17"/>
      <c r="JI339" s="17"/>
      <c r="JJ339" s="17"/>
      <c r="JK339" s="17"/>
      <c r="JL339" s="17"/>
      <c r="JM339" s="17"/>
      <c r="JN339" s="17"/>
      <c r="JO339" s="17"/>
      <c r="JP339" s="17"/>
      <c r="JQ339" s="17"/>
      <c r="JR339" s="17"/>
      <c r="JS339" s="17"/>
      <c r="JT339" s="17"/>
      <c r="JU339" s="17"/>
      <c r="JV339" s="17"/>
      <c r="JW339" s="17"/>
      <c r="JX339" s="17"/>
      <c r="JY339" s="17"/>
      <c r="JZ339" s="17"/>
      <c r="KA339" s="17"/>
      <c r="KB339" s="17"/>
      <c r="KC339" s="17"/>
      <c r="KD339" s="17"/>
      <c r="KE339" s="17"/>
      <c r="KF339" s="17"/>
      <c r="KG339" s="17"/>
      <c r="KH339" s="17"/>
      <c r="KI339" s="17"/>
      <c r="KJ339" s="17"/>
      <c r="KK339" s="17"/>
      <c r="KL339" s="17"/>
      <c r="KM339" s="17"/>
      <c r="KN339" s="17"/>
      <c r="KO339" s="17"/>
      <c r="KP339" s="17"/>
      <c r="KQ339" s="17"/>
      <c r="KR339" s="17"/>
      <c r="KS339" s="17"/>
      <c r="KT339" s="17"/>
      <c r="KU339" s="17"/>
      <c r="KV339" s="17"/>
      <c r="KW339" s="17"/>
      <c r="KX339" s="17"/>
      <c r="KY339" s="17"/>
      <c r="KZ339" s="17"/>
      <c r="LA339" s="17"/>
      <c r="LB339" s="17"/>
      <c r="LC339" s="17"/>
      <c r="LD339" s="17"/>
      <c r="LE339" s="17"/>
      <c r="LF339" s="17"/>
      <c r="LG339" s="17"/>
      <c r="LH339" s="17"/>
      <c r="LI339" s="17"/>
      <c r="LJ339" s="17"/>
      <c r="LK339" s="17"/>
      <c r="LL339" s="17"/>
      <c r="LM339" s="17"/>
      <c r="LN339" s="17"/>
      <c r="LO339" s="17"/>
      <c r="LP339" s="17"/>
      <c r="LQ339" s="17"/>
      <c r="LR339" s="17"/>
      <c r="LS339" s="17"/>
      <c r="LT339" s="17"/>
      <c r="LU339" s="17"/>
      <c r="LV339" s="17"/>
      <c r="LW339" s="17"/>
      <c r="LX339" s="17"/>
      <c r="LY339" s="17"/>
      <c r="LZ339" s="17"/>
      <c r="MA339" s="17"/>
      <c r="MB339" s="17"/>
      <c r="MC339" s="17"/>
      <c r="MD339" s="17"/>
      <c r="ME339" s="17"/>
      <c r="MF339" s="17"/>
      <c r="MG339" s="17"/>
      <c r="MH339" s="17"/>
      <c r="MI339" s="17"/>
      <c r="MJ339" s="17"/>
      <c r="MK339" s="17"/>
      <c r="ML339" s="17"/>
      <c r="MM339" s="17"/>
      <c r="MN339" s="17"/>
      <c r="MO339" s="17"/>
      <c r="MP339" s="17"/>
      <c r="MQ339" s="17"/>
      <c r="MR339" s="17"/>
      <c r="MS339" s="17"/>
      <c r="MT339" s="17"/>
      <c r="MU339" s="17"/>
      <c r="MV339" s="17"/>
      <c r="MW339" s="17"/>
      <c r="MX339" s="17"/>
      <c r="MY339" s="17"/>
      <c r="MZ339" s="17"/>
      <c r="NA339" s="17"/>
      <c r="NB339" s="17"/>
      <c r="NC339" s="17"/>
      <c r="ND339" s="17"/>
      <c r="NE339" s="17"/>
      <c r="NF339" s="17"/>
      <c r="NG339" s="17"/>
      <c r="NH339" s="17"/>
      <c r="NI339" s="17"/>
      <c r="NJ339" s="17"/>
      <c r="NK339" s="17"/>
      <c r="NL339" s="17"/>
      <c r="NM339" s="17"/>
      <c r="NN339" s="17"/>
      <c r="NO339" s="17"/>
      <c r="NP339" s="17"/>
      <c r="NQ339" s="17"/>
      <c r="NR339" s="17"/>
      <c r="NS339" s="17"/>
      <c r="NT339" s="17"/>
      <c r="NU339" s="17"/>
      <c r="NV339" s="17"/>
      <c r="NW339" s="17"/>
      <c r="NX339" s="17"/>
      <c r="NY339" s="17"/>
      <c r="NZ339" s="17"/>
      <c r="OA339" s="17"/>
      <c r="OB339" s="17"/>
      <c r="OC339" s="17"/>
      <c r="OD339" s="17"/>
      <c r="OE339" s="17"/>
      <c r="OF339" s="17"/>
      <c r="OG339" s="17"/>
      <c r="OH339" s="17"/>
      <c r="OI339" s="17"/>
      <c r="OJ339" s="17"/>
      <c r="OK339" s="17"/>
      <c r="OL339" s="17"/>
      <c r="OM339" s="17"/>
      <c r="ON339" s="17"/>
      <c r="OO339" s="17"/>
      <c r="OP339" s="17"/>
      <c r="OQ339" s="17"/>
      <c r="OR339" s="17"/>
      <c r="OS339" s="17"/>
      <c r="OT339" s="17"/>
      <c r="OU339" s="17"/>
      <c r="OV339" s="17"/>
      <c r="OW339" s="17"/>
      <c r="OX339" s="17"/>
      <c r="OY339" s="17"/>
      <c r="OZ339" s="17"/>
      <c r="PA339" s="17"/>
      <c r="PB339" s="17"/>
      <c r="PC339" s="17"/>
      <c r="PD339" s="17"/>
      <c r="PE339" s="17"/>
      <c r="PF339" s="17"/>
      <c r="PG339" s="17"/>
      <c r="PH339" s="17"/>
      <c r="PI339" s="17"/>
      <c r="PJ339" s="17"/>
      <c r="PK339" s="17"/>
      <c r="PL339" s="17"/>
      <c r="PM339" s="17"/>
      <c r="PN339" s="17"/>
      <c r="PO339" s="17"/>
      <c r="PP339" s="17"/>
      <c r="PQ339" s="17"/>
      <c r="PR339" s="17"/>
      <c r="PS339" s="17"/>
      <c r="PT339" s="17"/>
      <c r="PU339" s="17"/>
      <c r="PV339" s="17"/>
      <c r="PW339" s="17"/>
      <c r="PX339" s="17"/>
      <c r="PY339" s="17"/>
      <c r="PZ339" s="17"/>
      <c r="QA339" s="17"/>
      <c r="QB339" s="17"/>
      <c r="QC339" s="17"/>
      <c r="QD339" s="17"/>
      <c r="QE339" s="17"/>
      <c r="QF339" s="17"/>
      <c r="QG339" s="17"/>
      <c r="QH339" s="17"/>
      <c r="QI339" s="17"/>
      <c r="QJ339" s="17"/>
      <c r="QK339" s="17"/>
      <c r="QL339" s="17"/>
      <c r="QM339" s="17"/>
      <c r="QN339" s="17"/>
      <c r="QO339" s="17"/>
      <c r="QP339" s="17"/>
      <c r="QQ339" s="17"/>
      <c r="QR339" s="17"/>
      <c r="QS339" s="17"/>
      <c r="QT339" s="17"/>
      <c r="QU339" s="17"/>
      <c r="QV339" s="17"/>
      <c r="QW339" s="17"/>
      <c r="QX339" s="17"/>
      <c r="QY339" s="17"/>
      <c r="QZ339" s="17"/>
      <c r="RA339" s="17"/>
      <c r="RB339" s="17"/>
      <c r="RC339" s="17"/>
      <c r="RD339" s="17"/>
      <c r="RE339" s="17"/>
      <c r="RF339" s="17"/>
      <c r="RG339" s="17"/>
      <c r="RH339" s="17"/>
      <c r="RI339" s="17"/>
      <c r="RJ339" s="17"/>
      <c r="RK339" s="17"/>
      <c r="RL339" s="17"/>
      <c r="RM339" s="17"/>
      <c r="RN339" s="17"/>
      <c r="RO339" s="17"/>
      <c r="RP339" s="17"/>
      <c r="RQ339" s="17"/>
      <c r="RR339" s="17"/>
      <c r="RS339" s="17"/>
      <c r="RT339" s="17"/>
      <c r="RU339" s="17"/>
      <c r="RV339" s="17"/>
      <c r="RW339" s="17"/>
      <c r="RX339" s="17"/>
      <c r="RY339" s="17"/>
      <c r="RZ339" s="17"/>
      <c r="SA339" s="17"/>
      <c r="SB339" s="17"/>
      <c r="SC339" s="17"/>
      <c r="SD339" s="17"/>
      <c r="SE339" s="17"/>
      <c r="SF339" s="17"/>
      <c r="SG339" s="17"/>
      <c r="SH339" s="17"/>
      <c r="SI339" s="17"/>
      <c r="SJ339" s="17"/>
      <c r="SK339" s="17"/>
      <c r="SL339" s="17"/>
      <c r="SM339" s="17"/>
      <c r="SN339" s="17"/>
      <c r="SO339" s="17"/>
      <c r="SP339" s="17"/>
      <c r="SQ339" s="17"/>
      <c r="SR339" s="17"/>
      <c r="SS339" s="17"/>
      <c r="ST339" s="17"/>
      <c r="SU339" s="17"/>
      <c r="SV339" s="17"/>
      <c r="SW339" s="17"/>
      <c r="SX339" s="17"/>
      <c r="SY339" s="17"/>
      <c r="SZ339" s="17"/>
      <c r="TA339" s="17"/>
      <c r="TB339" s="17"/>
      <c r="TC339" s="17"/>
      <c r="TD339" s="17"/>
      <c r="TE339" s="17"/>
      <c r="TF339" s="17"/>
      <c r="TG339" s="17"/>
      <c r="TH339" s="17"/>
      <c r="TI339" s="17"/>
      <c r="TJ339" s="17"/>
      <c r="TK339" s="17"/>
      <c r="TL339" s="17"/>
      <c r="TM339" s="17"/>
      <c r="TN339" s="17"/>
      <c r="TO339" s="17"/>
      <c r="TP339" s="17"/>
      <c r="TQ339" s="17"/>
      <c r="TR339" s="17"/>
      <c r="TS339" s="17"/>
      <c r="TT339" s="17"/>
      <c r="TU339" s="17"/>
      <c r="TV339" s="17"/>
      <c r="TW339" s="17"/>
      <c r="TX339" s="17"/>
      <c r="TY339" s="17"/>
      <c r="TZ339" s="17"/>
      <c r="UA339" s="17"/>
      <c r="UB339" s="17"/>
      <c r="UC339" s="17"/>
      <c r="UD339" s="17"/>
      <c r="UE339" s="17"/>
      <c r="UF339" s="17"/>
      <c r="UG339" s="17"/>
      <c r="UH339" s="17"/>
      <c r="UI339" s="17"/>
      <c r="UJ339" s="17"/>
      <c r="UK339" s="17"/>
      <c r="UL339" s="17"/>
      <c r="UM339" s="17"/>
      <c r="UN339" s="17"/>
      <c r="UO339" s="17"/>
      <c r="UP339" s="17"/>
      <c r="UQ339" s="17"/>
      <c r="UR339" s="17"/>
      <c r="US339" s="17"/>
      <c r="UT339" s="17"/>
      <c r="UU339" s="17"/>
      <c r="UV339" s="17"/>
      <c r="UW339" s="17"/>
      <c r="UX339" s="17"/>
      <c r="UY339" s="17"/>
      <c r="UZ339" s="17"/>
      <c r="VA339" s="17"/>
      <c r="VB339" s="17"/>
      <c r="VC339" s="17"/>
      <c r="VD339" s="17"/>
      <c r="VE339" s="17"/>
      <c r="VF339" s="17"/>
      <c r="VG339" s="17"/>
      <c r="VH339" s="17"/>
      <c r="VI339" s="17"/>
      <c r="VJ339" s="17"/>
      <c r="VK339" s="17"/>
      <c r="VL339" s="17"/>
      <c r="VM339" s="17"/>
      <c r="VN339" s="17"/>
      <c r="VO339" s="17"/>
      <c r="VP339" s="17"/>
      <c r="VQ339" s="17"/>
      <c r="VR339" s="17"/>
      <c r="VS339" s="17"/>
      <c r="VT339" s="17"/>
      <c r="VU339" s="17"/>
      <c r="VV339" s="17"/>
      <c r="VW339" s="17"/>
      <c r="VX339" s="17"/>
      <c r="VY339" s="17"/>
      <c r="VZ339" s="17"/>
      <c r="WA339" s="17"/>
      <c r="WB339" s="17"/>
      <c r="WC339" s="17"/>
      <c r="WD339" s="17"/>
      <c r="WE339" s="17"/>
      <c r="WF339" s="17"/>
      <c r="WG339" s="17"/>
      <c r="WH339" s="17"/>
      <c r="WI339" s="17"/>
      <c r="WJ339" s="17"/>
      <c r="WK339" s="17"/>
      <c r="WL339" s="17"/>
      <c r="WM339" s="17"/>
      <c r="WN339" s="17"/>
      <c r="WO339" s="17"/>
      <c r="WP339" s="17"/>
      <c r="WQ339" s="17"/>
      <c r="WR339" s="17"/>
      <c r="WS339" s="17"/>
      <c r="WT339" s="17"/>
      <c r="WU339" s="17"/>
      <c r="WV339" s="17"/>
      <c r="WW339" s="17"/>
      <c r="WX339" s="17"/>
      <c r="WY339" s="17"/>
      <c r="WZ339" s="17"/>
      <c r="XA339" s="17"/>
      <c r="XB339" s="17"/>
      <c r="XC339" s="17"/>
      <c r="XD339" s="17"/>
      <c r="XE339" s="17"/>
      <c r="XF339" s="17"/>
      <c r="XG339" s="17"/>
      <c r="XH339" s="17"/>
      <c r="XI339" s="17"/>
      <c r="XJ339" s="17"/>
      <c r="XK339" s="17"/>
      <c r="XL339" s="17"/>
      <c r="XM339" s="17"/>
      <c r="XN339" s="17"/>
      <c r="XO339" s="17"/>
      <c r="XP339" s="17"/>
      <c r="XQ339" s="17"/>
      <c r="XR339" s="17"/>
      <c r="XS339" s="17"/>
      <c r="XT339" s="17"/>
      <c r="XU339" s="17"/>
      <c r="XV339" s="17"/>
      <c r="XW339" s="17"/>
      <c r="XX339" s="17"/>
      <c r="XY339" s="17"/>
      <c r="XZ339" s="17"/>
      <c r="YA339" s="17"/>
      <c r="YB339" s="17"/>
      <c r="YC339" s="17"/>
      <c r="YD339" s="17"/>
      <c r="YE339" s="17"/>
      <c r="YF339" s="17"/>
      <c r="YG339" s="17"/>
      <c r="YH339" s="17"/>
      <c r="YI339" s="17"/>
      <c r="YJ339" s="17"/>
      <c r="YK339" s="17"/>
      <c r="YL339" s="17"/>
      <c r="YM339" s="17"/>
      <c r="YN339" s="17"/>
      <c r="YO339" s="17"/>
      <c r="YP339" s="17"/>
      <c r="YQ339" s="17"/>
      <c r="YR339" s="17"/>
      <c r="YS339" s="17"/>
      <c r="YT339" s="17"/>
      <c r="YU339" s="17"/>
      <c r="YV339" s="17"/>
      <c r="YW339" s="17"/>
      <c r="YX339" s="17"/>
      <c r="YY339" s="17"/>
      <c r="YZ339" s="17"/>
      <c r="ZA339" s="17"/>
      <c r="ZB339" s="17"/>
      <c r="ZC339" s="17"/>
      <c r="ZD339" s="17"/>
      <c r="ZE339" s="17"/>
      <c r="ZF339" s="17"/>
      <c r="ZG339" s="17"/>
      <c r="ZH339" s="17"/>
      <c r="ZI339" s="17"/>
      <c r="ZJ339" s="17"/>
      <c r="ZK339" s="17"/>
      <c r="ZL339" s="17"/>
      <c r="ZM339" s="17"/>
      <c r="ZN339" s="17"/>
      <c r="ZO339" s="17"/>
      <c r="ZP339" s="17"/>
      <c r="ZQ339" s="17"/>
      <c r="ZR339" s="17"/>
      <c r="ZS339" s="17"/>
      <c r="ZT339" s="17"/>
      <c r="ZU339" s="17"/>
      <c r="ZV339" s="17"/>
      <c r="ZW339" s="17"/>
      <c r="ZX339" s="17"/>
      <c r="ZY339" s="17"/>
      <c r="ZZ339" s="17"/>
      <c r="AAA339" s="17"/>
      <c r="AAB339" s="17"/>
      <c r="AAC339" s="17"/>
      <c r="AAD339" s="17"/>
      <c r="AAE339" s="17"/>
      <c r="AAF339" s="17"/>
      <c r="AAG339" s="17"/>
      <c r="AAH339" s="17"/>
      <c r="AAI339" s="17"/>
      <c r="AAJ339" s="17"/>
      <c r="AAK339" s="17"/>
      <c r="AAL339" s="17"/>
      <c r="AAM339" s="17"/>
      <c r="AAN339" s="17"/>
      <c r="AAO339" s="17"/>
      <c r="AAP339" s="17"/>
      <c r="AAQ339" s="17"/>
      <c r="AAR339" s="17"/>
      <c r="AAS339" s="17"/>
      <c r="AAT339" s="17"/>
      <c r="AAU339" s="17"/>
      <c r="AAV339" s="17"/>
      <c r="AAW339" s="17"/>
      <c r="AAX339" s="17"/>
      <c r="AAY339" s="17"/>
      <c r="AAZ339" s="17"/>
      <c r="ABA339" s="17"/>
      <c r="ABB339" s="17"/>
      <c r="ABC339" s="17"/>
      <c r="ABD339" s="17"/>
      <c r="ABE339" s="17"/>
      <c r="ABF339" s="17"/>
      <c r="ABG339" s="17"/>
      <c r="ABH339" s="17"/>
      <c r="ABI339" s="17"/>
      <c r="ABJ339" s="17"/>
      <c r="ABK339" s="17"/>
      <c r="ABL339" s="17"/>
      <c r="ABM339" s="17"/>
      <c r="ABN339" s="17"/>
      <c r="ABO339" s="17"/>
      <c r="ABP339" s="17"/>
      <c r="ABQ339" s="17"/>
      <c r="ABR339" s="17"/>
      <c r="ABS339" s="17"/>
      <c r="ABT339" s="17"/>
      <c r="ABU339" s="17"/>
      <c r="ABV339" s="17"/>
      <c r="ABW339" s="17"/>
      <c r="ABX339" s="17"/>
      <c r="ABY339" s="17"/>
      <c r="ABZ339" s="17"/>
      <c r="ACA339" s="17"/>
      <c r="ACB339" s="17"/>
      <c r="ACC339" s="17"/>
      <c r="ACD339" s="17"/>
      <c r="ACE339" s="17"/>
      <c r="ACF339" s="17"/>
      <c r="ACG339" s="17"/>
      <c r="ACH339" s="17"/>
      <c r="ACI339" s="17"/>
      <c r="ACJ339" s="17"/>
      <c r="ACK339" s="17"/>
      <c r="ACL339" s="17"/>
      <c r="ACM339" s="17"/>
      <c r="ACN339" s="17"/>
      <c r="ACO339" s="17"/>
      <c r="ACP339" s="17"/>
      <c r="ACQ339" s="17"/>
      <c r="ACR339" s="17"/>
      <c r="ACS339" s="17"/>
      <c r="ACT339" s="17"/>
      <c r="ACU339" s="17"/>
      <c r="ACV339" s="17"/>
      <c r="ACW339" s="17"/>
      <c r="ACX339" s="17"/>
      <c r="ACY339" s="17"/>
      <c r="ACZ339" s="17"/>
      <c r="ADA339" s="17"/>
      <c r="ADB339" s="17"/>
      <c r="ADC339" s="17"/>
      <c r="ADD339" s="17"/>
      <c r="ADE339" s="17"/>
      <c r="ADF339" s="17"/>
      <c r="ADG339" s="17"/>
      <c r="ADH339" s="17"/>
      <c r="ADI339" s="17"/>
      <c r="ADJ339" s="17"/>
      <c r="ADK339" s="17"/>
      <c r="ADL339" s="17"/>
      <c r="ADM339" s="17"/>
      <c r="ADN339" s="17"/>
      <c r="ADO339" s="17"/>
      <c r="ADP339" s="17"/>
      <c r="ADQ339" s="17"/>
      <c r="ADR339" s="17"/>
      <c r="ADS339" s="17"/>
      <c r="ADT339" s="17"/>
      <c r="ADU339" s="17"/>
      <c r="ADV339" s="17"/>
      <c r="ADW339" s="17"/>
      <c r="ADX339" s="17"/>
      <c r="ADY339" s="17"/>
      <c r="ADZ339" s="17"/>
      <c r="AEA339" s="17"/>
      <c r="AEB339" s="17"/>
      <c r="AEC339" s="17"/>
      <c r="AED339" s="17"/>
      <c r="AEE339" s="17"/>
      <c r="AEF339" s="17"/>
      <c r="AEG339" s="17"/>
      <c r="AEH339" s="17"/>
      <c r="AEI339" s="17"/>
      <c r="AEJ339" s="17"/>
      <c r="AEK339" s="17"/>
      <c r="AEL339" s="17"/>
      <c r="AEM339" s="17"/>
      <c r="AEN339" s="17"/>
      <c r="AEO339" s="17"/>
      <c r="AEP339" s="17"/>
      <c r="AEQ339" s="17"/>
      <c r="AER339" s="17"/>
      <c r="AES339" s="17"/>
      <c r="AET339" s="17"/>
      <c r="AEU339" s="17"/>
      <c r="AEV339" s="17"/>
      <c r="AEW339" s="17"/>
      <c r="AEX339" s="17"/>
      <c r="AEY339" s="17"/>
      <c r="AEZ339" s="17"/>
      <c r="AFA339" s="17"/>
      <c r="AFB339" s="17"/>
      <c r="AFC339" s="17"/>
      <c r="AFD339" s="17"/>
      <c r="AFE339" s="17"/>
      <c r="AFF339" s="17"/>
      <c r="AFG339" s="17"/>
      <c r="AFH339" s="17"/>
      <c r="AFI339" s="17"/>
      <c r="AFJ339" s="17"/>
      <c r="AFK339" s="17"/>
      <c r="AFL339" s="17"/>
      <c r="AFM339" s="17"/>
      <c r="AFN339" s="17"/>
      <c r="AFO339" s="17"/>
      <c r="AFP339" s="17"/>
      <c r="AFQ339" s="17"/>
      <c r="AFR339" s="17"/>
      <c r="AFS339" s="17"/>
      <c r="AFT339" s="17"/>
      <c r="AFU339" s="17"/>
      <c r="AFV339" s="17"/>
      <c r="AFW339" s="17"/>
      <c r="AFX339" s="17"/>
      <c r="AFY339" s="17"/>
      <c r="AFZ339" s="17"/>
      <c r="AGA339" s="17"/>
      <c r="AGB339" s="17"/>
      <c r="AGC339" s="17"/>
      <c r="AGD339" s="17"/>
      <c r="AGE339" s="17"/>
      <c r="AGF339" s="17"/>
      <c r="AGG339" s="17"/>
      <c r="AGH339" s="17"/>
      <c r="AGI339" s="17"/>
      <c r="AGJ339" s="17"/>
      <c r="AGK339" s="17"/>
      <c r="AGL339" s="17"/>
      <c r="AGM339" s="17"/>
      <c r="AGN339" s="17"/>
      <c r="AGO339" s="17"/>
      <c r="AGP339" s="17"/>
      <c r="AGQ339" s="17"/>
      <c r="AGR339" s="17"/>
      <c r="AGS339" s="17"/>
      <c r="AGT339" s="17"/>
      <c r="AGU339" s="17"/>
      <c r="AGV339" s="17"/>
      <c r="AGW339" s="17"/>
      <c r="AGX339" s="17"/>
      <c r="AGY339" s="17"/>
      <c r="AGZ339" s="17"/>
      <c r="AHA339" s="17"/>
      <c r="AHB339" s="17"/>
      <c r="AHC339" s="17"/>
      <c r="AHD339" s="17"/>
      <c r="AHE339" s="17"/>
      <c r="AHF339" s="17"/>
      <c r="AHG339" s="17"/>
      <c r="AHH339" s="17"/>
      <c r="AHI339" s="17"/>
      <c r="AHJ339" s="17"/>
      <c r="AHK339" s="17"/>
      <c r="AHL339" s="17"/>
      <c r="AHM339" s="17"/>
      <c r="AHN339" s="17"/>
      <c r="AHO339" s="17"/>
      <c r="AHP339" s="17"/>
      <c r="AHQ339" s="17"/>
      <c r="AHR339" s="17"/>
      <c r="AHS339" s="17"/>
      <c r="AHT339" s="17"/>
      <c r="AHU339" s="17"/>
      <c r="AHV339" s="17"/>
      <c r="AHW339" s="17"/>
      <c r="AHX339" s="17"/>
      <c r="AHY339" s="17"/>
      <c r="AHZ339" s="17"/>
      <c r="AIA339" s="17"/>
      <c r="AIB339" s="17"/>
      <c r="AIC339" s="17"/>
      <c r="AID339" s="17"/>
      <c r="AIE339" s="17"/>
      <c r="AIF339" s="17"/>
      <c r="AIG339" s="17"/>
      <c r="AIH339" s="17"/>
      <c r="AII339" s="17"/>
      <c r="AIJ339" s="17"/>
      <c r="AIK339" s="17"/>
      <c r="AIL339" s="17"/>
      <c r="AIM339" s="17"/>
      <c r="AIN339" s="17"/>
      <c r="AIO339" s="17"/>
      <c r="AIP339" s="17"/>
      <c r="AIQ339" s="17"/>
      <c r="AIR339" s="17"/>
      <c r="AIS339" s="17"/>
      <c r="AIT339" s="17"/>
      <c r="AIU339" s="17"/>
      <c r="AIV339" s="17"/>
      <c r="AIW339" s="17"/>
      <c r="AIX339" s="17"/>
      <c r="AIY339" s="17"/>
      <c r="AIZ339" s="17"/>
      <c r="AJA339" s="17"/>
      <c r="AJB339" s="17"/>
      <c r="AJC339" s="17"/>
      <c r="AJD339" s="17"/>
      <c r="AJE339" s="17"/>
      <c r="AJF339" s="17"/>
      <c r="AJG339" s="17"/>
      <c r="AJH339" s="17"/>
      <c r="AJI339" s="17"/>
      <c r="AJJ339" s="17"/>
      <c r="AJK339" s="17"/>
      <c r="AJL339" s="17"/>
      <c r="AJM339" s="17"/>
      <c r="AJN339" s="17"/>
      <c r="AJO339" s="17"/>
      <c r="AJP339" s="17"/>
      <c r="AJQ339" s="17"/>
      <c r="AJR339" s="17"/>
      <c r="AJS339" s="17"/>
      <c r="AJT339" s="17"/>
      <c r="AJU339" s="17"/>
      <c r="AJV339" s="17"/>
      <c r="AJW339" s="17"/>
      <c r="AJX339" s="17"/>
      <c r="AJY339" s="17"/>
      <c r="AJZ339" s="17"/>
      <c r="AKA339" s="17"/>
      <c r="AKB339" s="17"/>
      <c r="AKC339" s="17"/>
      <c r="AKD339" s="17"/>
      <c r="AKE339" s="17"/>
      <c r="AKF339" s="17"/>
      <c r="AKG339" s="17"/>
      <c r="AKH339" s="17"/>
      <c r="AKI339" s="17"/>
      <c r="AKJ339" s="17"/>
      <c r="AKK339" s="17"/>
      <c r="AKL339" s="17"/>
      <c r="AKM339" s="17"/>
      <c r="AKN339" s="17"/>
      <c r="AKO339" s="17"/>
      <c r="AKP339" s="17"/>
      <c r="AKQ339" s="17"/>
      <c r="AKR339" s="17"/>
      <c r="AKS339" s="17"/>
      <c r="AKT339" s="17"/>
      <c r="AKU339" s="17"/>
      <c r="AKV339" s="17"/>
      <c r="AKW339" s="17"/>
      <c r="AKX339" s="17"/>
      <c r="AKY339" s="17"/>
      <c r="AKZ339" s="17"/>
      <c r="ALA339" s="17"/>
      <c r="ALB339" s="17"/>
      <c r="ALC339" s="17"/>
      <c r="ALD339" s="17"/>
      <c r="ALE339" s="17"/>
      <c r="ALF339" s="17"/>
      <c r="ALG339" s="17"/>
      <c r="ALH339" s="17"/>
      <c r="ALI339" s="17"/>
      <c r="ALJ339" s="17"/>
      <c r="ALK339" s="17"/>
      <c r="ALL339" s="17"/>
      <c r="ALM339" s="17"/>
      <c r="ALN339" s="17"/>
      <c r="ALO339" s="17"/>
      <c r="ALP339" s="17"/>
      <c r="ALQ339" s="17"/>
      <c r="ALR339" s="17"/>
      <c r="ALS339" s="17"/>
      <c r="ALT339" s="17"/>
      <c r="ALU339" s="17"/>
      <c r="ALV339" s="17"/>
      <c r="ALW339" s="17"/>
      <c r="ALX339" s="17"/>
      <c r="ALY339" s="17"/>
      <c r="ALZ339" s="17"/>
      <c r="AMA339" s="17"/>
      <c r="AMB339" s="17"/>
      <c r="AMC339" s="17"/>
      <c r="AMD339" s="17"/>
      <c r="AME339" s="17"/>
      <c r="AMF339" s="17"/>
      <c r="AMG339" s="17"/>
      <c r="AMH339" s="17"/>
      <c r="AMI339" s="17"/>
      <c r="AMJ339" s="17"/>
      <c r="AMK339" s="17"/>
      <c r="AML339" s="17"/>
      <c r="AMM339" s="17"/>
      <c r="AMN339" s="17"/>
      <c r="AMO339" s="17"/>
      <c r="AMP339" s="17"/>
      <c r="AMQ339" s="17"/>
      <c r="AMR339" s="17"/>
      <c r="AMS339" s="17"/>
      <c r="AMT339" s="17"/>
      <c r="AMU339" s="17"/>
      <c r="AMV339" s="17"/>
      <c r="AMW339" s="17"/>
      <c r="AMX339" s="17"/>
      <c r="AMY339" s="17"/>
      <c r="AMZ339" s="17"/>
      <c r="ANA339" s="17"/>
      <c r="ANB339" s="17"/>
      <c r="ANC339" s="17"/>
      <c r="AND339" s="17"/>
    </row>
    <row r="340" spans="1:1044" x14ac:dyDescent="0.25">
      <c r="A340" s="17" t="s">
        <v>196</v>
      </c>
      <c r="M340" s="42"/>
      <c r="N340" s="70"/>
      <c r="O340" s="19"/>
      <c r="P340" s="70"/>
      <c r="Q340" s="79"/>
      <c r="R340" s="79"/>
      <c r="S340" s="28"/>
      <c r="T340" s="29"/>
      <c r="U340" s="37"/>
      <c r="V340" s="100"/>
      <c r="W340" s="100"/>
      <c r="X340" s="100"/>
      <c r="Y340" s="42"/>
      <c r="Z340" s="59"/>
      <c r="AA340" s="60"/>
      <c r="AB340" s="59"/>
      <c r="AC340" s="58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17"/>
      <c r="NH340" s="17"/>
      <c r="NI340" s="17"/>
      <c r="NJ340" s="17"/>
      <c r="NK340" s="17"/>
      <c r="NL340" s="17"/>
      <c r="NM340" s="17"/>
      <c r="NN340" s="17"/>
      <c r="NO340" s="17"/>
      <c r="NP340" s="17"/>
      <c r="NQ340" s="17"/>
      <c r="NR340" s="17"/>
      <c r="NS340" s="17"/>
      <c r="NT340" s="17"/>
      <c r="NU340" s="17"/>
      <c r="NV340" s="17"/>
      <c r="NW340" s="17"/>
      <c r="NX340" s="17"/>
      <c r="NY340" s="17"/>
      <c r="NZ340" s="17"/>
      <c r="OA340" s="17"/>
      <c r="OB340" s="17"/>
      <c r="OC340" s="17"/>
      <c r="OD340" s="17"/>
      <c r="OE340" s="17"/>
      <c r="OF340" s="17"/>
      <c r="OG340" s="17"/>
      <c r="OH340" s="17"/>
      <c r="OI340" s="17"/>
      <c r="OJ340" s="17"/>
      <c r="OK340" s="17"/>
      <c r="OL340" s="17"/>
      <c r="OM340" s="17"/>
      <c r="ON340" s="17"/>
      <c r="OO340" s="17"/>
      <c r="OP340" s="17"/>
      <c r="OQ340" s="17"/>
      <c r="OR340" s="17"/>
      <c r="OS340" s="17"/>
      <c r="OT340" s="17"/>
      <c r="OU340" s="17"/>
      <c r="OV340" s="17"/>
      <c r="OW340" s="17"/>
      <c r="OX340" s="17"/>
      <c r="OY340" s="17"/>
      <c r="OZ340" s="17"/>
      <c r="PA340" s="17"/>
      <c r="PB340" s="17"/>
      <c r="PC340" s="17"/>
      <c r="PD340" s="17"/>
      <c r="PE340" s="17"/>
      <c r="PF340" s="17"/>
      <c r="PG340" s="17"/>
      <c r="PH340" s="17"/>
      <c r="PI340" s="17"/>
      <c r="PJ340" s="17"/>
      <c r="PK340" s="17"/>
      <c r="PL340" s="17"/>
      <c r="PM340" s="17"/>
      <c r="PN340" s="17"/>
      <c r="PO340" s="17"/>
      <c r="PP340" s="17"/>
      <c r="PQ340" s="17"/>
      <c r="PR340" s="17"/>
      <c r="PS340" s="17"/>
      <c r="PT340" s="17"/>
      <c r="PU340" s="17"/>
      <c r="PV340" s="17"/>
      <c r="PW340" s="17"/>
      <c r="PX340" s="17"/>
      <c r="PY340" s="17"/>
      <c r="PZ340" s="17"/>
      <c r="QA340" s="17"/>
      <c r="QB340" s="17"/>
      <c r="QC340" s="17"/>
      <c r="QD340" s="17"/>
      <c r="QE340" s="17"/>
      <c r="QF340" s="17"/>
      <c r="QG340" s="17"/>
      <c r="QH340" s="17"/>
      <c r="QI340" s="17"/>
      <c r="QJ340" s="17"/>
      <c r="QK340" s="17"/>
      <c r="QL340" s="17"/>
      <c r="QM340" s="17"/>
      <c r="QN340" s="17"/>
      <c r="QO340" s="17"/>
      <c r="QP340" s="17"/>
      <c r="QQ340" s="17"/>
      <c r="QR340" s="17"/>
      <c r="QS340" s="17"/>
      <c r="QT340" s="17"/>
      <c r="QU340" s="17"/>
      <c r="QV340" s="17"/>
      <c r="QW340" s="17"/>
      <c r="QX340" s="17"/>
      <c r="QY340" s="17"/>
      <c r="QZ340" s="17"/>
      <c r="RA340" s="17"/>
      <c r="RB340" s="17"/>
      <c r="RC340" s="17"/>
      <c r="RD340" s="17"/>
      <c r="RE340" s="17"/>
      <c r="RF340" s="17"/>
      <c r="RG340" s="17"/>
      <c r="RH340" s="17"/>
      <c r="RI340" s="17"/>
      <c r="RJ340" s="17"/>
      <c r="RK340" s="17"/>
      <c r="RL340" s="17"/>
      <c r="RM340" s="17"/>
      <c r="RN340" s="17"/>
      <c r="RO340" s="17"/>
      <c r="RP340" s="17"/>
      <c r="RQ340" s="17"/>
      <c r="RR340" s="17"/>
      <c r="RS340" s="17"/>
      <c r="RT340" s="17"/>
      <c r="RU340" s="17"/>
      <c r="RV340" s="17"/>
      <c r="RW340" s="17"/>
      <c r="RX340" s="17"/>
      <c r="RY340" s="17"/>
      <c r="RZ340" s="17"/>
      <c r="SA340" s="17"/>
      <c r="SB340" s="17"/>
      <c r="SC340" s="17"/>
      <c r="SD340" s="17"/>
      <c r="SE340" s="17"/>
      <c r="SF340" s="17"/>
      <c r="SG340" s="17"/>
      <c r="SH340" s="17"/>
      <c r="SI340" s="17"/>
      <c r="SJ340" s="17"/>
      <c r="SK340" s="17"/>
      <c r="SL340" s="17"/>
      <c r="SM340" s="17"/>
      <c r="SN340" s="17"/>
      <c r="SO340" s="17"/>
      <c r="SP340" s="17"/>
      <c r="SQ340" s="17"/>
      <c r="SR340" s="17"/>
      <c r="SS340" s="17"/>
      <c r="ST340" s="17"/>
      <c r="SU340" s="17"/>
      <c r="SV340" s="17"/>
      <c r="SW340" s="17"/>
      <c r="SX340" s="17"/>
      <c r="SY340" s="17"/>
      <c r="SZ340" s="17"/>
      <c r="TA340" s="17"/>
      <c r="TB340" s="17"/>
      <c r="TC340" s="17"/>
      <c r="TD340" s="17"/>
      <c r="TE340" s="17"/>
      <c r="TF340" s="17"/>
      <c r="TG340" s="17"/>
      <c r="TH340" s="17"/>
      <c r="TI340" s="17"/>
      <c r="TJ340" s="17"/>
      <c r="TK340" s="17"/>
      <c r="TL340" s="17"/>
      <c r="TM340" s="17"/>
      <c r="TN340" s="17"/>
      <c r="TO340" s="17"/>
      <c r="TP340" s="17"/>
      <c r="TQ340" s="17"/>
      <c r="TR340" s="17"/>
      <c r="TS340" s="17"/>
      <c r="TT340" s="17"/>
      <c r="TU340" s="17"/>
      <c r="TV340" s="17"/>
      <c r="TW340" s="17"/>
      <c r="TX340" s="17"/>
      <c r="TY340" s="17"/>
      <c r="TZ340" s="17"/>
      <c r="UA340" s="17"/>
      <c r="UB340" s="17"/>
      <c r="UC340" s="17"/>
      <c r="UD340" s="17"/>
      <c r="UE340" s="17"/>
      <c r="UF340" s="17"/>
      <c r="UG340" s="17"/>
      <c r="UH340" s="17"/>
      <c r="UI340" s="17"/>
      <c r="UJ340" s="17"/>
      <c r="UK340" s="17"/>
      <c r="UL340" s="17"/>
      <c r="UM340" s="17"/>
      <c r="UN340" s="17"/>
      <c r="UO340" s="17"/>
      <c r="UP340" s="17"/>
      <c r="UQ340" s="17"/>
      <c r="UR340" s="17"/>
      <c r="US340" s="17"/>
      <c r="UT340" s="17"/>
      <c r="UU340" s="17"/>
      <c r="UV340" s="17"/>
      <c r="UW340" s="17"/>
      <c r="UX340" s="17"/>
      <c r="UY340" s="17"/>
      <c r="UZ340" s="17"/>
      <c r="VA340" s="17"/>
      <c r="VB340" s="17"/>
      <c r="VC340" s="17"/>
      <c r="VD340" s="17"/>
      <c r="VE340" s="17"/>
      <c r="VF340" s="17"/>
      <c r="VG340" s="17"/>
      <c r="VH340" s="17"/>
      <c r="VI340" s="17"/>
      <c r="VJ340" s="17"/>
      <c r="VK340" s="17"/>
      <c r="VL340" s="17"/>
      <c r="VM340" s="17"/>
      <c r="VN340" s="17"/>
      <c r="VO340" s="17"/>
      <c r="VP340" s="17"/>
      <c r="VQ340" s="17"/>
      <c r="VR340" s="17"/>
      <c r="VS340" s="17"/>
      <c r="VT340" s="17"/>
      <c r="VU340" s="17"/>
      <c r="VV340" s="17"/>
      <c r="VW340" s="17"/>
      <c r="VX340" s="17"/>
      <c r="VY340" s="17"/>
      <c r="VZ340" s="17"/>
      <c r="WA340" s="17"/>
      <c r="WB340" s="17"/>
      <c r="WC340" s="17"/>
      <c r="WD340" s="17"/>
      <c r="WE340" s="17"/>
      <c r="WF340" s="17"/>
      <c r="WG340" s="17"/>
      <c r="WH340" s="17"/>
      <c r="WI340" s="17"/>
      <c r="WJ340" s="17"/>
      <c r="WK340" s="17"/>
      <c r="WL340" s="17"/>
      <c r="WM340" s="17"/>
      <c r="WN340" s="17"/>
      <c r="WO340" s="17"/>
      <c r="WP340" s="17"/>
      <c r="WQ340" s="17"/>
      <c r="WR340" s="17"/>
      <c r="WS340" s="17"/>
      <c r="WT340" s="17"/>
      <c r="WU340" s="17"/>
      <c r="WV340" s="17"/>
      <c r="WW340" s="17"/>
      <c r="WX340" s="17"/>
      <c r="WY340" s="17"/>
      <c r="WZ340" s="17"/>
      <c r="XA340" s="17"/>
      <c r="XB340" s="17"/>
      <c r="XC340" s="17"/>
      <c r="XD340" s="17"/>
      <c r="XE340" s="17"/>
      <c r="XF340" s="17"/>
      <c r="XG340" s="17"/>
      <c r="XH340" s="17"/>
      <c r="XI340" s="17"/>
      <c r="XJ340" s="17"/>
      <c r="XK340" s="17"/>
      <c r="XL340" s="17"/>
      <c r="XM340" s="17"/>
      <c r="XN340" s="17"/>
      <c r="XO340" s="17"/>
      <c r="XP340" s="17"/>
      <c r="XQ340" s="17"/>
      <c r="XR340" s="17"/>
      <c r="XS340" s="17"/>
      <c r="XT340" s="17"/>
      <c r="XU340" s="17"/>
      <c r="XV340" s="17"/>
      <c r="XW340" s="17"/>
      <c r="XX340" s="17"/>
      <c r="XY340" s="17"/>
      <c r="XZ340" s="17"/>
      <c r="YA340" s="17"/>
      <c r="YB340" s="17"/>
      <c r="YC340" s="17"/>
      <c r="YD340" s="17"/>
      <c r="YE340" s="17"/>
      <c r="YF340" s="17"/>
      <c r="YG340" s="17"/>
      <c r="YH340" s="17"/>
      <c r="YI340" s="17"/>
      <c r="YJ340" s="17"/>
      <c r="YK340" s="17"/>
      <c r="YL340" s="17"/>
      <c r="YM340" s="17"/>
      <c r="YN340" s="17"/>
      <c r="YO340" s="17"/>
      <c r="YP340" s="17"/>
      <c r="YQ340" s="17"/>
      <c r="YR340" s="17"/>
      <c r="YS340" s="17"/>
      <c r="YT340" s="17"/>
      <c r="YU340" s="17"/>
      <c r="YV340" s="17"/>
      <c r="YW340" s="17"/>
      <c r="YX340" s="17"/>
      <c r="YY340" s="17"/>
      <c r="YZ340" s="17"/>
      <c r="ZA340" s="17"/>
      <c r="ZB340" s="17"/>
      <c r="ZC340" s="17"/>
      <c r="ZD340" s="17"/>
      <c r="ZE340" s="17"/>
      <c r="ZF340" s="17"/>
      <c r="ZG340" s="17"/>
      <c r="ZH340" s="17"/>
      <c r="ZI340" s="17"/>
      <c r="ZJ340" s="17"/>
      <c r="ZK340" s="17"/>
      <c r="ZL340" s="17"/>
      <c r="ZM340" s="17"/>
      <c r="ZN340" s="17"/>
      <c r="ZO340" s="17"/>
      <c r="ZP340" s="17"/>
      <c r="ZQ340" s="17"/>
      <c r="ZR340" s="17"/>
      <c r="ZS340" s="17"/>
      <c r="ZT340" s="17"/>
      <c r="ZU340" s="17"/>
      <c r="ZV340" s="17"/>
      <c r="ZW340" s="17"/>
      <c r="ZX340" s="17"/>
      <c r="ZY340" s="17"/>
      <c r="ZZ340" s="17"/>
      <c r="AAA340" s="17"/>
      <c r="AAB340" s="17"/>
      <c r="AAC340" s="17"/>
      <c r="AAD340" s="17"/>
      <c r="AAE340" s="17"/>
      <c r="AAF340" s="17"/>
      <c r="AAG340" s="17"/>
      <c r="AAH340" s="17"/>
      <c r="AAI340" s="17"/>
      <c r="AAJ340" s="17"/>
      <c r="AAK340" s="17"/>
      <c r="AAL340" s="17"/>
      <c r="AAM340" s="17"/>
      <c r="AAN340" s="17"/>
      <c r="AAO340" s="17"/>
      <c r="AAP340" s="17"/>
      <c r="AAQ340" s="17"/>
      <c r="AAR340" s="17"/>
      <c r="AAS340" s="17"/>
      <c r="AAT340" s="17"/>
      <c r="AAU340" s="17"/>
      <c r="AAV340" s="17"/>
      <c r="AAW340" s="17"/>
      <c r="AAX340" s="17"/>
      <c r="AAY340" s="17"/>
      <c r="AAZ340" s="17"/>
      <c r="ABA340" s="17"/>
      <c r="ABB340" s="17"/>
      <c r="ABC340" s="17"/>
      <c r="ABD340" s="17"/>
      <c r="ABE340" s="17"/>
      <c r="ABF340" s="17"/>
      <c r="ABG340" s="17"/>
      <c r="ABH340" s="17"/>
      <c r="ABI340" s="17"/>
      <c r="ABJ340" s="17"/>
      <c r="ABK340" s="17"/>
      <c r="ABL340" s="17"/>
      <c r="ABM340" s="17"/>
      <c r="ABN340" s="17"/>
      <c r="ABO340" s="17"/>
      <c r="ABP340" s="17"/>
      <c r="ABQ340" s="17"/>
      <c r="ABR340" s="17"/>
      <c r="ABS340" s="17"/>
      <c r="ABT340" s="17"/>
      <c r="ABU340" s="17"/>
      <c r="ABV340" s="17"/>
      <c r="ABW340" s="17"/>
      <c r="ABX340" s="17"/>
      <c r="ABY340" s="17"/>
      <c r="ABZ340" s="17"/>
      <c r="ACA340" s="17"/>
      <c r="ACB340" s="17"/>
      <c r="ACC340" s="17"/>
      <c r="ACD340" s="17"/>
      <c r="ACE340" s="17"/>
      <c r="ACF340" s="17"/>
      <c r="ACG340" s="17"/>
      <c r="ACH340" s="17"/>
      <c r="ACI340" s="17"/>
      <c r="ACJ340" s="17"/>
      <c r="ACK340" s="17"/>
      <c r="ACL340" s="17"/>
      <c r="ACM340" s="17"/>
      <c r="ACN340" s="17"/>
      <c r="ACO340" s="17"/>
      <c r="ACP340" s="17"/>
      <c r="ACQ340" s="17"/>
      <c r="ACR340" s="17"/>
      <c r="ACS340" s="17"/>
      <c r="ACT340" s="17"/>
      <c r="ACU340" s="17"/>
      <c r="ACV340" s="17"/>
      <c r="ACW340" s="17"/>
      <c r="ACX340" s="17"/>
      <c r="ACY340" s="17"/>
      <c r="ACZ340" s="17"/>
      <c r="ADA340" s="17"/>
      <c r="ADB340" s="17"/>
      <c r="ADC340" s="17"/>
      <c r="ADD340" s="17"/>
      <c r="ADE340" s="17"/>
      <c r="ADF340" s="17"/>
      <c r="ADG340" s="17"/>
      <c r="ADH340" s="17"/>
      <c r="ADI340" s="17"/>
      <c r="ADJ340" s="17"/>
      <c r="ADK340" s="17"/>
      <c r="ADL340" s="17"/>
      <c r="ADM340" s="17"/>
      <c r="ADN340" s="17"/>
      <c r="ADO340" s="17"/>
      <c r="ADP340" s="17"/>
      <c r="ADQ340" s="17"/>
      <c r="ADR340" s="17"/>
      <c r="ADS340" s="17"/>
      <c r="ADT340" s="17"/>
      <c r="ADU340" s="17"/>
      <c r="ADV340" s="17"/>
      <c r="ADW340" s="17"/>
      <c r="ADX340" s="17"/>
      <c r="ADY340" s="17"/>
      <c r="ADZ340" s="17"/>
      <c r="AEA340" s="17"/>
      <c r="AEB340" s="17"/>
      <c r="AEC340" s="17"/>
      <c r="AED340" s="17"/>
      <c r="AEE340" s="17"/>
      <c r="AEF340" s="17"/>
      <c r="AEG340" s="17"/>
      <c r="AEH340" s="17"/>
      <c r="AEI340" s="17"/>
      <c r="AEJ340" s="17"/>
      <c r="AEK340" s="17"/>
      <c r="AEL340" s="17"/>
      <c r="AEM340" s="17"/>
      <c r="AEN340" s="17"/>
      <c r="AEO340" s="17"/>
      <c r="AEP340" s="17"/>
      <c r="AEQ340" s="17"/>
      <c r="AER340" s="17"/>
      <c r="AES340" s="17"/>
      <c r="AET340" s="17"/>
      <c r="AEU340" s="17"/>
      <c r="AEV340" s="17"/>
      <c r="AEW340" s="17"/>
      <c r="AEX340" s="17"/>
      <c r="AEY340" s="17"/>
      <c r="AEZ340" s="17"/>
      <c r="AFA340" s="17"/>
      <c r="AFB340" s="17"/>
      <c r="AFC340" s="17"/>
      <c r="AFD340" s="17"/>
      <c r="AFE340" s="17"/>
      <c r="AFF340" s="17"/>
      <c r="AFG340" s="17"/>
      <c r="AFH340" s="17"/>
      <c r="AFI340" s="17"/>
      <c r="AFJ340" s="17"/>
      <c r="AFK340" s="17"/>
      <c r="AFL340" s="17"/>
      <c r="AFM340" s="17"/>
      <c r="AFN340" s="17"/>
      <c r="AFO340" s="17"/>
      <c r="AFP340" s="17"/>
      <c r="AFQ340" s="17"/>
      <c r="AFR340" s="17"/>
      <c r="AFS340" s="17"/>
      <c r="AFT340" s="17"/>
      <c r="AFU340" s="17"/>
      <c r="AFV340" s="17"/>
      <c r="AFW340" s="17"/>
      <c r="AFX340" s="17"/>
      <c r="AFY340" s="17"/>
      <c r="AFZ340" s="17"/>
      <c r="AGA340" s="17"/>
      <c r="AGB340" s="17"/>
      <c r="AGC340" s="17"/>
      <c r="AGD340" s="17"/>
      <c r="AGE340" s="17"/>
      <c r="AGF340" s="17"/>
      <c r="AGG340" s="17"/>
      <c r="AGH340" s="17"/>
      <c r="AGI340" s="17"/>
      <c r="AGJ340" s="17"/>
      <c r="AGK340" s="17"/>
      <c r="AGL340" s="17"/>
      <c r="AGM340" s="17"/>
      <c r="AGN340" s="17"/>
      <c r="AGO340" s="17"/>
      <c r="AGP340" s="17"/>
      <c r="AGQ340" s="17"/>
      <c r="AGR340" s="17"/>
      <c r="AGS340" s="17"/>
      <c r="AGT340" s="17"/>
      <c r="AGU340" s="17"/>
      <c r="AGV340" s="17"/>
      <c r="AGW340" s="17"/>
      <c r="AGX340" s="17"/>
      <c r="AGY340" s="17"/>
      <c r="AGZ340" s="17"/>
      <c r="AHA340" s="17"/>
      <c r="AHB340" s="17"/>
      <c r="AHC340" s="17"/>
      <c r="AHD340" s="17"/>
      <c r="AHE340" s="17"/>
      <c r="AHF340" s="17"/>
      <c r="AHG340" s="17"/>
      <c r="AHH340" s="17"/>
      <c r="AHI340" s="17"/>
      <c r="AHJ340" s="17"/>
      <c r="AHK340" s="17"/>
      <c r="AHL340" s="17"/>
      <c r="AHM340" s="17"/>
      <c r="AHN340" s="17"/>
      <c r="AHO340" s="17"/>
      <c r="AHP340" s="17"/>
      <c r="AHQ340" s="17"/>
      <c r="AHR340" s="17"/>
      <c r="AHS340" s="17"/>
      <c r="AHT340" s="17"/>
      <c r="AHU340" s="17"/>
      <c r="AHV340" s="17"/>
      <c r="AHW340" s="17"/>
      <c r="AHX340" s="17"/>
      <c r="AHY340" s="17"/>
      <c r="AHZ340" s="17"/>
      <c r="AIA340" s="17"/>
      <c r="AIB340" s="17"/>
      <c r="AIC340" s="17"/>
      <c r="AID340" s="17"/>
      <c r="AIE340" s="17"/>
      <c r="AIF340" s="17"/>
      <c r="AIG340" s="17"/>
      <c r="AIH340" s="17"/>
      <c r="AII340" s="17"/>
      <c r="AIJ340" s="17"/>
      <c r="AIK340" s="17"/>
      <c r="AIL340" s="17"/>
      <c r="AIM340" s="17"/>
      <c r="AIN340" s="17"/>
      <c r="AIO340" s="17"/>
      <c r="AIP340" s="17"/>
      <c r="AIQ340" s="17"/>
      <c r="AIR340" s="17"/>
      <c r="AIS340" s="17"/>
      <c r="AIT340" s="17"/>
      <c r="AIU340" s="17"/>
      <c r="AIV340" s="17"/>
      <c r="AIW340" s="17"/>
      <c r="AIX340" s="17"/>
      <c r="AIY340" s="17"/>
      <c r="AIZ340" s="17"/>
      <c r="AJA340" s="17"/>
      <c r="AJB340" s="17"/>
      <c r="AJC340" s="17"/>
      <c r="AJD340" s="17"/>
      <c r="AJE340" s="17"/>
      <c r="AJF340" s="17"/>
      <c r="AJG340" s="17"/>
      <c r="AJH340" s="17"/>
      <c r="AJI340" s="17"/>
      <c r="AJJ340" s="17"/>
      <c r="AJK340" s="17"/>
      <c r="AJL340" s="17"/>
      <c r="AJM340" s="17"/>
      <c r="AJN340" s="17"/>
      <c r="AJO340" s="17"/>
      <c r="AJP340" s="17"/>
      <c r="AJQ340" s="17"/>
      <c r="AJR340" s="17"/>
      <c r="AJS340" s="17"/>
      <c r="AJT340" s="17"/>
      <c r="AJU340" s="17"/>
      <c r="AJV340" s="17"/>
      <c r="AJW340" s="17"/>
      <c r="AJX340" s="17"/>
      <c r="AJY340" s="17"/>
      <c r="AJZ340" s="17"/>
      <c r="AKA340" s="17"/>
      <c r="AKB340" s="17"/>
      <c r="AKC340" s="17"/>
      <c r="AKD340" s="17"/>
      <c r="AKE340" s="17"/>
      <c r="AKF340" s="17"/>
      <c r="AKG340" s="17"/>
      <c r="AKH340" s="17"/>
      <c r="AKI340" s="17"/>
      <c r="AKJ340" s="17"/>
      <c r="AKK340" s="17"/>
      <c r="AKL340" s="17"/>
      <c r="AKM340" s="17"/>
      <c r="AKN340" s="17"/>
      <c r="AKO340" s="17"/>
      <c r="AKP340" s="17"/>
      <c r="AKQ340" s="17"/>
      <c r="AKR340" s="17"/>
      <c r="AKS340" s="17"/>
      <c r="AKT340" s="17"/>
      <c r="AKU340" s="17"/>
      <c r="AKV340" s="17"/>
      <c r="AKW340" s="17"/>
      <c r="AKX340" s="17"/>
      <c r="AKY340" s="17"/>
      <c r="AKZ340" s="17"/>
      <c r="ALA340" s="17"/>
      <c r="ALB340" s="17"/>
      <c r="ALC340" s="17"/>
      <c r="ALD340" s="17"/>
      <c r="ALE340" s="17"/>
      <c r="ALF340" s="17"/>
      <c r="ALG340" s="17"/>
      <c r="ALH340" s="17"/>
      <c r="ALI340" s="17"/>
      <c r="ALJ340" s="17"/>
      <c r="ALK340" s="17"/>
      <c r="ALL340" s="17"/>
      <c r="ALM340" s="17"/>
      <c r="ALN340" s="17"/>
      <c r="ALO340" s="17"/>
      <c r="ALP340" s="17"/>
      <c r="ALQ340" s="17"/>
      <c r="ALR340" s="17"/>
      <c r="ALS340" s="17"/>
      <c r="ALT340" s="17"/>
      <c r="ALU340" s="17"/>
      <c r="ALV340" s="17"/>
      <c r="ALW340" s="17"/>
      <c r="ALX340" s="17"/>
      <c r="ALY340" s="17"/>
      <c r="ALZ340" s="17"/>
      <c r="AMA340" s="17"/>
      <c r="AMB340" s="17"/>
      <c r="AMC340" s="17"/>
      <c r="AMD340" s="17"/>
      <c r="AME340" s="17"/>
      <c r="AMF340" s="17"/>
      <c r="AMG340" s="17"/>
      <c r="AMH340" s="17"/>
      <c r="AMI340" s="17"/>
      <c r="AMJ340" s="17"/>
      <c r="AMK340" s="17"/>
      <c r="AML340" s="17"/>
      <c r="AMM340" s="17"/>
      <c r="AMN340" s="17"/>
      <c r="AMO340" s="17"/>
      <c r="AMP340" s="17"/>
      <c r="AMQ340" s="17"/>
      <c r="AMR340" s="17"/>
      <c r="AMS340" s="17"/>
      <c r="AMT340" s="17"/>
      <c r="AMU340" s="17"/>
      <c r="AMV340" s="17"/>
      <c r="AMW340" s="17"/>
      <c r="AMX340" s="17"/>
      <c r="AMY340" s="17"/>
      <c r="AMZ340" s="17"/>
      <c r="ANA340" s="17"/>
      <c r="ANB340" s="17"/>
      <c r="ANC340" s="17"/>
      <c r="AND340" s="17"/>
    </row>
    <row r="341" spans="1:1044" x14ac:dyDescent="0.25">
      <c r="M341" s="42"/>
      <c r="N341" s="70"/>
      <c r="O341" s="19"/>
      <c r="P341" s="70"/>
      <c r="Q341" s="79"/>
      <c r="R341" s="79"/>
      <c r="S341" s="28"/>
      <c r="T341" s="29"/>
      <c r="U341" s="37"/>
      <c r="V341" s="100"/>
      <c r="W341" s="100"/>
      <c r="X341" s="100"/>
      <c r="Y341" s="42"/>
      <c r="Z341" s="59"/>
      <c r="AA341" s="60"/>
      <c r="AB341" s="59"/>
      <c r="AC341" s="58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  <c r="IY341" s="17"/>
      <c r="IZ341" s="17"/>
      <c r="JA341" s="17"/>
      <c r="JB341" s="17"/>
      <c r="JC341" s="17"/>
      <c r="JD341" s="17"/>
      <c r="JE341" s="17"/>
      <c r="JF341" s="17"/>
      <c r="JG341" s="17"/>
      <c r="JH341" s="17"/>
      <c r="JI341" s="17"/>
      <c r="JJ341" s="17"/>
      <c r="JK341" s="17"/>
      <c r="JL341" s="17"/>
      <c r="JM341" s="17"/>
      <c r="JN341" s="17"/>
      <c r="JO341" s="17"/>
      <c r="JP341" s="17"/>
      <c r="JQ341" s="17"/>
      <c r="JR341" s="17"/>
      <c r="JS341" s="17"/>
      <c r="JT341" s="17"/>
      <c r="JU341" s="17"/>
      <c r="JV341" s="17"/>
      <c r="JW341" s="17"/>
      <c r="JX341" s="17"/>
      <c r="JY341" s="17"/>
      <c r="JZ341" s="17"/>
      <c r="KA341" s="17"/>
      <c r="KB341" s="17"/>
      <c r="KC341" s="17"/>
      <c r="KD341" s="17"/>
      <c r="KE341" s="17"/>
      <c r="KF341" s="17"/>
      <c r="KG341" s="17"/>
      <c r="KH341" s="17"/>
      <c r="KI341" s="17"/>
      <c r="KJ341" s="17"/>
      <c r="KK341" s="17"/>
      <c r="KL341" s="17"/>
      <c r="KM341" s="17"/>
      <c r="KN341" s="17"/>
      <c r="KO341" s="17"/>
      <c r="KP341" s="17"/>
      <c r="KQ341" s="17"/>
      <c r="KR341" s="17"/>
      <c r="KS341" s="17"/>
      <c r="KT341" s="17"/>
      <c r="KU341" s="17"/>
      <c r="KV341" s="17"/>
      <c r="KW341" s="17"/>
      <c r="KX341" s="17"/>
      <c r="KY341" s="17"/>
      <c r="KZ341" s="17"/>
      <c r="LA341" s="17"/>
      <c r="LB341" s="17"/>
      <c r="LC341" s="17"/>
      <c r="LD341" s="17"/>
      <c r="LE341" s="17"/>
      <c r="LF341" s="17"/>
      <c r="LG341" s="17"/>
      <c r="LH341" s="17"/>
      <c r="LI341" s="17"/>
      <c r="LJ341" s="17"/>
      <c r="LK341" s="17"/>
      <c r="LL341" s="17"/>
      <c r="LM341" s="17"/>
      <c r="LN341" s="17"/>
      <c r="LO341" s="17"/>
      <c r="LP341" s="17"/>
      <c r="LQ341" s="17"/>
      <c r="LR341" s="17"/>
      <c r="LS341" s="17"/>
      <c r="LT341" s="17"/>
      <c r="LU341" s="17"/>
      <c r="LV341" s="17"/>
      <c r="LW341" s="17"/>
      <c r="LX341" s="17"/>
      <c r="LY341" s="17"/>
      <c r="LZ341" s="17"/>
      <c r="MA341" s="17"/>
      <c r="MB341" s="17"/>
      <c r="MC341" s="17"/>
      <c r="MD341" s="17"/>
      <c r="ME341" s="17"/>
      <c r="MF341" s="17"/>
      <c r="MG341" s="17"/>
      <c r="MH341" s="17"/>
      <c r="MI341" s="17"/>
      <c r="MJ341" s="17"/>
      <c r="MK341" s="17"/>
      <c r="ML341" s="17"/>
      <c r="MM341" s="17"/>
      <c r="MN341" s="17"/>
      <c r="MO341" s="17"/>
      <c r="MP341" s="17"/>
      <c r="MQ341" s="17"/>
      <c r="MR341" s="17"/>
      <c r="MS341" s="17"/>
      <c r="MT341" s="17"/>
      <c r="MU341" s="17"/>
      <c r="MV341" s="17"/>
      <c r="MW341" s="17"/>
      <c r="MX341" s="17"/>
      <c r="MY341" s="17"/>
      <c r="MZ341" s="17"/>
      <c r="NA341" s="17"/>
      <c r="NB341" s="17"/>
      <c r="NC341" s="17"/>
      <c r="ND341" s="17"/>
      <c r="NE341" s="17"/>
      <c r="NF341" s="17"/>
      <c r="NG341" s="17"/>
      <c r="NH341" s="17"/>
      <c r="NI341" s="17"/>
      <c r="NJ341" s="17"/>
      <c r="NK341" s="17"/>
      <c r="NL341" s="17"/>
      <c r="NM341" s="17"/>
      <c r="NN341" s="17"/>
      <c r="NO341" s="17"/>
      <c r="NP341" s="17"/>
      <c r="NQ341" s="17"/>
      <c r="NR341" s="17"/>
      <c r="NS341" s="17"/>
      <c r="NT341" s="17"/>
      <c r="NU341" s="17"/>
      <c r="NV341" s="17"/>
      <c r="NW341" s="17"/>
      <c r="NX341" s="17"/>
      <c r="NY341" s="17"/>
      <c r="NZ341" s="17"/>
      <c r="OA341" s="17"/>
      <c r="OB341" s="17"/>
      <c r="OC341" s="17"/>
      <c r="OD341" s="17"/>
      <c r="OE341" s="17"/>
      <c r="OF341" s="17"/>
      <c r="OG341" s="17"/>
      <c r="OH341" s="17"/>
      <c r="OI341" s="17"/>
      <c r="OJ341" s="17"/>
      <c r="OK341" s="17"/>
      <c r="OL341" s="17"/>
      <c r="OM341" s="17"/>
      <c r="ON341" s="17"/>
      <c r="OO341" s="17"/>
      <c r="OP341" s="17"/>
      <c r="OQ341" s="17"/>
      <c r="OR341" s="17"/>
      <c r="OS341" s="17"/>
      <c r="OT341" s="17"/>
      <c r="OU341" s="17"/>
      <c r="OV341" s="17"/>
      <c r="OW341" s="17"/>
      <c r="OX341" s="17"/>
      <c r="OY341" s="17"/>
      <c r="OZ341" s="17"/>
      <c r="PA341" s="17"/>
      <c r="PB341" s="17"/>
      <c r="PC341" s="17"/>
      <c r="PD341" s="17"/>
      <c r="PE341" s="17"/>
      <c r="PF341" s="17"/>
      <c r="PG341" s="17"/>
      <c r="PH341" s="17"/>
      <c r="PI341" s="17"/>
      <c r="PJ341" s="17"/>
      <c r="PK341" s="17"/>
      <c r="PL341" s="17"/>
      <c r="PM341" s="17"/>
      <c r="PN341" s="17"/>
      <c r="PO341" s="17"/>
      <c r="PP341" s="17"/>
      <c r="PQ341" s="17"/>
      <c r="PR341" s="17"/>
      <c r="PS341" s="17"/>
      <c r="PT341" s="17"/>
      <c r="PU341" s="17"/>
      <c r="PV341" s="17"/>
      <c r="PW341" s="17"/>
      <c r="PX341" s="17"/>
      <c r="PY341" s="17"/>
      <c r="PZ341" s="17"/>
      <c r="QA341" s="17"/>
      <c r="QB341" s="17"/>
      <c r="QC341" s="17"/>
      <c r="QD341" s="17"/>
      <c r="QE341" s="17"/>
      <c r="QF341" s="17"/>
      <c r="QG341" s="17"/>
      <c r="QH341" s="17"/>
      <c r="QI341" s="17"/>
      <c r="QJ341" s="17"/>
      <c r="QK341" s="17"/>
      <c r="QL341" s="17"/>
      <c r="QM341" s="17"/>
      <c r="QN341" s="17"/>
      <c r="QO341" s="17"/>
      <c r="QP341" s="17"/>
      <c r="QQ341" s="17"/>
      <c r="QR341" s="17"/>
      <c r="QS341" s="17"/>
      <c r="QT341" s="17"/>
      <c r="QU341" s="17"/>
      <c r="QV341" s="17"/>
      <c r="QW341" s="17"/>
      <c r="QX341" s="17"/>
      <c r="QY341" s="17"/>
      <c r="QZ341" s="17"/>
      <c r="RA341" s="17"/>
      <c r="RB341" s="17"/>
      <c r="RC341" s="17"/>
      <c r="RD341" s="17"/>
      <c r="RE341" s="17"/>
      <c r="RF341" s="17"/>
      <c r="RG341" s="17"/>
      <c r="RH341" s="17"/>
      <c r="RI341" s="17"/>
      <c r="RJ341" s="17"/>
      <c r="RK341" s="17"/>
      <c r="RL341" s="17"/>
      <c r="RM341" s="17"/>
      <c r="RN341" s="17"/>
      <c r="RO341" s="17"/>
      <c r="RP341" s="17"/>
      <c r="RQ341" s="17"/>
      <c r="RR341" s="17"/>
      <c r="RS341" s="17"/>
      <c r="RT341" s="17"/>
      <c r="RU341" s="17"/>
      <c r="RV341" s="17"/>
      <c r="RW341" s="17"/>
      <c r="RX341" s="17"/>
      <c r="RY341" s="17"/>
      <c r="RZ341" s="17"/>
      <c r="SA341" s="17"/>
      <c r="SB341" s="17"/>
      <c r="SC341" s="17"/>
      <c r="SD341" s="17"/>
      <c r="SE341" s="17"/>
      <c r="SF341" s="17"/>
      <c r="SG341" s="17"/>
      <c r="SH341" s="17"/>
      <c r="SI341" s="17"/>
      <c r="SJ341" s="17"/>
      <c r="SK341" s="17"/>
      <c r="SL341" s="17"/>
      <c r="SM341" s="17"/>
      <c r="SN341" s="17"/>
      <c r="SO341" s="17"/>
      <c r="SP341" s="17"/>
      <c r="SQ341" s="17"/>
      <c r="SR341" s="17"/>
      <c r="SS341" s="17"/>
      <c r="ST341" s="17"/>
      <c r="SU341" s="17"/>
      <c r="SV341" s="17"/>
      <c r="SW341" s="17"/>
      <c r="SX341" s="17"/>
      <c r="SY341" s="17"/>
      <c r="SZ341" s="17"/>
      <c r="TA341" s="17"/>
      <c r="TB341" s="17"/>
      <c r="TC341" s="17"/>
      <c r="TD341" s="17"/>
      <c r="TE341" s="17"/>
      <c r="TF341" s="17"/>
      <c r="TG341" s="17"/>
      <c r="TH341" s="17"/>
      <c r="TI341" s="17"/>
      <c r="TJ341" s="17"/>
      <c r="TK341" s="17"/>
      <c r="TL341" s="17"/>
      <c r="TM341" s="17"/>
      <c r="TN341" s="17"/>
      <c r="TO341" s="17"/>
      <c r="TP341" s="17"/>
      <c r="TQ341" s="17"/>
      <c r="TR341" s="17"/>
      <c r="TS341" s="17"/>
      <c r="TT341" s="17"/>
      <c r="TU341" s="17"/>
      <c r="TV341" s="17"/>
      <c r="TW341" s="17"/>
      <c r="TX341" s="17"/>
      <c r="TY341" s="17"/>
      <c r="TZ341" s="17"/>
      <c r="UA341" s="17"/>
      <c r="UB341" s="17"/>
      <c r="UC341" s="17"/>
      <c r="UD341" s="17"/>
      <c r="UE341" s="17"/>
      <c r="UF341" s="17"/>
      <c r="UG341" s="17"/>
      <c r="UH341" s="17"/>
      <c r="UI341" s="17"/>
      <c r="UJ341" s="17"/>
      <c r="UK341" s="17"/>
      <c r="UL341" s="17"/>
      <c r="UM341" s="17"/>
      <c r="UN341" s="17"/>
      <c r="UO341" s="17"/>
      <c r="UP341" s="17"/>
      <c r="UQ341" s="17"/>
      <c r="UR341" s="17"/>
      <c r="US341" s="17"/>
      <c r="UT341" s="17"/>
      <c r="UU341" s="17"/>
      <c r="UV341" s="17"/>
      <c r="UW341" s="17"/>
      <c r="UX341" s="17"/>
      <c r="UY341" s="17"/>
      <c r="UZ341" s="17"/>
      <c r="VA341" s="17"/>
      <c r="VB341" s="17"/>
      <c r="VC341" s="17"/>
      <c r="VD341" s="17"/>
      <c r="VE341" s="17"/>
      <c r="VF341" s="17"/>
      <c r="VG341" s="17"/>
      <c r="VH341" s="17"/>
      <c r="VI341" s="17"/>
      <c r="VJ341" s="17"/>
      <c r="VK341" s="17"/>
      <c r="VL341" s="17"/>
      <c r="VM341" s="17"/>
      <c r="VN341" s="17"/>
      <c r="VO341" s="17"/>
      <c r="VP341" s="17"/>
      <c r="VQ341" s="17"/>
      <c r="VR341" s="17"/>
      <c r="VS341" s="17"/>
      <c r="VT341" s="17"/>
      <c r="VU341" s="17"/>
      <c r="VV341" s="17"/>
      <c r="VW341" s="17"/>
      <c r="VX341" s="17"/>
      <c r="VY341" s="17"/>
      <c r="VZ341" s="17"/>
      <c r="WA341" s="17"/>
      <c r="WB341" s="17"/>
      <c r="WC341" s="17"/>
      <c r="WD341" s="17"/>
      <c r="WE341" s="17"/>
      <c r="WF341" s="17"/>
      <c r="WG341" s="17"/>
      <c r="WH341" s="17"/>
      <c r="WI341" s="17"/>
      <c r="WJ341" s="17"/>
      <c r="WK341" s="17"/>
      <c r="WL341" s="17"/>
      <c r="WM341" s="17"/>
      <c r="WN341" s="17"/>
      <c r="WO341" s="17"/>
      <c r="WP341" s="17"/>
      <c r="WQ341" s="17"/>
      <c r="WR341" s="17"/>
      <c r="WS341" s="17"/>
      <c r="WT341" s="17"/>
      <c r="WU341" s="17"/>
      <c r="WV341" s="17"/>
      <c r="WW341" s="17"/>
      <c r="WX341" s="17"/>
      <c r="WY341" s="17"/>
      <c r="WZ341" s="17"/>
      <c r="XA341" s="17"/>
      <c r="XB341" s="17"/>
      <c r="XC341" s="17"/>
      <c r="XD341" s="17"/>
      <c r="XE341" s="17"/>
      <c r="XF341" s="17"/>
      <c r="XG341" s="17"/>
      <c r="XH341" s="17"/>
      <c r="XI341" s="17"/>
      <c r="XJ341" s="17"/>
      <c r="XK341" s="17"/>
      <c r="XL341" s="17"/>
      <c r="XM341" s="17"/>
      <c r="XN341" s="17"/>
      <c r="XO341" s="17"/>
      <c r="XP341" s="17"/>
      <c r="XQ341" s="17"/>
      <c r="XR341" s="17"/>
      <c r="XS341" s="17"/>
      <c r="XT341" s="17"/>
      <c r="XU341" s="17"/>
      <c r="XV341" s="17"/>
      <c r="XW341" s="17"/>
      <c r="XX341" s="17"/>
      <c r="XY341" s="17"/>
      <c r="XZ341" s="17"/>
      <c r="YA341" s="17"/>
      <c r="YB341" s="17"/>
      <c r="YC341" s="17"/>
      <c r="YD341" s="17"/>
      <c r="YE341" s="17"/>
      <c r="YF341" s="17"/>
      <c r="YG341" s="17"/>
      <c r="YH341" s="17"/>
      <c r="YI341" s="17"/>
      <c r="YJ341" s="17"/>
      <c r="YK341" s="17"/>
      <c r="YL341" s="17"/>
      <c r="YM341" s="17"/>
      <c r="YN341" s="17"/>
      <c r="YO341" s="17"/>
      <c r="YP341" s="17"/>
      <c r="YQ341" s="17"/>
      <c r="YR341" s="17"/>
      <c r="YS341" s="17"/>
      <c r="YT341" s="17"/>
      <c r="YU341" s="17"/>
      <c r="YV341" s="17"/>
      <c r="YW341" s="17"/>
      <c r="YX341" s="17"/>
      <c r="YY341" s="17"/>
      <c r="YZ341" s="17"/>
      <c r="ZA341" s="17"/>
      <c r="ZB341" s="17"/>
      <c r="ZC341" s="17"/>
      <c r="ZD341" s="17"/>
      <c r="ZE341" s="17"/>
      <c r="ZF341" s="17"/>
      <c r="ZG341" s="17"/>
      <c r="ZH341" s="17"/>
      <c r="ZI341" s="17"/>
      <c r="ZJ341" s="17"/>
      <c r="ZK341" s="17"/>
      <c r="ZL341" s="17"/>
      <c r="ZM341" s="17"/>
      <c r="ZN341" s="17"/>
      <c r="ZO341" s="17"/>
      <c r="ZP341" s="17"/>
      <c r="ZQ341" s="17"/>
      <c r="ZR341" s="17"/>
      <c r="ZS341" s="17"/>
      <c r="ZT341" s="17"/>
      <c r="ZU341" s="17"/>
      <c r="ZV341" s="17"/>
      <c r="ZW341" s="17"/>
      <c r="ZX341" s="17"/>
      <c r="ZY341" s="17"/>
      <c r="ZZ341" s="17"/>
      <c r="AAA341" s="17"/>
      <c r="AAB341" s="17"/>
      <c r="AAC341" s="17"/>
      <c r="AAD341" s="17"/>
      <c r="AAE341" s="17"/>
      <c r="AAF341" s="17"/>
      <c r="AAG341" s="17"/>
      <c r="AAH341" s="17"/>
      <c r="AAI341" s="17"/>
      <c r="AAJ341" s="17"/>
      <c r="AAK341" s="17"/>
      <c r="AAL341" s="17"/>
      <c r="AAM341" s="17"/>
      <c r="AAN341" s="17"/>
      <c r="AAO341" s="17"/>
      <c r="AAP341" s="17"/>
      <c r="AAQ341" s="17"/>
      <c r="AAR341" s="17"/>
      <c r="AAS341" s="17"/>
      <c r="AAT341" s="17"/>
      <c r="AAU341" s="17"/>
      <c r="AAV341" s="17"/>
      <c r="AAW341" s="17"/>
      <c r="AAX341" s="17"/>
      <c r="AAY341" s="17"/>
      <c r="AAZ341" s="17"/>
      <c r="ABA341" s="17"/>
      <c r="ABB341" s="17"/>
      <c r="ABC341" s="17"/>
      <c r="ABD341" s="17"/>
      <c r="ABE341" s="17"/>
      <c r="ABF341" s="17"/>
      <c r="ABG341" s="17"/>
      <c r="ABH341" s="17"/>
      <c r="ABI341" s="17"/>
      <c r="ABJ341" s="17"/>
      <c r="ABK341" s="17"/>
      <c r="ABL341" s="17"/>
      <c r="ABM341" s="17"/>
      <c r="ABN341" s="17"/>
      <c r="ABO341" s="17"/>
      <c r="ABP341" s="17"/>
      <c r="ABQ341" s="17"/>
      <c r="ABR341" s="17"/>
      <c r="ABS341" s="17"/>
      <c r="ABT341" s="17"/>
      <c r="ABU341" s="17"/>
      <c r="ABV341" s="17"/>
      <c r="ABW341" s="17"/>
      <c r="ABX341" s="17"/>
      <c r="ABY341" s="17"/>
      <c r="ABZ341" s="17"/>
      <c r="ACA341" s="17"/>
      <c r="ACB341" s="17"/>
      <c r="ACC341" s="17"/>
      <c r="ACD341" s="17"/>
      <c r="ACE341" s="17"/>
      <c r="ACF341" s="17"/>
      <c r="ACG341" s="17"/>
      <c r="ACH341" s="17"/>
      <c r="ACI341" s="17"/>
      <c r="ACJ341" s="17"/>
      <c r="ACK341" s="17"/>
      <c r="ACL341" s="17"/>
      <c r="ACM341" s="17"/>
      <c r="ACN341" s="17"/>
      <c r="ACO341" s="17"/>
      <c r="ACP341" s="17"/>
      <c r="ACQ341" s="17"/>
      <c r="ACR341" s="17"/>
      <c r="ACS341" s="17"/>
      <c r="ACT341" s="17"/>
      <c r="ACU341" s="17"/>
      <c r="ACV341" s="17"/>
      <c r="ACW341" s="17"/>
      <c r="ACX341" s="17"/>
      <c r="ACY341" s="17"/>
      <c r="ACZ341" s="17"/>
      <c r="ADA341" s="17"/>
      <c r="ADB341" s="17"/>
      <c r="ADC341" s="17"/>
      <c r="ADD341" s="17"/>
      <c r="ADE341" s="17"/>
      <c r="ADF341" s="17"/>
      <c r="ADG341" s="17"/>
      <c r="ADH341" s="17"/>
      <c r="ADI341" s="17"/>
      <c r="ADJ341" s="17"/>
      <c r="ADK341" s="17"/>
      <c r="ADL341" s="17"/>
      <c r="ADM341" s="17"/>
      <c r="ADN341" s="17"/>
      <c r="ADO341" s="17"/>
      <c r="ADP341" s="17"/>
      <c r="ADQ341" s="17"/>
      <c r="ADR341" s="17"/>
      <c r="ADS341" s="17"/>
      <c r="ADT341" s="17"/>
      <c r="ADU341" s="17"/>
      <c r="ADV341" s="17"/>
      <c r="ADW341" s="17"/>
      <c r="ADX341" s="17"/>
      <c r="ADY341" s="17"/>
      <c r="ADZ341" s="17"/>
      <c r="AEA341" s="17"/>
      <c r="AEB341" s="17"/>
      <c r="AEC341" s="17"/>
      <c r="AED341" s="17"/>
      <c r="AEE341" s="17"/>
      <c r="AEF341" s="17"/>
      <c r="AEG341" s="17"/>
      <c r="AEH341" s="17"/>
      <c r="AEI341" s="17"/>
      <c r="AEJ341" s="17"/>
      <c r="AEK341" s="17"/>
      <c r="AEL341" s="17"/>
      <c r="AEM341" s="17"/>
      <c r="AEN341" s="17"/>
      <c r="AEO341" s="17"/>
      <c r="AEP341" s="17"/>
      <c r="AEQ341" s="17"/>
      <c r="AER341" s="17"/>
      <c r="AES341" s="17"/>
      <c r="AET341" s="17"/>
      <c r="AEU341" s="17"/>
      <c r="AEV341" s="17"/>
      <c r="AEW341" s="17"/>
      <c r="AEX341" s="17"/>
      <c r="AEY341" s="17"/>
      <c r="AEZ341" s="17"/>
      <c r="AFA341" s="17"/>
      <c r="AFB341" s="17"/>
      <c r="AFC341" s="17"/>
      <c r="AFD341" s="17"/>
      <c r="AFE341" s="17"/>
      <c r="AFF341" s="17"/>
      <c r="AFG341" s="17"/>
      <c r="AFH341" s="17"/>
      <c r="AFI341" s="17"/>
      <c r="AFJ341" s="17"/>
      <c r="AFK341" s="17"/>
      <c r="AFL341" s="17"/>
      <c r="AFM341" s="17"/>
      <c r="AFN341" s="17"/>
      <c r="AFO341" s="17"/>
      <c r="AFP341" s="17"/>
      <c r="AFQ341" s="17"/>
      <c r="AFR341" s="17"/>
      <c r="AFS341" s="17"/>
      <c r="AFT341" s="17"/>
      <c r="AFU341" s="17"/>
      <c r="AFV341" s="17"/>
      <c r="AFW341" s="17"/>
      <c r="AFX341" s="17"/>
      <c r="AFY341" s="17"/>
      <c r="AFZ341" s="17"/>
      <c r="AGA341" s="17"/>
      <c r="AGB341" s="17"/>
      <c r="AGC341" s="17"/>
      <c r="AGD341" s="17"/>
      <c r="AGE341" s="17"/>
      <c r="AGF341" s="17"/>
      <c r="AGG341" s="17"/>
      <c r="AGH341" s="17"/>
      <c r="AGI341" s="17"/>
      <c r="AGJ341" s="17"/>
      <c r="AGK341" s="17"/>
      <c r="AGL341" s="17"/>
      <c r="AGM341" s="17"/>
      <c r="AGN341" s="17"/>
      <c r="AGO341" s="17"/>
      <c r="AGP341" s="17"/>
      <c r="AGQ341" s="17"/>
      <c r="AGR341" s="17"/>
      <c r="AGS341" s="17"/>
      <c r="AGT341" s="17"/>
      <c r="AGU341" s="17"/>
      <c r="AGV341" s="17"/>
      <c r="AGW341" s="17"/>
      <c r="AGX341" s="17"/>
      <c r="AGY341" s="17"/>
      <c r="AGZ341" s="17"/>
      <c r="AHA341" s="17"/>
      <c r="AHB341" s="17"/>
      <c r="AHC341" s="17"/>
      <c r="AHD341" s="17"/>
      <c r="AHE341" s="17"/>
      <c r="AHF341" s="17"/>
      <c r="AHG341" s="17"/>
      <c r="AHH341" s="17"/>
      <c r="AHI341" s="17"/>
      <c r="AHJ341" s="17"/>
      <c r="AHK341" s="17"/>
      <c r="AHL341" s="17"/>
      <c r="AHM341" s="17"/>
      <c r="AHN341" s="17"/>
      <c r="AHO341" s="17"/>
      <c r="AHP341" s="17"/>
      <c r="AHQ341" s="17"/>
      <c r="AHR341" s="17"/>
      <c r="AHS341" s="17"/>
      <c r="AHT341" s="17"/>
      <c r="AHU341" s="17"/>
      <c r="AHV341" s="17"/>
      <c r="AHW341" s="17"/>
      <c r="AHX341" s="17"/>
      <c r="AHY341" s="17"/>
      <c r="AHZ341" s="17"/>
      <c r="AIA341" s="17"/>
      <c r="AIB341" s="17"/>
      <c r="AIC341" s="17"/>
      <c r="AID341" s="17"/>
      <c r="AIE341" s="17"/>
      <c r="AIF341" s="17"/>
      <c r="AIG341" s="17"/>
      <c r="AIH341" s="17"/>
      <c r="AII341" s="17"/>
      <c r="AIJ341" s="17"/>
      <c r="AIK341" s="17"/>
      <c r="AIL341" s="17"/>
      <c r="AIM341" s="17"/>
      <c r="AIN341" s="17"/>
      <c r="AIO341" s="17"/>
      <c r="AIP341" s="17"/>
      <c r="AIQ341" s="17"/>
      <c r="AIR341" s="17"/>
      <c r="AIS341" s="17"/>
      <c r="AIT341" s="17"/>
      <c r="AIU341" s="17"/>
      <c r="AIV341" s="17"/>
      <c r="AIW341" s="17"/>
      <c r="AIX341" s="17"/>
      <c r="AIY341" s="17"/>
      <c r="AIZ341" s="17"/>
      <c r="AJA341" s="17"/>
      <c r="AJB341" s="17"/>
      <c r="AJC341" s="17"/>
      <c r="AJD341" s="17"/>
      <c r="AJE341" s="17"/>
      <c r="AJF341" s="17"/>
      <c r="AJG341" s="17"/>
      <c r="AJH341" s="17"/>
      <c r="AJI341" s="17"/>
      <c r="AJJ341" s="17"/>
      <c r="AJK341" s="17"/>
      <c r="AJL341" s="17"/>
      <c r="AJM341" s="17"/>
      <c r="AJN341" s="17"/>
      <c r="AJO341" s="17"/>
      <c r="AJP341" s="17"/>
      <c r="AJQ341" s="17"/>
      <c r="AJR341" s="17"/>
      <c r="AJS341" s="17"/>
      <c r="AJT341" s="17"/>
      <c r="AJU341" s="17"/>
      <c r="AJV341" s="17"/>
      <c r="AJW341" s="17"/>
      <c r="AJX341" s="17"/>
      <c r="AJY341" s="17"/>
      <c r="AJZ341" s="17"/>
      <c r="AKA341" s="17"/>
      <c r="AKB341" s="17"/>
      <c r="AKC341" s="17"/>
      <c r="AKD341" s="17"/>
      <c r="AKE341" s="17"/>
      <c r="AKF341" s="17"/>
      <c r="AKG341" s="17"/>
      <c r="AKH341" s="17"/>
      <c r="AKI341" s="17"/>
      <c r="AKJ341" s="17"/>
      <c r="AKK341" s="17"/>
      <c r="AKL341" s="17"/>
      <c r="AKM341" s="17"/>
      <c r="AKN341" s="17"/>
      <c r="AKO341" s="17"/>
      <c r="AKP341" s="17"/>
      <c r="AKQ341" s="17"/>
      <c r="AKR341" s="17"/>
      <c r="AKS341" s="17"/>
      <c r="AKT341" s="17"/>
      <c r="AKU341" s="17"/>
      <c r="AKV341" s="17"/>
      <c r="AKW341" s="17"/>
      <c r="AKX341" s="17"/>
      <c r="AKY341" s="17"/>
      <c r="AKZ341" s="17"/>
      <c r="ALA341" s="17"/>
      <c r="ALB341" s="17"/>
      <c r="ALC341" s="17"/>
      <c r="ALD341" s="17"/>
      <c r="ALE341" s="17"/>
      <c r="ALF341" s="17"/>
      <c r="ALG341" s="17"/>
      <c r="ALH341" s="17"/>
      <c r="ALI341" s="17"/>
      <c r="ALJ341" s="17"/>
      <c r="ALK341" s="17"/>
      <c r="ALL341" s="17"/>
      <c r="ALM341" s="17"/>
      <c r="ALN341" s="17"/>
      <c r="ALO341" s="17"/>
      <c r="ALP341" s="17"/>
      <c r="ALQ341" s="17"/>
      <c r="ALR341" s="17"/>
      <c r="ALS341" s="17"/>
      <c r="ALT341" s="17"/>
      <c r="ALU341" s="17"/>
      <c r="ALV341" s="17"/>
      <c r="ALW341" s="17"/>
      <c r="ALX341" s="17"/>
      <c r="ALY341" s="17"/>
      <c r="ALZ341" s="17"/>
      <c r="AMA341" s="17"/>
      <c r="AMB341" s="17"/>
      <c r="AMC341" s="17"/>
      <c r="AMD341" s="17"/>
      <c r="AME341" s="17"/>
      <c r="AMF341" s="17"/>
      <c r="AMG341" s="17"/>
      <c r="AMH341" s="17"/>
      <c r="AMI341" s="17"/>
      <c r="AMJ341" s="17"/>
      <c r="AMK341" s="17"/>
      <c r="AML341" s="17"/>
      <c r="AMM341" s="17"/>
      <c r="AMN341" s="17"/>
      <c r="AMO341" s="17"/>
      <c r="AMP341" s="17"/>
      <c r="AMQ341" s="17"/>
      <c r="AMR341" s="17"/>
      <c r="AMS341" s="17"/>
      <c r="AMT341" s="17"/>
      <c r="AMU341" s="17"/>
      <c r="AMV341" s="17"/>
      <c r="AMW341" s="17"/>
      <c r="AMX341" s="17"/>
      <c r="AMY341" s="17"/>
      <c r="AMZ341" s="17"/>
      <c r="ANA341" s="17"/>
      <c r="ANB341" s="17"/>
      <c r="ANC341" s="17"/>
      <c r="AND341" s="17"/>
    </row>
    <row r="342" spans="1:1044" x14ac:dyDescent="0.25">
      <c r="M342" s="42"/>
      <c r="N342" s="70"/>
      <c r="O342" s="19"/>
      <c r="P342" s="70"/>
      <c r="Q342" s="79"/>
      <c r="R342" s="79"/>
      <c r="S342" s="28"/>
      <c r="T342" s="29"/>
      <c r="U342" s="37"/>
      <c r="V342" s="100"/>
      <c r="W342" s="100"/>
      <c r="X342" s="100"/>
      <c r="Y342" s="42"/>
      <c r="Z342" s="59"/>
      <c r="AA342" s="60"/>
      <c r="AB342" s="59"/>
      <c r="AC342" s="58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  <c r="IY342" s="17"/>
      <c r="IZ342" s="17"/>
      <c r="JA342" s="17"/>
      <c r="JB342" s="17"/>
      <c r="JC342" s="17"/>
      <c r="JD342" s="17"/>
      <c r="JE342" s="17"/>
      <c r="JF342" s="17"/>
      <c r="JG342" s="17"/>
      <c r="JH342" s="17"/>
      <c r="JI342" s="17"/>
      <c r="JJ342" s="17"/>
      <c r="JK342" s="17"/>
      <c r="JL342" s="17"/>
      <c r="JM342" s="17"/>
      <c r="JN342" s="17"/>
      <c r="JO342" s="17"/>
      <c r="JP342" s="17"/>
      <c r="JQ342" s="17"/>
      <c r="JR342" s="17"/>
      <c r="JS342" s="17"/>
      <c r="JT342" s="17"/>
      <c r="JU342" s="17"/>
      <c r="JV342" s="17"/>
      <c r="JW342" s="17"/>
      <c r="JX342" s="17"/>
      <c r="JY342" s="17"/>
      <c r="JZ342" s="17"/>
      <c r="KA342" s="17"/>
      <c r="KB342" s="17"/>
      <c r="KC342" s="17"/>
      <c r="KD342" s="17"/>
      <c r="KE342" s="17"/>
      <c r="KF342" s="17"/>
      <c r="KG342" s="17"/>
      <c r="KH342" s="17"/>
      <c r="KI342" s="17"/>
      <c r="KJ342" s="17"/>
      <c r="KK342" s="17"/>
      <c r="KL342" s="17"/>
      <c r="KM342" s="17"/>
      <c r="KN342" s="17"/>
      <c r="KO342" s="17"/>
      <c r="KP342" s="17"/>
      <c r="KQ342" s="17"/>
      <c r="KR342" s="17"/>
      <c r="KS342" s="17"/>
      <c r="KT342" s="17"/>
      <c r="KU342" s="17"/>
      <c r="KV342" s="17"/>
      <c r="KW342" s="17"/>
      <c r="KX342" s="17"/>
      <c r="KY342" s="17"/>
      <c r="KZ342" s="17"/>
      <c r="LA342" s="17"/>
      <c r="LB342" s="17"/>
      <c r="LC342" s="17"/>
      <c r="LD342" s="17"/>
      <c r="LE342" s="17"/>
      <c r="LF342" s="17"/>
      <c r="LG342" s="17"/>
      <c r="LH342" s="17"/>
      <c r="LI342" s="17"/>
      <c r="LJ342" s="17"/>
      <c r="LK342" s="17"/>
      <c r="LL342" s="17"/>
      <c r="LM342" s="17"/>
      <c r="LN342" s="17"/>
      <c r="LO342" s="17"/>
      <c r="LP342" s="17"/>
      <c r="LQ342" s="17"/>
      <c r="LR342" s="17"/>
      <c r="LS342" s="17"/>
      <c r="LT342" s="17"/>
      <c r="LU342" s="17"/>
      <c r="LV342" s="17"/>
      <c r="LW342" s="17"/>
      <c r="LX342" s="17"/>
      <c r="LY342" s="17"/>
      <c r="LZ342" s="17"/>
      <c r="MA342" s="17"/>
      <c r="MB342" s="17"/>
      <c r="MC342" s="17"/>
      <c r="MD342" s="17"/>
      <c r="ME342" s="17"/>
      <c r="MF342" s="17"/>
      <c r="MG342" s="17"/>
      <c r="MH342" s="17"/>
      <c r="MI342" s="17"/>
      <c r="MJ342" s="17"/>
      <c r="MK342" s="17"/>
      <c r="ML342" s="17"/>
      <c r="MM342" s="17"/>
      <c r="MN342" s="17"/>
      <c r="MO342" s="17"/>
      <c r="MP342" s="17"/>
      <c r="MQ342" s="17"/>
      <c r="MR342" s="17"/>
      <c r="MS342" s="17"/>
      <c r="MT342" s="17"/>
      <c r="MU342" s="17"/>
      <c r="MV342" s="17"/>
      <c r="MW342" s="17"/>
      <c r="MX342" s="17"/>
      <c r="MY342" s="17"/>
      <c r="MZ342" s="17"/>
      <c r="NA342" s="17"/>
      <c r="NB342" s="17"/>
      <c r="NC342" s="17"/>
      <c r="ND342" s="17"/>
      <c r="NE342" s="17"/>
      <c r="NF342" s="17"/>
      <c r="NG342" s="17"/>
      <c r="NH342" s="17"/>
      <c r="NI342" s="17"/>
      <c r="NJ342" s="17"/>
      <c r="NK342" s="17"/>
      <c r="NL342" s="17"/>
      <c r="NM342" s="17"/>
      <c r="NN342" s="17"/>
      <c r="NO342" s="17"/>
      <c r="NP342" s="17"/>
      <c r="NQ342" s="17"/>
      <c r="NR342" s="17"/>
      <c r="NS342" s="17"/>
      <c r="NT342" s="17"/>
      <c r="NU342" s="17"/>
      <c r="NV342" s="17"/>
      <c r="NW342" s="17"/>
      <c r="NX342" s="17"/>
      <c r="NY342" s="17"/>
      <c r="NZ342" s="17"/>
      <c r="OA342" s="17"/>
      <c r="OB342" s="17"/>
      <c r="OC342" s="17"/>
      <c r="OD342" s="17"/>
      <c r="OE342" s="17"/>
      <c r="OF342" s="17"/>
      <c r="OG342" s="17"/>
      <c r="OH342" s="17"/>
      <c r="OI342" s="17"/>
      <c r="OJ342" s="17"/>
      <c r="OK342" s="17"/>
      <c r="OL342" s="17"/>
      <c r="OM342" s="17"/>
      <c r="ON342" s="17"/>
      <c r="OO342" s="17"/>
      <c r="OP342" s="17"/>
      <c r="OQ342" s="17"/>
      <c r="OR342" s="17"/>
      <c r="OS342" s="17"/>
      <c r="OT342" s="17"/>
      <c r="OU342" s="17"/>
      <c r="OV342" s="17"/>
      <c r="OW342" s="17"/>
      <c r="OX342" s="17"/>
      <c r="OY342" s="17"/>
      <c r="OZ342" s="17"/>
      <c r="PA342" s="17"/>
      <c r="PB342" s="17"/>
      <c r="PC342" s="17"/>
      <c r="PD342" s="17"/>
      <c r="PE342" s="17"/>
      <c r="PF342" s="17"/>
      <c r="PG342" s="17"/>
      <c r="PH342" s="17"/>
      <c r="PI342" s="17"/>
      <c r="PJ342" s="17"/>
      <c r="PK342" s="17"/>
      <c r="PL342" s="17"/>
      <c r="PM342" s="17"/>
      <c r="PN342" s="17"/>
      <c r="PO342" s="17"/>
      <c r="PP342" s="17"/>
      <c r="PQ342" s="17"/>
      <c r="PR342" s="17"/>
      <c r="PS342" s="17"/>
      <c r="PT342" s="17"/>
      <c r="PU342" s="17"/>
      <c r="PV342" s="17"/>
      <c r="PW342" s="17"/>
      <c r="PX342" s="17"/>
      <c r="PY342" s="17"/>
      <c r="PZ342" s="17"/>
      <c r="QA342" s="17"/>
      <c r="QB342" s="17"/>
      <c r="QC342" s="17"/>
      <c r="QD342" s="17"/>
      <c r="QE342" s="17"/>
      <c r="QF342" s="17"/>
      <c r="QG342" s="17"/>
      <c r="QH342" s="17"/>
      <c r="QI342" s="17"/>
      <c r="QJ342" s="17"/>
      <c r="QK342" s="17"/>
      <c r="QL342" s="17"/>
      <c r="QM342" s="17"/>
      <c r="QN342" s="17"/>
      <c r="QO342" s="17"/>
      <c r="QP342" s="17"/>
      <c r="QQ342" s="17"/>
      <c r="QR342" s="17"/>
      <c r="QS342" s="17"/>
      <c r="QT342" s="17"/>
      <c r="QU342" s="17"/>
      <c r="QV342" s="17"/>
      <c r="QW342" s="17"/>
      <c r="QX342" s="17"/>
      <c r="QY342" s="17"/>
      <c r="QZ342" s="17"/>
      <c r="RA342" s="17"/>
      <c r="RB342" s="17"/>
      <c r="RC342" s="17"/>
      <c r="RD342" s="17"/>
      <c r="RE342" s="17"/>
      <c r="RF342" s="17"/>
      <c r="RG342" s="17"/>
      <c r="RH342" s="17"/>
      <c r="RI342" s="17"/>
      <c r="RJ342" s="17"/>
      <c r="RK342" s="17"/>
      <c r="RL342" s="17"/>
      <c r="RM342" s="17"/>
      <c r="RN342" s="17"/>
      <c r="RO342" s="17"/>
      <c r="RP342" s="17"/>
      <c r="RQ342" s="17"/>
      <c r="RR342" s="17"/>
      <c r="RS342" s="17"/>
      <c r="RT342" s="17"/>
      <c r="RU342" s="17"/>
      <c r="RV342" s="17"/>
      <c r="RW342" s="17"/>
      <c r="RX342" s="17"/>
      <c r="RY342" s="17"/>
      <c r="RZ342" s="17"/>
      <c r="SA342" s="17"/>
      <c r="SB342" s="17"/>
      <c r="SC342" s="17"/>
      <c r="SD342" s="17"/>
      <c r="SE342" s="17"/>
      <c r="SF342" s="17"/>
      <c r="SG342" s="17"/>
      <c r="SH342" s="17"/>
      <c r="SI342" s="17"/>
      <c r="SJ342" s="17"/>
      <c r="SK342" s="17"/>
      <c r="SL342" s="17"/>
      <c r="SM342" s="17"/>
      <c r="SN342" s="17"/>
      <c r="SO342" s="17"/>
      <c r="SP342" s="17"/>
      <c r="SQ342" s="17"/>
      <c r="SR342" s="17"/>
      <c r="SS342" s="17"/>
      <c r="ST342" s="17"/>
      <c r="SU342" s="17"/>
      <c r="SV342" s="17"/>
      <c r="SW342" s="17"/>
      <c r="SX342" s="17"/>
      <c r="SY342" s="17"/>
      <c r="SZ342" s="17"/>
      <c r="TA342" s="17"/>
      <c r="TB342" s="17"/>
      <c r="TC342" s="17"/>
      <c r="TD342" s="17"/>
      <c r="TE342" s="17"/>
      <c r="TF342" s="17"/>
      <c r="TG342" s="17"/>
      <c r="TH342" s="17"/>
      <c r="TI342" s="17"/>
      <c r="TJ342" s="17"/>
      <c r="TK342" s="17"/>
      <c r="TL342" s="17"/>
      <c r="TM342" s="17"/>
      <c r="TN342" s="17"/>
      <c r="TO342" s="17"/>
      <c r="TP342" s="17"/>
      <c r="TQ342" s="17"/>
      <c r="TR342" s="17"/>
      <c r="TS342" s="17"/>
      <c r="TT342" s="17"/>
      <c r="TU342" s="17"/>
      <c r="TV342" s="17"/>
      <c r="TW342" s="17"/>
      <c r="TX342" s="17"/>
      <c r="TY342" s="17"/>
      <c r="TZ342" s="17"/>
      <c r="UA342" s="17"/>
      <c r="UB342" s="17"/>
      <c r="UC342" s="17"/>
      <c r="UD342" s="17"/>
      <c r="UE342" s="17"/>
      <c r="UF342" s="17"/>
      <c r="UG342" s="17"/>
      <c r="UH342" s="17"/>
      <c r="UI342" s="17"/>
      <c r="UJ342" s="17"/>
      <c r="UK342" s="17"/>
      <c r="UL342" s="17"/>
      <c r="UM342" s="17"/>
      <c r="UN342" s="17"/>
      <c r="UO342" s="17"/>
      <c r="UP342" s="17"/>
      <c r="UQ342" s="17"/>
      <c r="UR342" s="17"/>
      <c r="US342" s="17"/>
      <c r="UT342" s="17"/>
      <c r="UU342" s="17"/>
      <c r="UV342" s="17"/>
      <c r="UW342" s="17"/>
      <c r="UX342" s="17"/>
      <c r="UY342" s="17"/>
      <c r="UZ342" s="17"/>
      <c r="VA342" s="17"/>
      <c r="VB342" s="17"/>
      <c r="VC342" s="17"/>
      <c r="VD342" s="17"/>
      <c r="VE342" s="17"/>
      <c r="VF342" s="17"/>
      <c r="VG342" s="17"/>
      <c r="VH342" s="17"/>
      <c r="VI342" s="17"/>
      <c r="VJ342" s="17"/>
      <c r="VK342" s="17"/>
      <c r="VL342" s="17"/>
      <c r="VM342" s="17"/>
      <c r="VN342" s="17"/>
      <c r="VO342" s="17"/>
      <c r="VP342" s="17"/>
      <c r="VQ342" s="17"/>
      <c r="VR342" s="17"/>
      <c r="VS342" s="17"/>
      <c r="VT342" s="17"/>
      <c r="VU342" s="17"/>
      <c r="VV342" s="17"/>
      <c r="VW342" s="17"/>
      <c r="VX342" s="17"/>
      <c r="VY342" s="17"/>
      <c r="VZ342" s="17"/>
      <c r="WA342" s="17"/>
      <c r="WB342" s="17"/>
      <c r="WC342" s="17"/>
      <c r="WD342" s="17"/>
      <c r="WE342" s="17"/>
      <c r="WF342" s="17"/>
      <c r="WG342" s="17"/>
      <c r="WH342" s="17"/>
      <c r="WI342" s="17"/>
      <c r="WJ342" s="17"/>
      <c r="WK342" s="17"/>
      <c r="WL342" s="17"/>
      <c r="WM342" s="17"/>
      <c r="WN342" s="17"/>
      <c r="WO342" s="17"/>
      <c r="WP342" s="17"/>
      <c r="WQ342" s="17"/>
      <c r="WR342" s="17"/>
      <c r="WS342" s="17"/>
      <c r="WT342" s="17"/>
      <c r="WU342" s="17"/>
      <c r="WV342" s="17"/>
      <c r="WW342" s="17"/>
      <c r="WX342" s="17"/>
      <c r="WY342" s="17"/>
      <c r="WZ342" s="17"/>
      <c r="XA342" s="17"/>
      <c r="XB342" s="17"/>
      <c r="XC342" s="17"/>
      <c r="XD342" s="17"/>
      <c r="XE342" s="17"/>
      <c r="XF342" s="17"/>
      <c r="XG342" s="17"/>
      <c r="XH342" s="17"/>
      <c r="XI342" s="17"/>
      <c r="XJ342" s="17"/>
      <c r="XK342" s="17"/>
      <c r="XL342" s="17"/>
      <c r="XM342" s="17"/>
      <c r="XN342" s="17"/>
      <c r="XO342" s="17"/>
      <c r="XP342" s="17"/>
      <c r="XQ342" s="17"/>
      <c r="XR342" s="17"/>
      <c r="XS342" s="17"/>
      <c r="XT342" s="17"/>
      <c r="XU342" s="17"/>
      <c r="XV342" s="17"/>
      <c r="XW342" s="17"/>
      <c r="XX342" s="17"/>
      <c r="XY342" s="17"/>
      <c r="XZ342" s="17"/>
      <c r="YA342" s="17"/>
      <c r="YB342" s="17"/>
      <c r="YC342" s="17"/>
      <c r="YD342" s="17"/>
      <c r="YE342" s="17"/>
      <c r="YF342" s="17"/>
      <c r="YG342" s="17"/>
      <c r="YH342" s="17"/>
      <c r="YI342" s="17"/>
      <c r="YJ342" s="17"/>
      <c r="YK342" s="17"/>
      <c r="YL342" s="17"/>
      <c r="YM342" s="17"/>
      <c r="YN342" s="17"/>
      <c r="YO342" s="17"/>
      <c r="YP342" s="17"/>
      <c r="YQ342" s="17"/>
      <c r="YR342" s="17"/>
      <c r="YS342" s="17"/>
      <c r="YT342" s="17"/>
      <c r="YU342" s="17"/>
      <c r="YV342" s="17"/>
      <c r="YW342" s="17"/>
      <c r="YX342" s="17"/>
      <c r="YY342" s="17"/>
      <c r="YZ342" s="17"/>
      <c r="ZA342" s="17"/>
      <c r="ZB342" s="17"/>
      <c r="ZC342" s="17"/>
      <c r="ZD342" s="17"/>
      <c r="ZE342" s="17"/>
      <c r="ZF342" s="17"/>
      <c r="ZG342" s="17"/>
      <c r="ZH342" s="17"/>
      <c r="ZI342" s="17"/>
      <c r="ZJ342" s="17"/>
      <c r="ZK342" s="17"/>
      <c r="ZL342" s="17"/>
      <c r="ZM342" s="17"/>
      <c r="ZN342" s="17"/>
      <c r="ZO342" s="17"/>
      <c r="ZP342" s="17"/>
      <c r="ZQ342" s="17"/>
      <c r="ZR342" s="17"/>
      <c r="ZS342" s="17"/>
      <c r="ZT342" s="17"/>
      <c r="ZU342" s="17"/>
      <c r="ZV342" s="17"/>
      <c r="ZW342" s="17"/>
      <c r="ZX342" s="17"/>
      <c r="ZY342" s="17"/>
      <c r="ZZ342" s="17"/>
      <c r="AAA342" s="17"/>
      <c r="AAB342" s="17"/>
      <c r="AAC342" s="17"/>
      <c r="AAD342" s="17"/>
      <c r="AAE342" s="17"/>
      <c r="AAF342" s="17"/>
      <c r="AAG342" s="17"/>
      <c r="AAH342" s="17"/>
      <c r="AAI342" s="17"/>
      <c r="AAJ342" s="17"/>
      <c r="AAK342" s="17"/>
      <c r="AAL342" s="17"/>
      <c r="AAM342" s="17"/>
      <c r="AAN342" s="17"/>
      <c r="AAO342" s="17"/>
      <c r="AAP342" s="17"/>
      <c r="AAQ342" s="17"/>
      <c r="AAR342" s="17"/>
      <c r="AAS342" s="17"/>
      <c r="AAT342" s="17"/>
      <c r="AAU342" s="17"/>
      <c r="AAV342" s="17"/>
      <c r="AAW342" s="17"/>
      <c r="AAX342" s="17"/>
      <c r="AAY342" s="17"/>
      <c r="AAZ342" s="17"/>
      <c r="ABA342" s="17"/>
      <c r="ABB342" s="17"/>
      <c r="ABC342" s="17"/>
      <c r="ABD342" s="17"/>
      <c r="ABE342" s="17"/>
      <c r="ABF342" s="17"/>
      <c r="ABG342" s="17"/>
      <c r="ABH342" s="17"/>
      <c r="ABI342" s="17"/>
      <c r="ABJ342" s="17"/>
      <c r="ABK342" s="17"/>
      <c r="ABL342" s="17"/>
      <c r="ABM342" s="17"/>
      <c r="ABN342" s="17"/>
      <c r="ABO342" s="17"/>
      <c r="ABP342" s="17"/>
      <c r="ABQ342" s="17"/>
      <c r="ABR342" s="17"/>
      <c r="ABS342" s="17"/>
      <c r="ABT342" s="17"/>
      <c r="ABU342" s="17"/>
      <c r="ABV342" s="17"/>
      <c r="ABW342" s="17"/>
      <c r="ABX342" s="17"/>
      <c r="ABY342" s="17"/>
      <c r="ABZ342" s="17"/>
      <c r="ACA342" s="17"/>
      <c r="ACB342" s="17"/>
      <c r="ACC342" s="17"/>
      <c r="ACD342" s="17"/>
      <c r="ACE342" s="17"/>
      <c r="ACF342" s="17"/>
      <c r="ACG342" s="17"/>
      <c r="ACH342" s="17"/>
      <c r="ACI342" s="17"/>
      <c r="ACJ342" s="17"/>
      <c r="ACK342" s="17"/>
      <c r="ACL342" s="17"/>
      <c r="ACM342" s="17"/>
      <c r="ACN342" s="17"/>
      <c r="ACO342" s="17"/>
      <c r="ACP342" s="17"/>
      <c r="ACQ342" s="17"/>
      <c r="ACR342" s="17"/>
      <c r="ACS342" s="17"/>
      <c r="ACT342" s="17"/>
      <c r="ACU342" s="17"/>
      <c r="ACV342" s="17"/>
      <c r="ACW342" s="17"/>
      <c r="ACX342" s="17"/>
      <c r="ACY342" s="17"/>
      <c r="ACZ342" s="17"/>
      <c r="ADA342" s="17"/>
      <c r="ADB342" s="17"/>
      <c r="ADC342" s="17"/>
      <c r="ADD342" s="17"/>
      <c r="ADE342" s="17"/>
      <c r="ADF342" s="17"/>
      <c r="ADG342" s="17"/>
      <c r="ADH342" s="17"/>
      <c r="ADI342" s="17"/>
      <c r="ADJ342" s="17"/>
      <c r="ADK342" s="17"/>
      <c r="ADL342" s="17"/>
      <c r="ADM342" s="17"/>
      <c r="ADN342" s="17"/>
      <c r="ADO342" s="17"/>
      <c r="ADP342" s="17"/>
      <c r="ADQ342" s="17"/>
      <c r="ADR342" s="17"/>
      <c r="ADS342" s="17"/>
      <c r="ADT342" s="17"/>
      <c r="ADU342" s="17"/>
      <c r="ADV342" s="17"/>
      <c r="ADW342" s="17"/>
      <c r="ADX342" s="17"/>
      <c r="ADY342" s="17"/>
      <c r="ADZ342" s="17"/>
      <c r="AEA342" s="17"/>
      <c r="AEB342" s="17"/>
      <c r="AEC342" s="17"/>
      <c r="AED342" s="17"/>
      <c r="AEE342" s="17"/>
      <c r="AEF342" s="17"/>
      <c r="AEG342" s="17"/>
      <c r="AEH342" s="17"/>
      <c r="AEI342" s="17"/>
      <c r="AEJ342" s="17"/>
      <c r="AEK342" s="17"/>
      <c r="AEL342" s="17"/>
      <c r="AEM342" s="17"/>
      <c r="AEN342" s="17"/>
      <c r="AEO342" s="17"/>
      <c r="AEP342" s="17"/>
      <c r="AEQ342" s="17"/>
      <c r="AER342" s="17"/>
      <c r="AES342" s="17"/>
      <c r="AET342" s="17"/>
      <c r="AEU342" s="17"/>
      <c r="AEV342" s="17"/>
      <c r="AEW342" s="17"/>
      <c r="AEX342" s="17"/>
      <c r="AEY342" s="17"/>
      <c r="AEZ342" s="17"/>
      <c r="AFA342" s="17"/>
      <c r="AFB342" s="17"/>
      <c r="AFC342" s="17"/>
      <c r="AFD342" s="17"/>
      <c r="AFE342" s="17"/>
      <c r="AFF342" s="17"/>
      <c r="AFG342" s="17"/>
      <c r="AFH342" s="17"/>
      <c r="AFI342" s="17"/>
      <c r="AFJ342" s="17"/>
      <c r="AFK342" s="17"/>
      <c r="AFL342" s="17"/>
      <c r="AFM342" s="17"/>
      <c r="AFN342" s="17"/>
      <c r="AFO342" s="17"/>
      <c r="AFP342" s="17"/>
      <c r="AFQ342" s="17"/>
      <c r="AFR342" s="17"/>
      <c r="AFS342" s="17"/>
      <c r="AFT342" s="17"/>
      <c r="AFU342" s="17"/>
      <c r="AFV342" s="17"/>
      <c r="AFW342" s="17"/>
      <c r="AFX342" s="17"/>
      <c r="AFY342" s="17"/>
      <c r="AFZ342" s="17"/>
      <c r="AGA342" s="17"/>
      <c r="AGB342" s="17"/>
      <c r="AGC342" s="17"/>
      <c r="AGD342" s="17"/>
      <c r="AGE342" s="17"/>
      <c r="AGF342" s="17"/>
      <c r="AGG342" s="17"/>
      <c r="AGH342" s="17"/>
      <c r="AGI342" s="17"/>
      <c r="AGJ342" s="17"/>
      <c r="AGK342" s="17"/>
      <c r="AGL342" s="17"/>
      <c r="AGM342" s="17"/>
      <c r="AGN342" s="17"/>
      <c r="AGO342" s="17"/>
      <c r="AGP342" s="17"/>
      <c r="AGQ342" s="17"/>
      <c r="AGR342" s="17"/>
      <c r="AGS342" s="17"/>
      <c r="AGT342" s="17"/>
      <c r="AGU342" s="17"/>
      <c r="AGV342" s="17"/>
      <c r="AGW342" s="17"/>
      <c r="AGX342" s="17"/>
      <c r="AGY342" s="17"/>
      <c r="AGZ342" s="17"/>
      <c r="AHA342" s="17"/>
      <c r="AHB342" s="17"/>
      <c r="AHC342" s="17"/>
      <c r="AHD342" s="17"/>
      <c r="AHE342" s="17"/>
      <c r="AHF342" s="17"/>
      <c r="AHG342" s="17"/>
      <c r="AHH342" s="17"/>
      <c r="AHI342" s="17"/>
      <c r="AHJ342" s="17"/>
      <c r="AHK342" s="17"/>
      <c r="AHL342" s="17"/>
      <c r="AHM342" s="17"/>
      <c r="AHN342" s="17"/>
      <c r="AHO342" s="17"/>
      <c r="AHP342" s="17"/>
      <c r="AHQ342" s="17"/>
      <c r="AHR342" s="17"/>
      <c r="AHS342" s="17"/>
      <c r="AHT342" s="17"/>
      <c r="AHU342" s="17"/>
      <c r="AHV342" s="17"/>
      <c r="AHW342" s="17"/>
      <c r="AHX342" s="17"/>
      <c r="AHY342" s="17"/>
      <c r="AHZ342" s="17"/>
      <c r="AIA342" s="17"/>
      <c r="AIB342" s="17"/>
      <c r="AIC342" s="17"/>
      <c r="AID342" s="17"/>
      <c r="AIE342" s="17"/>
      <c r="AIF342" s="17"/>
      <c r="AIG342" s="17"/>
      <c r="AIH342" s="17"/>
      <c r="AII342" s="17"/>
      <c r="AIJ342" s="17"/>
      <c r="AIK342" s="17"/>
      <c r="AIL342" s="17"/>
      <c r="AIM342" s="17"/>
      <c r="AIN342" s="17"/>
      <c r="AIO342" s="17"/>
      <c r="AIP342" s="17"/>
      <c r="AIQ342" s="17"/>
      <c r="AIR342" s="17"/>
      <c r="AIS342" s="17"/>
      <c r="AIT342" s="17"/>
      <c r="AIU342" s="17"/>
      <c r="AIV342" s="17"/>
      <c r="AIW342" s="17"/>
      <c r="AIX342" s="17"/>
      <c r="AIY342" s="17"/>
      <c r="AIZ342" s="17"/>
      <c r="AJA342" s="17"/>
      <c r="AJB342" s="17"/>
      <c r="AJC342" s="17"/>
      <c r="AJD342" s="17"/>
      <c r="AJE342" s="17"/>
      <c r="AJF342" s="17"/>
      <c r="AJG342" s="17"/>
      <c r="AJH342" s="17"/>
      <c r="AJI342" s="17"/>
      <c r="AJJ342" s="17"/>
      <c r="AJK342" s="17"/>
      <c r="AJL342" s="17"/>
      <c r="AJM342" s="17"/>
      <c r="AJN342" s="17"/>
      <c r="AJO342" s="17"/>
      <c r="AJP342" s="17"/>
      <c r="AJQ342" s="17"/>
      <c r="AJR342" s="17"/>
      <c r="AJS342" s="17"/>
      <c r="AJT342" s="17"/>
      <c r="AJU342" s="17"/>
      <c r="AJV342" s="17"/>
      <c r="AJW342" s="17"/>
      <c r="AJX342" s="17"/>
      <c r="AJY342" s="17"/>
      <c r="AJZ342" s="17"/>
      <c r="AKA342" s="17"/>
      <c r="AKB342" s="17"/>
      <c r="AKC342" s="17"/>
      <c r="AKD342" s="17"/>
      <c r="AKE342" s="17"/>
      <c r="AKF342" s="17"/>
      <c r="AKG342" s="17"/>
      <c r="AKH342" s="17"/>
      <c r="AKI342" s="17"/>
      <c r="AKJ342" s="17"/>
      <c r="AKK342" s="17"/>
      <c r="AKL342" s="17"/>
      <c r="AKM342" s="17"/>
      <c r="AKN342" s="17"/>
      <c r="AKO342" s="17"/>
      <c r="AKP342" s="17"/>
      <c r="AKQ342" s="17"/>
      <c r="AKR342" s="17"/>
      <c r="AKS342" s="17"/>
      <c r="AKT342" s="17"/>
      <c r="AKU342" s="17"/>
      <c r="AKV342" s="17"/>
      <c r="AKW342" s="17"/>
      <c r="AKX342" s="17"/>
      <c r="AKY342" s="17"/>
      <c r="AKZ342" s="17"/>
      <c r="ALA342" s="17"/>
      <c r="ALB342" s="17"/>
      <c r="ALC342" s="17"/>
      <c r="ALD342" s="17"/>
      <c r="ALE342" s="17"/>
      <c r="ALF342" s="17"/>
      <c r="ALG342" s="17"/>
      <c r="ALH342" s="17"/>
      <c r="ALI342" s="17"/>
      <c r="ALJ342" s="17"/>
      <c r="ALK342" s="17"/>
      <c r="ALL342" s="17"/>
      <c r="ALM342" s="17"/>
      <c r="ALN342" s="17"/>
      <c r="ALO342" s="17"/>
      <c r="ALP342" s="17"/>
      <c r="ALQ342" s="17"/>
      <c r="ALR342" s="17"/>
      <c r="ALS342" s="17"/>
      <c r="ALT342" s="17"/>
      <c r="ALU342" s="17"/>
      <c r="ALV342" s="17"/>
      <c r="ALW342" s="17"/>
      <c r="ALX342" s="17"/>
      <c r="ALY342" s="17"/>
      <c r="ALZ342" s="17"/>
      <c r="AMA342" s="17"/>
      <c r="AMB342" s="17"/>
      <c r="AMC342" s="17"/>
      <c r="AMD342" s="17"/>
      <c r="AME342" s="17"/>
      <c r="AMF342" s="17"/>
      <c r="AMG342" s="17"/>
      <c r="AMH342" s="17"/>
      <c r="AMI342" s="17"/>
      <c r="AMJ342" s="17"/>
      <c r="AMK342" s="17"/>
      <c r="AML342" s="17"/>
      <c r="AMM342" s="17"/>
      <c r="AMN342" s="17"/>
      <c r="AMO342" s="17"/>
      <c r="AMP342" s="17"/>
      <c r="AMQ342" s="17"/>
      <c r="AMR342" s="17"/>
      <c r="AMS342" s="17"/>
      <c r="AMT342" s="17"/>
      <c r="AMU342" s="17"/>
      <c r="AMV342" s="17"/>
      <c r="AMW342" s="17"/>
      <c r="AMX342" s="17"/>
      <c r="AMY342" s="17"/>
      <c r="AMZ342" s="17"/>
      <c r="ANA342" s="17"/>
      <c r="ANB342" s="17"/>
      <c r="ANC342" s="17"/>
      <c r="AND342" s="17"/>
    </row>
    <row r="343" spans="1:1044" x14ac:dyDescent="0.25">
      <c r="M343" s="42"/>
      <c r="N343" s="70"/>
      <c r="O343" s="19"/>
      <c r="P343" s="70"/>
      <c r="Q343" s="79"/>
      <c r="R343" s="79"/>
      <c r="S343" s="28"/>
      <c r="T343" s="29"/>
      <c r="U343" s="37"/>
      <c r="V343" s="100"/>
      <c r="W343" s="100"/>
      <c r="X343" s="100"/>
      <c r="Y343" s="42"/>
      <c r="Z343" s="59"/>
      <c r="AA343" s="60"/>
      <c r="AB343" s="59"/>
      <c r="AC343" s="58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  <c r="IY343" s="17"/>
      <c r="IZ343" s="17"/>
      <c r="JA343" s="17"/>
      <c r="JB343" s="17"/>
      <c r="JC343" s="17"/>
      <c r="JD343" s="17"/>
      <c r="JE343" s="17"/>
      <c r="JF343" s="17"/>
      <c r="JG343" s="17"/>
      <c r="JH343" s="17"/>
      <c r="JI343" s="17"/>
      <c r="JJ343" s="17"/>
      <c r="JK343" s="17"/>
      <c r="JL343" s="17"/>
      <c r="JM343" s="17"/>
      <c r="JN343" s="17"/>
      <c r="JO343" s="17"/>
      <c r="JP343" s="17"/>
      <c r="JQ343" s="17"/>
      <c r="JR343" s="17"/>
      <c r="JS343" s="17"/>
      <c r="JT343" s="17"/>
      <c r="JU343" s="17"/>
      <c r="JV343" s="17"/>
      <c r="JW343" s="17"/>
      <c r="JX343" s="17"/>
      <c r="JY343" s="17"/>
      <c r="JZ343" s="17"/>
      <c r="KA343" s="17"/>
      <c r="KB343" s="17"/>
      <c r="KC343" s="17"/>
      <c r="KD343" s="17"/>
      <c r="KE343" s="17"/>
      <c r="KF343" s="17"/>
      <c r="KG343" s="17"/>
      <c r="KH343" s="17"/>
      <c r="KI343" s="17"/>
      <c r="KJ343" s="17"/>
      <c r="KK343" s="17"/>
      <c r="KL343" s="17"/>
      <c r="KM343" s="17"/>
      <c r="KN343" s="17"/>
      <c r="KO343" s="17"/>
      <c r="KP343" s="17"/>
      <c r="KQ343" s="17"/>
      <c r="KR343" s="17"/>
      <c r="KS343" s="17"/>
      <c r="KT343" s="17"/>
      <c r="KU343" s="17"/>
      <c r="KV343" s="17"/>
      <c r="KW343" s="17"/>
      <c r="KX343" s="17"/>
      <c r="KY343" s="17"/>
      <c r="KZ343" s="17"/>
      <c r="LA343" s="17"/>
      <c r="LB343" s="17"/>
      <c r="LC343" s="17"/>
      <c r="LD343" s="17"/>
      <c r="LE343" s="17"/>
      <c r="LF343" s="17"/>
      <c r="LG343" s="17"/>
      <c r="LH343" s="17"/>
      <c r="LI343" s="17"/>
      <c r="LJ343" s="17"/>
      <c r="LK343" s="17"/>
      <c r="LL343" s="17"/>
      <c r="LM343" s="17"/>
      <c r="LN343" s="17"/>
      <c r="LO343" s="17"/>
      <c r="LP343" s="17"/>
      <c r="LQ343" s="17"/>
      <c r="LR343" s="17"/>
      <c r="LS343" s="17"/>
      <c r="LT343" s="17"/>
      <c r="LU343" s="17"/>
      <c r="LV343" s="17"/>
      <c r="LW343" s="17"/>
      <c r="LX343" s="17"/>
      <c r="LY343" s="17"/>
      <c r="LZ343" s="17"/>
      <c r="MA343" s="17"/>
      <c r="MB343" s="17"/>
      <c r="MC343" s="17"/>
      <c r="MD343" s="17"/>
      <c r="ME343" s="17"/>
      <c r="MF343" s="17"/>
      <c r="MG343" s="17"/>
      <c r="MH343" s="17"/>
      <c r="MI343" s="17"/>
      <c r="MJ343" s="17"/>
      <c r="MK343" s="17"/>
      <c r="ML343" s="17"/>
      <c r="MM343" s="17"/>
      <c r="MN343" s="17"/>
      <c r="MO343" s="17"/>
      <c r="MP343" s="17"/>
      <c r="MQ343" s="17"/>
      <c r="MR343" s="17"/>
      <c r="MS343" s="17"/>
      <c r="MT343" s="17"/>
      <c r="MU343" s="17"/>
      <c r="MV343" s="17"/>
      <c r="MW343" s="17"/>
      <c r="MX343" s="17"/>
      <c r="MY343" s="17"/>
      <c r="MZ343" s="17"/>
      <c r="NA343" s="17"/>
      <c r="NB343" s="17"/>
      <c r="NC343" s="17"/>
      <c r="ND343" s="17"/>
      <c r="NE343" s="17"/>
      <c r="NF343" s="17"/>
      <c r="NG343" s="17"/>
      <c r="NH343" s="17"/>
      <c r="NI343" s="17"/>
      <c r="NJ343" s="17"/>
      <c r="NK343" s="17"/>
      <c r="NL343" s="17"/>
      <c r="NM343" s="17"/>
      <c r="NN343" s="17"/>
      <c r="NO343" s="17"/>
      <c r="NP343" s="17"/>
      <c r="NQ343" s="17"/>
      <c r="NR343" s="17"/>
      <c r="NS343" s="17"/>
      <c r="NT343" s="17"/>
      <c r="NU343" s="17"/>
      <c r="NV343" s="17"/>
      <c r="NW343" s="17"/>
      <c r="NX343" s="17"/>
      <c r="NY343" s="17"/>
      <c r="NZ343" s="17"/>
      <c r="OA343" s="17"/>
      <c r="OB343" s="17"/>
      <c r="OC343" s="17"/>
      <c r="OD343" s="17"/>
      <c r="OE343" s="17"/>
      <c r="OF343" s="17"/>
      <c r="OG343" s="17"/>
      <c r="OH343" s="17"/>
      <c r="OI343" s="17"/>
      <c r="OJ343" s="17"/>
      <c r="OK343" s="17"/>
      <c r="OL343" s="17"/>
      <c r="OM343" s="17"/>
      <c r="ON343" s="17"/>
      <c r="OO343" s="17"/>
      <c r="OP343" s="17"/>
      <c r="OQ343" s="17"/>
      <c r="OR343" s="17"/>
      <c r="OS343" s="17"/>
      <c r="OT343" s="17"/>
      <c r="OU343" s="17"/>
      <c r="OV343" s="17"/>
      <c r="OW343" s="17"/>
      <c r="OX343" s="17"/>
      <c r="OY343" s="17"/>
      <c r="OZ343" s="17"/>
      <c r="PA343" s="17"/>
      <c r="PB343" s="17"/>
      <c r="PC343" s="17"/>
      <c r="PD343" s="17"/>
      <c r="PE343" s="17"/>
      <c r="PF343" s="17"/>
      <c r="PG343" s="17"/>
      <c r="PH343" s="17"/>
      <c r="PI343" s="17"/>
      <c r="PJ343" s="17"/>
      <c r="PK343" s="17"/>
      <c r="PL343" s="17"/>
      <c r="PM343" s="17"/>
      <c r="PN343" s="17"/>
      <c r="PO343" s="17"/>
      <c r="PP343" s="17"/>
      <c r="PQ343" s="17"/>
      <c r="PR343" s="17"/>
      <c r="PS343" s="17"/>
      <c r="PT343" s="17"/>
      <c r="PU343" s="17"/>
      <c r="PV343" s="17"/>
      <c r="PW343" s="17"/>
      <c r="PX343" s="17"/>
      <c r="PY343" s="17"/>
      <c r="PZ343" s="17"/>
      <c r="QA343" s="17"/>
      <c r="QB343" s="17"/>
      <c r="QC343" s="17"/>
      <c r="QD343" s="17"/>
      <c r="QE343" s="17"/>
      <c r="QF343" s="17"/>
      <c r="QG343" s="17"/>
      <c r="QH343" s="17"/>
      <c r="QI343" s="17"/>
      <c r="QJ343" s="17"/>
      <c r="QK343" s="17"/>
      <c r="QL343" s="17"/>
      <c r="QM343" s="17"/>
      <c r="QN343" s="17"/>
      <c r="QO343" s="17"/>
      <c r="QP343" s="17"/>
      <c r="QQ343" s="17"/>
      <c r="QR343" s="17"/>
      <c r="QS343" s="17"/>
      <c r="QT343" s="17"/>
      <c r="QU343" s="17"/>
      <c r="QV343" s="17"/>
      <c r="QW343" s="17"/>
      <c r="QX343" s="17"/>
      <c r="QY343" s="17"/>
      <c r="QZ343" s="17"/>
      <c r="RA343" s="17"/>
      <c r="RB343" s="17"/>
      <c r="RC343" s="17"/>
      <c r="RD343" s="17"/>
      <c r="RE343" s="17"/>
      <c r="RF343" s="17"/>
      <c r="RG343" s="17"/>
      <c r="RH343" s="17"/>
      <c r="RI343" s="17"/>
      <c r="RJ343" s="17"/>
      <c r="RK343" s="17"/>
      <c r="RL343" s="17"/>
      <c r="RM343" s="17"/>
      <c r="RN343" s="17"/>
      <c r="RO343" s="17"/>
      <c r="RP343" s="17"/>
      <c r="RQ343" s="17"/>
      <c r="RR343" s="17"/>
      <c r="RS343" s="17"/>
      <c r="RT343" s="17"/>
      <c r="RU343" s="17"/>
      <c r="RV343" s="17"/>
      <c r="RW343" s="17"/>
      <c r="RX343" s="17"/>
      <c r="RY343" s="17"/>
      <c r="RZ343" s="17"/>
      <c r="SA343" s="17"/>
      <c r="SB343" s="17"/>
      <c r="SC343" s="17"/>
      <c r="SD343" s="17"/>
      <c r="SE343" s="17"/>
      <c r="SF343" s="17"/>
      <c r="SG343" s="17"/>
      <c r="SH343" s="17"/>
      <c r="SI343" s="17"/>
      <c r="SJ343" s="17"/>
      <c r="SK343" s="17"/>
      <c r="SL343" s="17"/>
      <c r="SM343" s="17"/>
      <c r="SN343" s="17"/>
      <c r="SO343" s="17"/>
      <c r="SP343" s="17"/>
      <c r="SQ343" s="17"/>
      <c r="SR343" s="17"/>
      <c r="SS343" s="17"/>
      <c r="ST343" s="17"/>
      <c r="SU343" s="17"/>
      <c r="SV343" s="17"/>
      <c r="SW343" s="17"/>
      <c r="SX343" s="17"/>
      <c r="SY343" s="17"/>
      <c r="SZ343" s="17"/>
      <c r="TA343" s="17"/>
      <c r="TB343" s="17"/>
      <c r="TC343" s="17"/>
      <c r="TD343" s="17"/>
      <c r="TE343" s="17"/>
      <c r="TF343" s="17"/>
      <c r="TG343" s="17"/>
      <c r="TH343" s="17"/>
      <c r="TI343" s="17"/>
      <c r="TJ343" s="17"/>
      <c r="TK343" s="17"/>
      <c r="TL343" s="17"/>
      <c r="TM343" s="17"/>
      <c r="TN343" s="17"/>
      <c r="TO343" s="17"/>
      <c r="TP343" s="17"/>
      <c r="TQ343" s="17"/>
      <c r="TR343" s="17"/>
      <c r="TS343" s="17"/>
      <c r="TT343" s="17"/>
      <c r="TU343" s="17"/>
      <c r="TV343" s="17"/>
      <c r="TW343" s="17"/>
      <c r="TX343" s="17"/>
      <c r="TY343" s="17"/>
      <c r="TZ343" s="17"/>
      <c r="UA343" s="17"/>
      <c r="UB343" s="17"/>
      <c r="UC343" s="17"/>
      <c r="UD343" s="17"/>
      <c r="UE343" s="17"/>
      <c r="UF343" s="17"/>
      <c r="UG343" s="17"/>
      <c r="UH343" s="17"/>
      <c r="UI343" s="17"/>
      <c r="UJ343" s="17"/>
      <c r="UK343" s="17"/>
      <c r="UL343" s="17"/>
      <c r="UM343" s="17"/>
      <c r="UN343" s="17"/>
      <c r="UO343" s="17"/>
      <c r="UP343" s="17"/>
      <c r="UQ343" s="17"/>
      <c r="UR343" s="17"/>
      <c r="US343" s="17"/>
      <c r="UT343" s="17"/>
      <c r="UU343" s="17"/>
      <c r="UV343" s="17"/>
      <c r="UW343" s="17"/>
      <c r="UX343" s="17"/>
      <c r="UY343" s="17"/>
      <c r="UZ343" s="17"/>
      <c r="VA343" s="17"/>
      <c r="VB343" s="17"/>
      <c r="VC343" s="17"/>
      <c r="VD343" s="17"/>
      <c r="VE343" s="17"/>
      <c r="VF343" s="17"/>
      <c r="VG343" s="17"/>
      <c r="VH343" s="17"/>
      <c r="VI343" s="17"/>
      <c r="VJ343" s="17"/>
      <c r="VK343" s="17"/>
      <c r="VL343" s="17"/>
      <c r="VM343" s="17"/>
      <c r="VN343" s="17"/>
      <c r="VO343" s="17"/>
      <c r="VP343" s="17"/>
      <c r="VQ343" s="17"/>
      <c r="VR343" s="17"/>
      <c r="VS343" s="17"/>
      <c r="VT343" s="17"/>
      <c r="VU343" s="17"/>
      <c r="VV343" s="17"/>
      <c r="VW343" s="17"/>
      <c r="VX343" s="17"/>
      <c r="VY343" s="17"/>
      <c r="VZ343" s="17"/>
      <c r="WA343" s="17"/>
      <c r="WB343" s="17"/>
      <c r="WC343" s="17"/>
      <c r="WD343" s="17"/>
      <c r="WE343" s="17"/>
      <c r="WF343" s="17"/>
      <c r="WG343" s="17"/>
      <c r="WH343" s="17"/>
      <c r="WI343" s="17"/>
      <c r="WJ343" s="17"/>
      <c r="WK343" s="17"/>
      <c r="WL343" s="17"/>
      <c r="WM343" s="17"/>
      <c r="WN343" s="17"/>
      <c r="WO343" s="17"/>
      <c r="WP343" s="17"/>
      <c r="WQ343" s="17"/>
      <c r="WR343" s="17"/>
      <c r="WS343" s="17"/>
      <c r="WT343" s="17"/>
      <c r="WU343" s="17"/>
      <c r="WV343" s="17"/>
      <c r="WW343" s="17"/>
      <c r="WX343" s="17"/>
      <c r="WY343" s="17"/>
      <c r="WZ343" s="17"/>
      <c r="XA343" s="17"/>
      <c r="XB343" s="17"/>
      <c r="XC343" s="17"/>
      <c r="XD343" s="17"/>
      <c r="XE343" s="17"/>
      <c r="XF343" s="17"/>
      <c r="XG343" s="17"/>
      <c r="XH343" s="17"/>
      <c r="XI343" s="17"/>
      <c r="XJ343" s="17"/>
      <c r="XK343" s="17"/>
      <c r="XL343" s="17"/>
      <c r="XM343" s="17"/>
      <c r="XN343" s="17"/>
      <c r="XO343" s="17"/>
      <c r="XP343" s="17"/>
      <c r="XQ343" s="17"/>
      <c r="XR343" s="17"/>
      <c r="XS343" s="17"/>
      <c r="XT343" s="17"/>
      <c r="XU343" s="17"/>
      <c r="XV343" s="17"/>
      <c r="XW343" s="17"/>
      <c r="XX343" s="17"/>
      <c r="XY343" s="17"/>
      <c r="XZ343" s="17"/>
      <c r="YA343" s="17"/>
      <c r="YB343" s="17"/>
      <c r="YC343" s="17"/>
      <c r="YD343" s="17"/>
      <c r="YE343" s="17"/>
      <c r="YF343" s="17"/>
      <c r="YG343" s="17"/>
      <c r="YH343" s="17"/>
      <c r="YI343" s="17"/>
      <c r="YJ343" s="17"/>
      <c r="YK343" s="17"/>
      <c r="YL343" s="17"/>
      <c r="YM343" s="17"/>
      <c r="YN343" s="17"/>
      <c r="YO343" s="17"/>
      <c r="YP343" s="17"/>
      <c r="YQ343" s="17"/>
      <c r="YR343" s="17"/>
      <c r="YS343" s="17"/>
      <c r="YT343" s="17"/>
      <c r="YU343" s="17"/>
      <c r="YV343" s="17"/>
      <c r="YW343" s="17"/>
      <c r="YX343" s="17"/>
      <c r="YY343" s="17"/>
      <c r="YZ343" s="17"/>
      <c r="ZA343" s="17"/>
      <c r="ZB343" s="17"/>
      <c r="ZC343" s="17"/>
      <c r="ZD343" s="17"/>
      <c r="ZE343" s="17"/>
      <c r="ZF343" s="17"/>
      <c r="ZG343" s="17"/>
      <c r="ZH343" s="17"/>
      <c r="ZI343" s="17"/>
      <c r="ZJ343" s="17"/>
      <c r="ZK343" s="17"/>
      <c r="ZL343" s="17"/>
      <c r="ZM343" s="17"/>
      <c r="ZN343" s="17"/>
      <c r="ZO343" s="17"/>
      <c r="ZP343" s="17"/>
      <c r="ZQ343" s="17"/>
      <c r="ZR343" s="17"/>
      <c r="ZS343" s="17"/>
      <c r="ZT343" s="17"/>
      <c r="ZU343" s="17"/>
      <c r="ZV343" s="17"/>
      <c r="ZW343" s="17"/>
      <c r="ZX343" s="17"/>
      <c r="ZY343" s="17"/>
      <c r="ZZ343" s="17"/>
      <c r="AAA343" s="17"/>
      <c r="AAB343" s="17"/>
      <c r="AAC343" s="17"/>
      <c r="AAD343" s="17"/>
      <c r="AAE343" s="17"/>
      <c r="AAF343" s="17"/>
      <c r="AAG343" s="17"/>
      <c r="AAH343" s="17"/>
      <c r="AAI343" s="17"/>
      <c r="AAJ343" s="17"/>
      <c r="AAK343" s="17"/>
      <c r="AAL343" s="17"/>
      <c r="AAM343" s="17"/>
      <c r="AAN343" s="17"/>
      <c r="AAO343" s="17"/>
      <c r="AAP343" s="17"/>
      <c r="AAQ343" s="17"/>
      <c r="AAR343" s="17"/>
      <c r="AAS343" s="17"/>
      <c r="AAT343" s="17"/>
      <c r="AAU343" s="17"/>
      <c r="AAV343" s="17"/>
      <c r="AAW343" s="17"/>
      <c r="AAX343" s="17"/>
      <c r="AAY343" s="17"/>
      <c r="AAZ343" s="17"/>
      <c r="ABA343" s="17"/>
      <c r="ABB343" s="17"/>
      <c r="ABC343" s="17"/>
      <c r="ABD343" s="17"/>
      <c r="ABE343" s="17"/>
      <c r="ABF343" s="17"/>
      <c r="ABG343" s="17"/>
      <c r="ABH343" s="17"/>
      <c r="ABI343" s="17"/>
      <c r="ABJ343" s="17"/>
      <c r="ABK343" s="17"/>
      <c r="ABL343" s="17"/>
      <c r="ABM343" s="17"/>
      <c r="ABN343" s="17"/>
      <c r="ABO343" s="17"/>
      <c r="ABP343" s="17"/>
      <c r="ABQ343" s="17"/>
      <c r="ABR343" s="17"/>
      <c r="ABS343" s="17"/>
      <c r="ABT343" s="17"/>
      <c r="ABU343" s="17"/>
      <c r="ABV343" s="17"/>
      <c r="ABW343" s="17"/>
      <c r="ABX343" s="17"/>
      <c r="ABY343" s="17"/>
      <c r="ABZ343" s="17"/>
      <c r="ACA343" s="17"/>
      <c r="ACB343" s="17"/>
      <c r="ACC343" s="17"/>
      <c r="ACD343" s="17"/>
      <c r="ACE343" s="17"/>
      <c r="ACF343" s="17"/>
      <c r="ACG343" s="17"/>
      <c r="ACH343" s="17"/>
      <c r="ACI343" s="17"/>
      <c r="ACJ343" s="17"/>
      <c r="ACK343" s="17"/>
      <c r="ACL343" s="17"/>
      <c r="ACM343" s="17"/>
      <c r="ACN343" s="17"/>
      <c r="ACO343" s="17"/>
      <c r="ACP343" s="17"/>
      <c r="ACQ343" s="17"/>
      <c r="ACR343" s="17"/>
      <c r="ACS343" s="17"/>
      <c r="ACT343" s="17"/>
      <c r="ACU343" s="17"/>
      <c r="ACV343" s="17"/>
      <c r="ACW343" s="17"/>
      <c r="ACX343" s="17"/>
      <c r="ACY343" s="17"/>
      <c r="ACZ343" s="17"/>
      <c r="ADA343" s="17"/>
      <c r="ADB343" s="17"/>
      <c r="ADC343" s="17"/>
      <c r="ADD343" s="17"/>
      <c r="ADE343" s="17"/>
      <c r="ADF343" s="17"/>
      <c r="ADG343" s="17"/>
      <c r="ADH343" s="17"/>
      <c r="ADI343" s="17"/>
      <c r="ADJ343" s="17"/>
      <c r="ADK343" s="17"/>
      <c r="ADL343" s="17"/>
      <c r="ADM343" s="17"/>
      <c r="ADN343" s="17"/>
      <c r="ADO343" s="17"/>
      <c r="ADP343" s="17"/>
      <c r="ADQ343" s="17"/>
      <c r="ADR343" s="17"/>
      <c r="ADS343" s="17"/>
      <c r="ADT343" s="17"/>
      <c r="ADU343" s="17"/>
      <c r="ADV343" s="17"/>
      <c r="ADW343" s="17"/>
      <c r="ADX343" s="17"/>
      <c r="ADY343" s="17"/>
      <c r="ADZ343" s="17"/>
      <c r="AEA343" s="17"/>
      <c r="AEB343" s="17"/>
      <c r="AEC343" s="17"/>
      <c r="AED343" s="17"/>
      <c r="AEE343" s="17"/>
      <c r="AEF343" s="17"/>
      <c r="AEG343" s="17"/>
      <c r="AEH343" s="17"/>
      <c r="AEI343" s="17"/>
      <c r="AEJ343" s="17"/>
      <c r="AEK343" s="17"/>
      <c r="AEL343" s="17"/>
      <c r="AEM343" s="17"/>
      <c r="AEN343" s="17"/>
      <c r="AEO343" s="17"/>
      <c r="AEP343" s="17"/>
      <c r="AEQ343" s="17"/>
      <c r="AER343" s="17"/>
      <c r="AES343" s="17"/>
      <c r="AET343" s="17"/>
      <c r="AEU343" s="17"/>
      <c r="AEV343" s="17"/>
      <c r="AEW343" s="17"/>
      <c r="AEX343" s="17"/>
      <c r="AEY343" s="17"/>
      <c r="AEZ343" s="17"/>
      <c r="AFA343" s="17"/>
      <c r="AFB343" s="17"/>
      <c r="AFC343" s="17"/>
      <c r="AFD343" s="17"/>
      <c r="AFE343" s="17"/>
      <c r="AFF343" s="17"/>
      <c r="AFG343" s="17"/>
      <c r="AFH343" s="17"/>
      <c r="AFI343" s="17"/>
      <c r="AFJ343" s="17"/>
      <c r="AFK343" s="17"/>
      <c r="AFL343" s="17"/>
      <c r="AFM343" s="17"/>
      <c r="AFN343" s="17"/>
      <c r="AFO343" s="17"/>
      <c r="AFP343" s="17"/>
      <c r="AFQ343" s="17"/>
      <c r="AFR343" s="17"/>
      <c r="AFS343" s="17"/>
      <c r="AFT343" s="17"/>
      <c r="AFU343" s="17"/>
      <c r="AFV343" s="17"/>
      <c r="AFW343" s="17"/>
      <c r="AFX343" s="17"/>
      <c r="AFY343" s="17"/>
      <c r="AFZ343" s="17"/>
      <c r="AGA343" s="17"/>
      <c r="AGB343" s="17"/>
      <c r="AGC343" s="17"/>
      <c r="AGD343" s="17"/>
      <c r="AGE343" s="17"/>
      <c r="AGF343" s="17"/>
      <c r="AGG343" s="17"/>
      <c r="AGH343" s="17"/>
      <c r="AGI343" s="17"/>
      <c r="AGJ343" s="17"/>
      <c r="AGK343" s="17"/>
      <c r="AGL343" s="17"/>
      <c r="AGM343" s="17"/>
      <c r="AGN343" s="17"/>
      <c r="AGO343" s="17"/>
      <c r="AGP343" s="17"/>
      <c r="AGQ343" s="17"/>
      <c r="AGR343" s="17"/>
      <c r="AGS343" s="17"/>
      <c r="AGT343" s="17"/>
      <c r="AGU343" s="17"/>
      <c r="AGV343" s="17"/>
      <c r="AGW343" s="17"/>
      <c r="AGX343" s="17"/>
      <c r="AGY343" s="17"/>
      <c r="AGZ343" s="17"/>
      <c r="AHA343" s="17"/>
      <c r="AHB343" s="17"/>
      <c r="AHC343" s="17"/>
      <c r="AHD343" s="17"/>
      <c r="AHE343" s="17"/>
      <c r="AHF343" s="17"/>
      <c r="AHG343" s="17"/>
      <c r="AHH343" s="17"/>
      <c r="AHI343" s="17"/>
      <c r="AHJ343" s="17"/>
      <c r="AHK343" s="17"/>
      <c r="AHL343" s="17"/>
      <c r="AHM343" s="17"/>
      <c r="AHN343" s="17"/>
      <c r="AHO343" s="17"/>
      <c r="AHP343" s="17"/>
      <c r="AHQ343" s="17"/>
      <c r="AHR343" s="17"/>
      <c r="AHS343" s="17"/>
      <c r="AHT343" s="17"/>
      <c r="AHU343" s="17"/>
      <c r="AHV343" s="17"/>
      <c r="AHW343" s="17"/>
      <c r="AHX343" s="17"/>
      <c r="AHY343" s="17"/>
      <c r="AHZ343" s="17"/>
      <c r="AIA343" s="17"/>
      <c r="AIB343" s="17"/>
      <c r="AIC343" s="17"/>
      <c r="AID343" s="17"/>
      <c r="AIE343" s="17"/>
      <c r="AIF343" s="17"/>
      <c r="AIG343" s="17"/>
      <c r="AIH343" s="17"/>
      <c r="AII343" s="17"/>
      <c r="AIJ343" s="17"/>
      <c r="AIK343" s="17"/>
      <c r="AIL343" s="17"/>
      <c r="AIM343" s="17"/>
      <c r="AIN343" s="17"/>
      <c r="AIO343" s="17"/>
      <c r="AIP343" s="17"/>
      <c r="AIQ343" s="17"/>
      <c r="AIR343" s="17"/>
      <c r="AIS343" s="17"/>
      <c r="AIT343" s="17"/>
      <c r="AIU343" s="17"/>
      <c r="AIV343" s="17"/>
      <c r="AIW343" s="17"/>
      <c r="AIX343" s="17"/>
      <c r="AIY343" s="17"/>
      <c r="AIZ343" s="17"/>
      <c r="AJA343" s="17"/>
      <c r="AJB343" s="17"/>
      <c r="AJC343" s="17"/>
      <c r="AJD343" s="17"/>
      <c r="AJE343" s="17"/>
      <c r="AJF343" s="17"/>
      <c r="AJG343" s="17"/>
      <c r="AJH343" s="17"/>
      <c r="AJI343" s="17"/>
      <c r="AJJ343" s="17"/>
      <c r="AJK343" s="17"/>
      <c r="AJL343" s="17"/>
      <c r="AJM343" s="17"/>
      <c r="AJN343" s="17"/>
      <c r="AJO343" s="17"/>
      <c r="AJP343" s="17"/>
      <c r="AJQ343" s="17"/>
      <c r="AJR343" s="17"/>
      <c r="AJS343" s="17"/>
      <c r="AJT343" s="17"/>
      <c r="AJU343" s="17"/>
      <c r="AJV343" s="17"/>
      <c r="AJW343" s="17"/>
      <c r="AJX343" s="17"/>
      <c r="AJY343" s="17"/>
      <c r="AJZ343" s="17"/>
      <c r="AKA343" s="17"/>
      <c r="AKB343" s="17"/>
      <c r="AKC343" s="17"/>
      <c r="AKD343" s="17"/>
      <c r="AKE343" s="17"/>
      <c r="AKF343" s="17"/>
      <c r="AKG343" s="17"/>
      <c r="AKH343" s="17"/>
      <c r="AKI343" s="17"/>
      <c r="AKJ343" s="17"/>
      <c r="AKK343" s="17"/>
      <c r="AKL343" s="17"/>
      <c r="AKM343" s="17"/>
      <c r="AKN343" s="17"/>
      <c r="AKO343" s="17"/>
      <c r="AKP343" s="17"/>
      <c r="AKQ343" s="17"/>
      <c r="AKR343" s="17"/>
      <c r="AKS343" s="17"/>
      <c r="AKT343" s="17"/>
      <c r="AKU343" s="17"/>
      <c r="AKV343" s="17"/>
      <c r="AKW343" s="17"/>
      <c r="AKX343" s="17"/>
      <c r="AKY343" s="17"/>
      <c r="AKZ343" s="17"/>
      <c r="ALA343" s="17"/>
      <c r="ALB343" s="17"/>
      <c r="ALC343" s="17"/>
      <c r="ALD343" s="17"/>
      <c r="ALE343" s="17"/>
      <c r="ALF343" s="17"/>
      <c r="ALG343" s="17"/>
      <c r="ALH343" s="17"/>
      <c r="ALI343" s="17"/>
      <c r="ALJ343" s="17"/>
      <c r="ALK343" s="17"/>
      <c r="ALL343" s="17"/>
      <c r="ALM343" s="17"/>
      <c r="ALN343" s="17"/>
      <c r="ALO343" s="17"/>
      <c r="ALP343" s="17"/>
      <c r="ALQ343" s="17"/>
      <c r="ALR343" s="17"/>
      <c r="ALS343" s="17"/>
      <c r="ALT343" s="17"/>
      <c r="ALU343" s="17"/>
      <c r="ALV343" s="17"/>
      <c r="ALW343" s="17"/>
      <c r="ALX343" s="17"/>
      <c r="ALY343" s="17"/>
      <c r="ALZ343" s="17"/>
      <c r="AMA343" s="17"/>
      <c r="AMB343" s="17"/>
      <c r="AMC343" s="17"/>
      <c r="AMD343" s="17"/>
      <c r="AME343" s="17"/>
      <c r="AMF343" s="17"/>
      <c r="AMG343" s="17"/>
      <c r="AMH343" s="17"/>
      <c r="AMI343" s="17"/>
      <c r="AMJ343" s="17"/>
      <c r="AMK343" s="17"/>
      <c r="AML343" s="17"/>
      <c r="AMM343" s="17"/>
      <c r="AMN343" s="17"/>
      <c r="AMO343" s="17"/>
      <c r="AMP343" s="17"/>
      <c r="AMQ343" s="17"/>
      <c r="AMR343" s="17"/>
      <c r="AMS343" s="17"/>
      <c r="AMT343" s="17"/>
      <c r="AMU343" s="17"/>
      <c r="AMV343" s="17"/>
      <c r="AMW343" s="17"/>
      <c r="AMX343" s="17"/>
      <c r="AMY343" s="17"/>
      <c r="AMZ343" s="17"/>
      <c r="ANA343" s="17"/>
      <c r="ANB343" s="17"/>
      <c r="ANC343" s="17"/>
      <c r="AND343" s="17"/>
    </row>
    <row r="344" spans="1:1044" x14ac:dyDescent="0.25">
      <c r="M344" s="42"/>
      <c r="N344" s="70"/>
      <c r="O344" s="19"/>
      <c r="P344" s="70"/>
      <c r="Q344" s="79"/>
      <c r="R344" s="79"/>
      <c r="S344" s="28"/>
      <c r="T344" s="29"/>
      <c r="U344" s="37"/>
      <c r="V344" s="100"/>
      <c r="W344" s="100"/>
      <c r="X344" s="100"/>
      <c r="Y344" s="42"/>
      <c r="Z344" s="59"/>
      <c r="AA344" s="60"/>
      <c r="AB344" s="59"/>
      <c r="AC344" s="58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  <c r="IY344" s="17"/>
      <c r="IZ344" s="17"/>
      <c r="JA344" s="17"/>
      <c r="JB344" s="17"/>
      <c r="JC344" s="17"/>
      <c r="JD344" s="17"/>
      <c r="JE344" s="17"/>
      <c r="JF344" s="17"/>
      <c r="JG344" s="17"/>
      <c r="JH344" s="17"/>
      <c r="JI344" s="17"/>
      <c r="JJ344" s="17"/>
      <c r="JK344" s="17"/>
      <c r="JL344" s="17"/>
      <c r="JM344" s="17"/>
      <c r="JN344" s="17"/>
      <c r="JO344" s="17"/>
      <c r="JP344" s="17"/>
      <c r="JQ344" s="17"/>
      <c r="JR344" s="17"/>
      <c r="JS344" s="17"/>
      <c r="JT344" s="17"/>
      <c r="JU344" s="17"/>
      <c r="JV344" s="17"/>
      <c r="JW344" s="17"/>
      <c r="JX344" s="17"/>
      <c r="JY344" s="17"/>
      <c r="JZ344" s="17"/>
      <c r="KA344" s="17"/>
      <c r="KB344" s="17"/>
      <c r="KC344" s="17"/>
      <c r="KD344" s="17"/>
      <c r="KE344" s="17"/>
      <c r="KF344" s="17"/>
      <c r="KG344" s="17"/>
      <c r="KH344" s="17"/>
      <c r="KI344" s="17"/>
      <c r="KJ344" s="17"/>
      <c r="KK344" s="17"/>
      <c r="KL344" s="17"/>
      <c r="KM344" s="17"/>
      <c r="KN344" s="17"/>
      <c r="KO344" s="17"/>
      <c r="KP344" s="17"/>
      <c r="KQ344" s="17"/>
      <c r="KR344" s="17"/>
      <c r="KS344" s="17"/>
      <c r="KT344" s="17"/>
      <c r="KU344" s="17"/>
      <c r="KV344" s="17"/>
      <c r="KW344" s="17"/>
      <c r="KX344" s="17"/>
      <c r="KY344" s="17"/>
      <c r="KZ344" s="17"/>
      <c r="LA344" s="17"/>
      <c r="LB344" s="17"/>
      <c r="LC344" s="17"/>
      <c r="LD344" s="17"/>
      <c r="LE344" s="17"/>
      <c r="LF344" s="17"/>
      <c r="LG344" s="17"/>
      <c r="LH344" s="17"/>
      <c r="LI344" s="17"/>
      <c r="LJ344" s="17"/>
      <c r="LK344" s="17"/>
      <c r="LL344" s="17"/>
      <c r="LM344" s="17"/>
      <c r="LN344" s="17"/>
      <c r="LO344" s="17"/>
      <c r="LP344" s="17"/>
      <c r="LQ344" s="17"/>
      <c r="LR344" s="17"/>
      <c r="LS344" s="17"/>
      <c r="LT344" s="17"/>
      <c r="LU344" s="17"/>
      <c r="LV344" s="17"/>
      <c r="LW344" s="17"/>
      <c r="LX344" s="17"/>
      <c r="LY344" s="17"/>
      <c r="LZ344" s="17"/>
      <c r="MA344" s="17"/>
      <c r="MB344" s="17"/>
      <c r="MC344" s="17"/>
      <c r="MD344" s="17"/>
      <c r="ME344" s="17"/>
      <c r="MF344" s="17"/>
      <c r="MG344" s="17"/>
      <c r="MH344" s="17"/>
      <c r="MI344" s="17"/>
      <c r="MJ344" s="17"/>
      <c r="MK344" s="17"/>
      <c r="ML344" s="17"/>
      <c r="MM344" s="17"/>
      <c r="MN344" s="17"/>
      <c r="MO344" s="17"/>
      <c r="MP344" s="17"/>
      <c r="MQ344" s="17"/>
      <c r="MR344" s="17"/>
      <c r="MS344" s="17"/>
      <c r="MT344" s="17"/>
      <c r="MU344" s="17"/>
      <c r="MV344" s="17"/>
      <c r="MW344" s="17"/>
      <c r="MX344" s="17"/>
      <c r="MY344" s="17"/>
      <c r="MZ344" s="17"/>
      <c r="NA344" s="17"/>
      <c r="NB344" s="17"/>
      <c r="NC344" s="17"/>
      <c r="ND344" s="17"/>
      <c r="NE344" s="17"/>
      <c r="NF344" s="17"/>
      <c r="NG344" s="17"/>
      <c r="NH344" s="17"/>
      <c r="NI344" s="17"/>
      <c r="NJ344" s="17"/>
      <c r="NK344" s="17"/>
      <c r="NL344" s="17"/>
      <c r="NM344" s="17"/>
      <c r="NN344" s="17"/>
      <c r="NO344" s="17"/>
      <c r="NP344" s="17"/>
      <c r="NQ344" s="17"/>
      <c r="NR344" s="17"/>
      <c r="NS344" s="17"/>
      <c r="NT344" s="17"/>
      <c r="NU344" s="17"/>
      <c r="NV344" s="17"/>
      <c r="NW344" s="17"/>
      <c r="NX344" s="17"/>
      <c r="NY344" s="17"/>
      <c r="NZ344" s="17"/>
      <c r="OA344" s="17"/>
      <c r="OB344" s="17"/>
      <c r="OC344" s="17"/>
      <c r="OD344" s="17"/>
      <c r="OE344" s="17"/>
      <c r="OF344" s="17"/>
      <c r="OG344" s="17"/>
      <c r="OH344" s="17"/>
      <c r="OI344" s="17"/>
      <c r="OJ344" s="17"/>
      <c r="OK344" s="17"/>
      <c r="OL344" s="17"/>
      <c r="OM344" s="17"/>
      <c r="ON344" s="17"/>
      <c r="OO344" s="17"/>
      <c r="OP344" s="17"/>
      <c r="OQ344" s="17"/>
      <c r="OR344" s="17"/>
      <c r="OS344" s="17"/>
      <c r="OT344" s="17"/>
      <c r="OU344" s="17"/>
      <c r="OV344" s="17"/>
      <c r="OW344" s="17"/>
      <c r="OX344" s="17"/>
      <c r="OY344" s="17"/>
      <c r="OZ344" s="17"/>
      <c r="PA344" s="17"/>
      <c r="PB344" s="17"/>
      <c r="PC344" s="17"/>
      <c r="PD344" s="17"/>
      <c r="PE344" s="17"/>
      <c r="PF344" s="17"/>
      <c r="PG344" s="17"/>
      <c r="PH344" s="17"/>
      <c r="PI344" s="17"/>
      <c r="PJ344" s="17"/>
      <c r="PK344" s="17"/>
      <c r="PL344" s="17"/>
      <c r="PM344" s="17"/>
      <c r="PN344" s="17"/>
      <c r="PO344" s="17"/>
      <c r="PP344" s="17"/>
      <c r="PQ344" s="17"/>
      <c r="PR344" s="17"/>
      <c r="PS344" s="17"/>
      <c r="PT344" s="17"/>
      <c r="PU344" s="17"/>
      <c r="PV344" s="17"/>
      <c r="PW344" s="17"/>
      <c r="PX344" s="17"/>
      <c r="PY344" s="17"/>
      <c r="PZ344" s="17"/>
      <c r="QA344" s="17"/>
      <c r="QB344" s="17"/>
      <c r="QC344" s="17"/>
      <c r="QD344" s="17"/>
      <c r="QE344" s="17"/>
      <c r="QF344" s="17"/>
      <c r="QG344" s="17"/>
      <c r="QH344" s="17"/>
      <c r="QI344" s="17"/>
      <c r="QJ344" s="17"/>
      <c r="QK344" s="17"/>
      <c r="QL344" s="17"/>
      <c r="QM344" s="17"/>
      <c r="QN344" s="17"/>
      <c r="QO344" s="17"/>
      <c r="QP344" s="17"/>
      <c r="QQ344" s="17"/>
      <c r="QR344" s="17"/>
      <c r="QS344" s="17"/>
      <c r="QT344" s="17"/>
      <c r="QU344" s="17"/>
      <c r="QV344" s="17"/>
      <c r="QW344" s="17"/>
      <c r="QX344" s="17"/>
      <c r="QY344" s="17"/>
      <c r="QZ344" s="17"/>
      <c r="RA344" s="17"/>
      <c r="RB344" s="17"/>
      <c r="RC344" s="17"/>
      <c r="RD344" s="17"/>
      <c r="RE344" s="17"/>
      <c r="RF344" s="17"/>
      <c r="RG344" s="17"/>
      <c r="RH344" s="17"/>
      <c r="RI344" s="17"/>
      <c r="RJ344" s="17"/>
      <c r="RK344" s="17"/>
      <c r="RL344" s="17"/>
      <c r="RM344" s="17"/>
      <c r="RN344" s="17"/>
      <c r="RO344" s="17"/>
      <c r="RP344" s="17"/>
      <c r="RQ344" s="17"/>
      <c r="RR344" s="17"/>
      <c r="RS344" s="17"/>
      <c r="RT344" s="17"/>
      <c r="RU344" s="17"/>
      <c r="RV344" s="17"/>
      <c r="RW344" s="17"/>
      <c r="RX344" s="17"/>
      <c r="RY344" s="17"/>
      <c r="RZ344" s="17"/>
      <c r="SA344" s="17"/>
      <c r="SB344" s="17"/>
      <c r="SC344" s="17"/>
      <c r="SD344" s="17"/>
      <c r="SE344" s="17"/>
      <c r="SF344" s="17"/>
      <c r="SG344" s="17"/>
      <c r="SH344" s="17"/>
      <c r="SI344" s="17"/>
      <c r="SJ344" s="17"/>
      <c r="SK344" s="17"/>
      <c r="SL344" s="17"/>
      <c r="SM344" s="17"/>
      <c r="SN344" s="17"/>
      <c r="SO344" s="17"/>
      <c r="SP344" s="17"/>
      <c r="SQ344" s="17"/>
      <c r="SR344" s="17"/>
      <c r="SS344" s="17"/>
      <c r="ST344" s="17"/>
      <c r="SU344" s="17"/>
      <c r="SV344" s="17"/>
      <c r="SW344" s="17"/>
      <c r="SX344" s="17"/>
      <c r="SY344" s="17"/>
      <c r="SZ344" s="17"/>
      <c r="TA344" s="17"/>
      <c r="TB344" s="17"/>
      <c r="TC344" s="17"/>
      <c r="TD344" s="17"/>
      <c r="TE344" s="17"/>
      <c r="TF344" s="17"/>
      <c r="TG344" s="17"/>
      <c r="TH344" s="17"/>
      <c r="TI344" s="17"/>
      <c r="TJ344" s="17"/>
      <c r="TK344" s="17"/>
      <c r="TL344" s="17"/>
      <c r="TM344" s="17"/>
      <c r="TN344" s="17"/>
      <c r="TO344" s="17"/>
      <c r="TP344" s="17"/>
      <c r="TQ344" s="17"/>
      <c r="TR344" s="17"/>
      <c r="TS344" s="17"/>
      <c r="TT344" s="17"/>
      <c r="TU344" s="17"/>
      <c r="TV344" s="17"/>
      <c r="TW344" s="17"/>
      <c r="TX344" s="17"/>
      <c r="TY344" s="17"/>
      <c r="TZ344" s="17"/>
      <c r="UA344" s="17"/>
      <c r="UB344" s="17"/>
      <c r="UC344" s="17"/>
      <c r="UD344" s="17"/>
      <c r="UE344" s="17"/>
      <c r="UF344" s="17"/>
      <c r="UG344" s="17"/>
      <c r="UH344" s="17"/>
      <c r="UI344" s="17"/>
      <c r="UJ344" s="17"/>
      <c r="UK344" s="17"/>
      <c r="UL344" s="17"/>
      <c r="UM344" s="17"/>
      <c r="UN344" s="17"/>
      <c r="UO344" s="17"/>
      <c r="UP344" s="17"/>
      <c r="UQ344" s="17"/>
      <c r="UR344" s="17"/>
      <c r="US344" s="17"/>
      <c r="UT344" s="17"/>
      <c r="UU344" s="17"/>
      <c r="UV344" s="17"/>
      <c r="UW344" s="17"/>
      <c r="UX344" s="17"/>
      <c r="UY344" s="17"/>
      <c r="UZ344" s="17"/>
      <c r="VA344" s="17"/>
      <c r="VB344" s="17"/>
      <c r="VC344" s="17"/>
      <c r="VD344" s="17"/>
      <c r="VE344" s="17"/>
      <c r="VF344" s="17"/>
      <c r="VG344" s="17"/>
      <c r="VH344" s="17"/>
      <c r="VI344" s="17"/>
      <c r="VJ344" s="17"/>
      <c r="VK344" s="17"/>
      <c r="VL344" s="17"/>
      <c r="VM344" s="17"/>
      <c r="VN344" s="17"/>
      <c r="VO344" s="17"/>
      <c r="VP344" s="17"/>
      <c r="VQ344" s="17"/>
      <c r="VR344" s="17"/>
      <c r="VS344" s="17"/>
      <c r="VT344" s="17"/>
      <c r="VU344" s="17"/>
      <c r="VV344" s="17"/>
      <c r="VW344" s="17"/>
      <c r="VX344" s="17"/>
      <c r="VY344" s="17"/>
      <c r="VZ344" s="17"/>
      <c r="WA344" s="17"/>
      <c r="WB344" s="17"/>
      <c r="WC344" s="17"/>
      <c r="WD344" s="17"/>
      <c r="WE344" s="17"/>
      <c r="WF344" s="17"/>
      <c r="WG344" s="17"/>
      <c r="WH344" s="17"/>
      <c r="WI344" s="17"/>
      <c r="WJ344" s="17"/>
      <c r="WK344" s="17"/>
      <c r="WL344" s="17"/>
      <c r="WM344" s="17"/>
      <c r="WN344" s="17"/>
      <c r="WO344" s="17"/>
      <c r="WP344" s="17"/>
      <c r="WQ344" s="17"/>
      <c r="WR344" s="17"/>
      <c r="WS344" s="17"/>
      <c r="WT344" s="17"/>
      <c r="WU344" s="17"/>
      <c r="WV344" s="17"/>
      <c r="WW344" s="17"/>
      <c r="WX344" s="17"/>
      <c r="WY344" s="17"/>
      <c r="WZ344" s="17"/>
      <c r="XA344" s="17"/>
      <c r="XB344" s="17"/>
      <c r="XC344" s="17"/>
      <c r="XD344" s="17"/>
      <c r="XE344" s="17"/>
      <c r="XF344" s="17"/>
      <c r="XG344" s="17"/>
      <c r="XH344" s="17"/>
      <c r="XI344" s="17"/>
      <c r="XJ344" s="17"/>
      <c r="XK344" s="17"/>
      <c r="XL344" s="17"/>
      <c r="XM344" s="17"/>
      <c r="XN344" s="17"/>
      <c r="XO344" s="17"/>
      <c r="XP344" s="17"/>
      <c r="XQ344" s="17"/>
      <c r="XR344" s="17"/>
      <c r="XS344" s="17"/>
      <c r="XT344" s="17"/>
      <c r="XU344" s="17"/>
      <c r="XV344" s="17"/>
      <c r="XW344" s="17"/>
      <c r="XX344" s="17"/>
      <c r="XY344" s="17"/>
      <c r="XZ344" s="17"/>
      <c r="YA344" s="17"/>
      <c r="YB344" s="17"/>
      <c r="YC344" s="17"/>
      <c r="YD344" s="17"/>
      <c r="YE344" s="17"/>
      <c r="YF344" s="17"/>
      <c r="YG344" s="17"/>
      <c r="YH344" s="17"/>
      <c r="YI344" s="17"/>
      <c r="YJ344" s="17"/>
      <c r="YK344" s="17"/>
      <c r="YL344" s="17"/>
      <c r="YM344" s="17"/>
      <c r="YN344" s="17"/>
      <c r="YO344" s="17"/>
      <c r="YP344" s="17"/>
      <c r="YQ344" s="17"/>
      <c r="YR344" s="17"/>
      <c r="YS344" s="17"/>
      <c r="YT344" s="17"/>
      <c r="YU344" s="17"/>
      <c r="YV344" s="17"/>
      <c r="YW344" s="17"/>
      <c r="YX344" s="17"/>
      <c r="YY344" s="17"/>
      <c r="YZ344" s="17"/>
      <c r="ZA344" s="17"/>
      <c r="ZB344" s="17"/>
      <c r="ZC344" s="17"/>
      <c r="ZD344" s="17"/>
      <c r="ZE344" s="17"/>
      <c r="ZF344" s="17"/>
      <c r="ZG344" s="17"/>
      <c r="ZH344" s="17"/>
      <c r="ZI344" s="17"/>
      <c r="ZJ344" s="17"/>
      <c r="ZK344" s="17"/>
      <c r="ZL344" s="17"/>
      <c r="ZM344" s="17"/>
      <c r="ZN344" s="17"/>
      <c r="ZO344" s="17"/>
      <c r="ZP344" s="17"/>
      <c r="ZQ344" s="17"/>
      <c r="ZR344" s="17"/>
      <c r="ZS344" s="17"/>
      <c r="ZT344" s="17"/>
      <c r="ZU344" s="17"/>
      <c r="ZV344" s="17"/>
      <c r="ZW344" s="17"/>
      <c r="ZX344" s="17"/>
      <c r="ZY344" s="17"/>
      <c r="ZZ344" s="17"/>
      <c r="AAA344" s="17"/>
      <c r="AAB344" s="17"/>
      <c r="AAC344" s="17"/>
      <c r="AAD344" s="17"/>
      <c r="AAE344" s="17"/>
      <c r="AAF344" s="17"/>
      <c r="AAG344" s="17"/>
      <c r="AAH344" s="17"/>
      <c r="AAI344" s="17"/>
      <c r="AAJ344" s="17"/>
      <c r="AAK344" s="17"/>
      <c r="AAL344" s="17"/>
      <c r="AAM344" s="17"/>
      <c r="AAN344" s="17"/>
      <c r="AAO344" s="17"/>
      <c r="AAP344" s="17"/>
      <c r="AAQ344" s="17"/>
      <c r="AAR344" s="17"/>
      <c r="AAS344" s="17"/>
      <c r="AAT344" s="17"/>
      <c r="AAU344" s="17"/>
      <c r="AAV344" s="17"/>
      <c r="AAW344" s="17"/>
      <c r="AAX344" s="17"/>
      <c r="AAY344" s="17"/>
      <c r="AAZ344" s="17"/>
      <c r="ABA344" s="17"/>
      <c r="ABB344" s="17"/>
      <c r="ABC344" s="17"/>
      <c r="ABD344" s="17"/>
      <c r="ABE344" s="17"/>
      <c r="ABF344" s="17"/>
      <c r="ABG344" s="17"/>
      <c r="ABH344" s="17"/>
      <c r="ABI344" s="17"/>
      <c r="ABJ344" s="17"/>
      <c r="ABK344" s="17"/>
      <c r="ABL344" s="17"/>
      <c r="ABM344" s="17"/>
      <c r="ABN344" s="17"/>
      <c r="ABO344" s="17"/>
      <c r="ABP344" s="17"/>
      <c r="ABQ344" s="17"/>
      <c r="ABR344" s="17"/>
      <c r="ABS344" s="17"/>
      <c r="ABT344" s="17"/>
      <c r="ABU344" s="17"/>
      <c r="ABV344" s="17"/>
      <c r="ABW344" s="17"/>
      <c r="ABX344" s="17"/>
      <c r="ABY344" s="17"/>
      <c r="ABZ344" s="17"/>
      <c r="ACA344" s="17"/>
      <c r="ACB344" s="17"/>
      <c r="ACC344" s="17"/>
      <c r="ACD344" s="17"/>
      <c r="ACE344" s="17"/>
      <c r="ACF344" s="17"/>
      <c r="ACG344" s="17"/>
      <c r="ACH344" s="17"/>
      <c r="ACI344" s="17"/>
      <c r="ACJ344" s="17"/>
      <c r="ACK344" s="17"/>
      <c r="ACL344" s="17"/>
      <c r="ACM344" s="17"/>
      <c r="ACN344" s="17"/>
      <c r="ACO344" s="17"/>
      <c r="ACP344" s="17"/>
      <c r="ACQ344" s="17"/>
      <c r="ACR344" s="17"/>
      <c r="ACS344" s="17"/>
      <c r="ACT344" s="17"/>
      <c r="ACU344" s="17"/>
      <c r="ACV344" s="17"/>
      <c r="ACW344" s="17"/>
      <c r="ACX344" s="17"/>
      <c r="ACY344" s="17"/>
      <c r="ACZ344" s="17"/>
      <c r="ADA344" s="17"/>
      <c r="ADB344" s="17"/>
      <c r="ADC344" s="17"/>
      <c r="ADD344" s="17"/>
      <c r="ADE344" s="17"/>
      <c r="ADF344" s="17"/>
      <c r="ADG344" s="17"/>
      <c r="ADH344" s="17"/>
      <c r="ADI344" s="17"/>
      <c r="ADJ344" s="17"/>
      <c r="ADK344" s="17"/>
      <c r="ADL344" s="17"/>
      <c r="ADM344" s="17"/>
      <c r="ADN344" s="17"/>
      <c r="ADO344" s="17"/>
      <c r="ADP344" s="17"/>
      <c r="ADQ344" s="17"/>
      <c r="ADR344" s="17"/>
      <c r="ADS344" s="17"/>
      <c r="ADT344" s="17"/>
      <c r="ADU344" s="17"/>
      <c r="ADV344" s="17"/>
      <c r="ADW344" s="17"/>
      <c r="ADX344" s="17"/>
      <c r="ADY344" s="17"/>
      <c r="ADZ344" s="17"/>
      <c r="AEA344" s="17"/>
      <c r="AEB344" s="17"/>
      <c r="AEC344" s="17"/>
      <c r="AED344" s="17"/>
      <c r="AEE344" s="17"/>
      <c r="AEF344" s="17"/>
      <c r="AEG344" s="17"/>
      <c r="AEH344" s="17"/>
      <c r="AEI344" s="17"/>
      <c r="AEJ344" s="17"/>
      <c r="AEK344" s="17"/>
      <c r="AEL344" s="17"/>
      <c r="AEM344" s="17"/>
      <c r="AEN344" s="17"/>
      <c r="AEO344" s="17"/>
      <c r="AEP344" s="17"/>
      <c r="AEQ344" s="17"/>
      <c r="AER344" s="17"/>
      <c r="AES344" s="17"/>
      <c r="AET344" s="17"/>
      <c r="AEU344" s="17"/>
      <c r="AEV344" s="17"/>
      <c r="AEW344" s="17"/>
      <c r="AEX344" s="17"/>
      <c r="AEY344" s="17"/>
      <c r="AEZ344" s="17"/>
      <c r="AFA344" s="17"/>
      <c r="AFB344" s="17"/>
      <c r="AFC344" s="17"/>
      <c r="AFD344" s="17"/>
      <c r="AFE344" s="17"/>
      <c r="AFF344" s="17"/>
      <c r="AFG344" s="17"/>
      <c r="AFH344" s="17"/>
      <c r="AFI344" s="17"/>
      <c r="AFJ344" s="17"/>
      <c r="AFK344" s="17"/>
      <c r="AFL344" s="17"/>
      <c r="AFM344" s="17"/>
      <c r="AFN344" s="17"/>
      <c r="AFO344" s="17"/>
      <c r="AFP344" s="17"/>
      <c r="AFQ344" s="17"/>
      <c r="AFR344" s="17"/>
      <c r="AFS344" s="17"/>
      <c r="AFT344" s="17"/>
      <c r="AFU344" s="17"/>
      <c r="AFV344" s="17"/>
      <c r="AFW344" s="17"/>
      <c r="AFX344" s="17"/>
      <c r="AFY344" s="17"/>
      <c r="AFZ344" s="17"/>
      <c r="AGA344" s="17"/>
      <c r="AGB344" s="17"/>
      <c r="AGC344" s="17"/>
      <c r="AGD344" s="17"/>
      <c r="AGE344" s="17"/>
      <c r="AGF344" s="17"/>
      <c r="AGG344" s="17"/>
      <c r="AGH344" s="17"/>
      <c r="AGI344" s="17"/>
      <c r="AGJ344" s="17"/>
      <c r="AGK344" s="17"/>
      <c r="AGL344" s="17"/>
      <c r="AGM344" s="17"/>
      <c r="AGN344" s="17"/>
      <c r="AGO344" s="17"/>
      <c r="AGP344" s="17"/>
      <c r="AGQ344" s="17"/>
      <c r="AGR344" s="17"/>
      <c r="AGS344" s="17"/>
      <c r="AGT344" s="17"/>
      <c r="AGU344" s="17"/>
      <c r="AGV344" s="17"/>
      <c r="AGW344" s="17"/>
      <c r="AGX344" s="17"/>
      <c r="AGY344" s="17"/>
      <c r="AGZ344" s="17"/>
      <c r="AHA344" s="17"/>
      <c r="AHB344" s="17"/>
      <c r="AHC344" s="17"/>
      <c r="AHD344" s="17"/>
      <c r="AHE344" s="17"/>
      <c r="AHF344" s="17"/>
      <c r="AHG344" s="17"/>
      <c r="AHH344" s="17"/>
      <c r="AHI344" s="17"/>
      <c r="AHJ344" s="17"/>
      <c r="AHK344" s="17"/>
      <c r="AHL344" s="17"/>
      <c r="AHM344" s="17"/>
      <c r="AHN344" s="17"/>
      <c r="AHO344" s="17"/>
      <c r="AHP344" s="17"/>
      <c r="AHQ344" s="17"/>
      <c r="AHR344" s="17"/>
      <c r="AHS344" s="17"/>
      <c r="AHT344" s="17"/>
      <c r="AHU344" s="17"/>
      <c r="AHV344" s="17"/>
      <c r="AHW344" s="17"/>
      <c r="AHX344" s="17"/>
      <c r="AHY344" s="17"/>
      <c r="AHZ344" s="17"/>
      <c r="AIA344" s="17"/>
      <c r="AIB344" s="17"/>
      <c r="AIC344" s="17"/>
      <c r="AID344" s="17"/>
      <c r="AIE344" s="17"/>
      <c r="AIF344" s="17"/>
      <c r="AIG344" s="17"/>
      <c r="AIH344" s="17"/>
      <c r="AII344" s="17"/>
      <c r="AIJ344" s="17"/>
      <c r="AIK344" s="17"/>
      <c r="AIL344" s="17"/>
      <c r="AIM344" s="17"/>
      <c r="AIN344" s="17"/>
      <c r="AIO344" s="17"/>
      <c r="AIP344" s="17"/>
      <c r="AIQ344" s="17"/>
      <c r="AIR344" s="17"/>
      <c r="AIS344" s="17"/>
      <c r="AIT344" s="17"/>
      <c r="AIU344" s="17"/>
      <c r="AIV344" s="17"/>
      <c r="AIW344" s="17"/>
      <c r="AIX344" s="17"/>
      <c r="AIY344" s="17"/>
      <c r="AIZ344" s="17"/>
      <c r="AJA344" s="17"/>
      <c r="AJB344" s="17"/>
      <c r="AJC344" s="17"/>
      <c r="AJD344" s="17"/>
      <c r="AJE344" s="17"/>
      <c r="AJF344" s="17"/>
      <c r="AJG344" s="17"/>
      <c r="AJH344" s="17"/>
      <c r="AJI344" s="17"/>
      <c r="AJJ344" s="17"/>
      <c r="AJK344" s="17"/>
      <c r="AJL344" s="17"/>
      <c r="AJM344" s="17"/>
      <c r="AJN344" s="17"/>
      <c r="AJO344" s="17"/>
      <c r="AJP344" s="17"/>
      <c r="AJQ344" s="17"/>
      <c r="AJR344" s="17"/>
      <c r="AJS344" s="17"/>
      <c r="AJT344" s="17"/>
      <c r="AJU344" s="17"/>
      <c r="AJV344" s="17"/>
      <c r="AJW344" s="17"/>
      <c r="AJX344" s="17"/>
      <c r="AJY344" s="17"/>
      <c r="AJZ344" s="17"/>
      <c r="AKA344" s="17"/>
      <c r="AKB344" s="17"/>
      <c r="AKC344" s="17"/>
      <c r="AKD344" s="17"/>
      <c r="AKE344" s="17"/>
      <c r="AKF344" s="17"/>
      <c r="AKG344" s="17"/>
      <c r="AKH344" s="17"/>
      <c r="AKI344" s="17"/>
      <c r="AKJ344" s="17"/>
      <c r="AKK344" s="17"/>
      <c r="AKL344" s="17"/>
      <c r="AKM344" s="17"/>
      <c r="AKN344" s="17"/>
      <c r="AKO344" s="17"/>
      <c r="AKP344" s="17"/>
      <c r="AKQ344" s="17"/>
      <c r="AKR344" s="17"/>
      <c r="AKS344" s="17"/>
      <c r="AKT344" s="17"/>
      <c r="AKU344" s="17"/>
      <c r="AKV344" s="17"/>
      <c r="AKW344" s="17"/>
      <c r="AKX344" s="17"/>
      <c r="AKY344" s="17"/>
      <c r="AKZ344" s="17"/>
      <c r="ALA344" s="17"/>
      <c r="ALB344" s="17"/>
      <c r="ALC344" s="17"/>
      <c r="ALD344" s="17"/>
      <c r="ALE344" s="17"/>
      <c r="ALF344" s="17"/>
      <c r="ALG344" s="17"/>
      <c r="ALH344" s="17"/>
      <c r="ALI344" s="17"/>
      <c r="ALJ344" s="17"/>
      <c r="ALK344" s="17"/>
      <c r="ALL344" s="17"/>
      <c r="ALM344" s="17"/>
      <c r="ALN344" s="17"/>
      <c r="ALO344" s="17"/>
      <c r="ALP344" s="17"/>
      <c r="ALQ344" s="17"/>
      <c r="ALR344" s="17"/>
      <c r="ALS344" s="17"/>
      <c r="ALT344" s="17"/>
      <c r="ALU344" s="17"/>
      <c r="ALV344" s="17"/>
      <c r="ALW344" s="17"/>
      <c r="ALX344" s="17"/>
      <c r="ALY344" s="17"/>
      <c r="ALZ344" s="17"/>
      <c r="AMA344" s="17"/>
      <c r="AMB344" s="17"/>
      <c r="AMC344" s="17"/>
      <c r="AMD344" s="17"/>
      <c r="AME344" s="17"/>
      <c r="AMF344" s="17"/>
      <c r="AMG344" s="17"/>
      <c r="AMH344" s="17"/>
      <c r="AMI344" s="17"/>
      <c r="AMJ344" s="17"/>
      <c r="AMK344" s="17"/>
      <c r="AML344" s="17"/>
      <c r="AMM344" s="17"/>
      <c r="AMN344" s="17"/>
      <c r="AMO344" s="17"/>
      <c r="AMP344" s="17"/>
      <c r="AMQ344" s="17"/>
      <c r="AMR344" s="17"/>
      <c r="AMS344" s="17"/>
      <c r="AMT344" s="17"/>
      <c r="AMU344" s="17"/>
      <c r="AMV344" s="17"/>
      <c r="AMW344" s="17"/>
      <c r="AMX344" s="17"/>
      <c r="AMY344" s="17"/>
      <c r="AMZ344" s="17"/>
      <c r="ANA344" s="17"/>
      <c r="ANB344" s="17"/>
      <c r="ANC344" s="17"/>
      <c r="AND344" s="17"/>
    </row>
    <row r="345" spans="1:1044" x14ac:dyDescent="0.25">
      <c r="M345" s="42"/>
      <c r="N345" s="70"/>
      <c r="O345" s="19"/>
      <c r="P345" s="70"/>
      <c r="Q345" s="79"/>
      <c r="R345" s="79"/>
      <c r="S345" s="28"/>
      <c r="T345" s="29"/>
      <c r="U345" s="37"/>
      <c r="V345" s="100"/>
      <c r="W345" s="100"/>
      <c r="X345" s="100"/>
      <c r="Y345" s="42"/>
      <c r="Z345" s="59"/>
      <c r="AA345" s="60"/>
      <c r="AB345" s="59"/>
      <c r="AC345" s="58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  <c r="IY345" s="17"/>
      <c r="IZ345" s="17"/>
      <c r="JA345" s="17"/>
      <c r="JB345" s="17"/>
      <c r="JC345" s="17"/>
      <c r="JD345" s="17"/>
      <c r="JE345" s="17"/>
      <c r="JF345" s="17"/>
      <c r="JG345" s="17"/>
      <c r="JH345" s="17"/>
      <c r="JI345" s="17"/>
      <c r="JJ345" s="17"/>
      <c r="JK345" s="17"/>
      <c r="JL345" s="17"/>
      <c r="JM345" s="17"/>
      <c r="JN345" s="17"/>
      <c r="JO345" s="17"/>
      <c r="JP345" s="17"/>
      <c r="JQ345" s="17"/>
      <c r="JR345" s="17"/>
      <c r="JS345" s="17"/>
      <c r="JT345" s="17"/>
      <c r="JU345" s="17"/>
      <c r="JV345" s="17"/>
      <c r="JW345" s="17"/>
      <c r="JX345" s="17"/>
      <c r="JY345" s="17"/>
      <c r="JZ345" s="17"/>
      <c r="KA345" s="17"/>
      <c r="KB345" s="17"/>
      <c r="KC345" s="17"/>
      <c r="KD345" s="17"/>
      <c r="KE345" s="17"/>
      <c r="KF345" s="17"/>
      <c r="KG345" s="17"/>
      <c r="KH345" s="17"/>
      <c r="KI345" s="17"/>
      <c r="KJ345" s="17"/>
      <c r="KK345" s="17"/>
      <c r="KL345" s="17"/>
      <c r="KM345" s="17"/>
      <c r="KN345" s="17"/>
      <c r="KO345" s="17"/>
      <c r="KP345" s="17"/>
      <c r="KQ345" s="17"/>
      <c r="KR345" s="17"/>
      <c r="KS345" s="17"/>
      <c r="KT345" s="17"/>
      <c r="KU345" s="17"/>
      <c r="KV345" s="17"/>
      <c r="KW345" s="17"/>
      <c r="KX345" s="17"/>
      <c r="KY345" s="17"/>
      <c r="KZ345" s="17"/>
      <c r="LA345" s="17"/>
      <c r="LB345" s="17"/>
      <c r="LC345" s="17"/>
      <c r="LD345" s="17"/>
      <c r="LE345" s="17"/>
      <c r="LF345" s="17"/>
      <c r="LG345" s="17"/>
      <c r="LH345" s="17"/>
      <c r="LI345" s="17"/>
      <c r="LJ345" s="17"/>
      <c r="LK345" s="17"/>
      <c r="LL345" s="17"/>
      <c r="LM345" s="17"/>
      <c r="LN345" s="17"/>
      <c r="LO345" s="17"/>
      <c r="LP345" s="17"/>
      <c r="LQ345" s="17"/>
      <c r="LR345" s="17"/>
      <c r="LS345" s="17"/>
      <c r="LT345" s="17"/>
      <c r="LU345" s="17"/>
      <c r="LV345" s="17"/>
      <c r="LW345" s="17"/>
      <c r="LX345" s="17"/>
      <c r="LY345" s="17"/>
      <c r="LZ345" s="17"/>
      <c r="MA345" s="17"/>
      <c r="MB345" s="17"/>
      <c r="MC345" s="17"/>
      <c r="MD345" s="17"/>
      <c r="ME345" s="17"/>
      <c r="MF345" s="17"/>
      <c r="MG345" s="17"/>
      <c r="MH345" s="17"/>
      <c r="MI345" s="17"/>
      <c r="MJ345" s="17"/>
      <c r="MK345" s="17"/>
      <c r="ML345" s="17"/>
      <c r="MM345" s="17"/>
      <c r="MN345" s="17"/>
      <c r="MO345" s="17"/>
      <c r="MP345" s="17"/>
      <c r="MQ345" s="17"/>
      <c r="MR345" s="17"/>
      <c r="MS345" s="17"/>
      <c r="MT345" s="17"/>
      <c r="MU345" s="17"/>
      <c r="MV345" s="17"/>
      <c r="MW345" s="17"/>
      <c r="MX345" s="17"/>
      <c r="MY345" s="17"/>
      <c r="MZ345" s="17"/>
      <c r="NA345" s="17"/>
      <c r="NB345" s="17"/>
      <c r="NC345" s="17"/>
      <c r="ND345" s="17"/>
      <c r="NE345" s="17"/>
      <c r="NF345" s="17"/>
      <c r="NG345" s="17"/>
      <c r="NH345" s="17"/>
      <c r="NI345" s="17"/>
      <c r="NJ345" s="17"/>
      <c r="NK345" s="17"/>
      <c r="NL345" s="17"/>
      <c r="NM345" s="17"/>
      <c r="NN345" s="17"/>
      <c r="NO345" s="17"/>
      <c r="NP345" s="17"/>
      <c r="NQ345" s="17"/>
      <c r="NR345" s="17"/>
      <c r="NS345" s="17"/>
      <c r="NT345" s="17"/>
      <c r="NU345" s="17"/>
      <c r="NV345" s="17"/>
      <c r="NW345" s="17"/>
      <c r="NX345" s="17"/>
      <c r="NY345" s="17"/>
      <c r="NZ345" s="17"/>
      <c r="OA345" s="17"/>
      <c r="OB345" s="17"/>
      <c r="OC345" s="17"/>
      <c r="OD345" s="17"/>
      <c r="OE345" s="17"/>
      <c r="OF345" s="17"/>
      <c r="OG345" s="17"/>
      <c r="OH345" s="17"/>
      <c r="OI345" s="17"/>
      <c r="OJ345" s="17"/>
      <c r="OK345" s="17"/>
      <c r="OL345" s="17"/>
      <c r="OM345" s="17"/>
      <c r="ON345" s="17"/>
      <c r="OO345" s="17"/>
      <c r="OP345" s="17"/>
      <c r="OQ345" s="17"/>
      <c r="OR345" s="17"/>
      <c r="OS345" s="17"/>
      <c r="OT345" s="17"/>
      <c r="OU345" s="17"/>
      <c r="OV345" s="17"/>
      <c r="OW345" s="17"/>
      <c r="OX345" s="17"/>
      <c r="OY345" s="17"/>
      <c r="OZ345" s="17"/>
      <c r="PA345" s="17"/>
      <c r="PB345" s="17"/>
      <c r="PC345" s="17"/>
      <c r="PD345" s="17"/>
      <c r="PE345" s="17"/>
      <c r="PF345" s="17"/>
      <c r="PG345" s="17"/>
      <c r="PH345" s="17"/>
      <c r="PI345" s="17"/>
      <c r="PJ345" s="17"/>
      <c r="PK345" s="17"/>
      <c r="PL345" s="17"/>
      <c r="PM345" s="17"/>
      <c r="PN345" s="17"/>
      <c r="PO345" s="17"/>
      <c r="PP345" s="17"/>
      <c r="PQ345" s="17"/>
      <c r="PR345" s="17"/>
      <c r="PS345" s="17"/>
      <c r="PT345" s="17"/>
      <c r="PU345" s="17"/>
      <c r="PV345" s="17"/>
      <c r="PW345" s="17"/>
      <c r="PX345" s="17"/>
      <c r="PY345" s="17"/>
      <c r="PZ345" s="17"/>
      <c r="QA345" s="17"/>
      <c r="QB345" s="17"/>
      <c r="QC345" s="17"/>
      <c r="QD345" s="17"/>
      <c r="QE345" s="17"/>
      <c r="QF345" s="17"/>
      <c r="QG345" s="17"/>
      <c r="QH345" s="17"/>
      <c r="QI345" s="17"/>
      <c r="QJ345" s="17"/>
      <c r="QK345" s="17"/>
      <c r="QL345" s="17"/>
      <c r="QM345" s="17"/>
      <c r="QN345" s="17"/>
      <c r="QO345" s="17"/>
      <c r="QP345" s="17"/>
      <c r="QQ345" s="17"/>
      <c r="QR345" s="17"/>
      <c r="QS345" s="17"/>
      <c r="QT345" s="17"/>
      <c r="QU345" s="17"/>
      <c r="QV345" s="17"/>
      <c r="QW345" s="17"/>
      <c r="QX345" s="17"/>
      <c r="QY345" s="17"/>
      <c r="QZ345" s="17"/>
      <c r="RA345" s="17"/>
      <c r="RB345" s="17"/>
      <c r="RC345" s="17"/>
      <c r="RD345" s="17"/>
      <c r="RE345" s="17"/>
      <c r="RF345" s="17"/>
      <c r="RG345" s="17"/>
      <c r="RH345" s="17"/>
      <c r="RI345" s="17"/>
      <c r="RJ345" s="17"/>
      <c r="RK345" s="17"/>
      <c r="RL345" s="17"/>
      <c r="RM345" s="17"/>
      <c r="RN345" s="17"/>
      <c r="RO345" s="17"/>
      <c r="RP345" s="17"/>
      <c r="RQ345" s="17"/>
      <c r="RR345" s="17"/>
      <c r="RS345" s="17"/>
      <c r="RT345" s="17"/>
      <c r="RU345" s="17"/>
      <c r="RV345" s="17"/>
      <c r="RW345" s="17"/>
      <c r="RX345" s="17"/>
      <c r="RY345" s="17"/>
      <c r="RZ345" s="17"/>
      <c r="SA345" s="17"/>
      <c r="SB345" s="17"/>
      <c r="SC345" s="17"/>
      <c r="SD345" s="17"/>
      <c r="SE345" s="17"/>
      <c r="SF345" s="17"/>
      <c r="SG345" s="17"/>
      <c r="SH345" s="17"/>
      <c r="SI345" s="17"/>
      <c r="SJ345" s="17"/>
      <c r="SK345" s="17"/>
      <c r="SL345" s="17"/>
      <c r="SM345" s="17"/>
      <c r="SN345" s="17"/>
      <c r="SO345" s="17"/>
      <c r="SP345" s="17"/>
      <c r="SQ345" s="17"/>
      <c r="SR345" s="17"/>
      <c r="SS345" s="17"/>
      <c r="ST345" s="17"/>
      <c r="SU345" s="17"/>
      <c r="SV345" s="17"/>
      <c r="SW345" s="17"/>
      <c r="SX345" s="17"/>
      <c r="SY345" s="17"/>
      <c r="SZ345" s="17"/>
      <c r="TA345" s="17"/>
      <c r="TB345" s="17"/>
      <c r="TC345" s="17"/>
      <c r="TD345" s="17"/>
      <c r="TE345" s="17"/>
      <c r="TF345" s="17"/>
      <c r="TG345" s="17"/>
      <c r="TH345" s="17"/>
      <c r="TI345" s="17"/>
      <c r="TJ345" s="17"/>
      <c r="TK345" s="17"/>
      <c r="TL345" s="17"/>
      <c r="TM345" s="17"/>
      <c r="TN345" s="17"/>
      <c r="TO345" s="17"/>
      <c r="TP345" s="17"/>
      <c r="TQ345" s="17"/>
      <c r="TR345" s="17"/>
      <c r="TS345" s="17"/>
      <c r="TT345" s="17"/>
      <c r="TU345" s="17"/>
      <c r="TV345" s="17"/>
      <c r="TW345" s="17"/>
      <c r="TX345" s="17"/>
      <c r="TY345" s="17"/>
      <c r="TZ345" s="17"/>
      <c r="UA345" s="17"/>
      <c r="UB345" s="17"/>
      <c r="UC345" s="17"/>
      <c r="UD345" s="17"/>
      <c r="UE345" s="17"/>
      <c r="UF345" s="17"/>
      <c r="UG345" s="17"/>
      <c r="UH345" s="17"/>
      <c r="UI345" s="17"/>
      <c r="UJ345" s="17"/>
      <c r="UK345" s="17"/>
      <c r="UL345" s="17"/>
      <c r="UM345" s="17"/>
      <c r="UN345" s="17"/>
      <c r="UO345" s="17"/>
      <c r="UP345" s="17"/>
      <c r="UQ345" s="17"/>
      <c r="UR345" s="17"/>
      <c r="US345" s="17"/>
      <c r="UT345" s="17"/>
      <c r="UU345" s="17"/>
      <c r="UV345" s="17"/>
      <c r="UW345" s="17"/>
      <c r="UX345" s="17"/>
      <c r="UY345" s="17"/>
      <c r="UZ345" s="17"/>
      <c r="VA345" s="17"/>
      <c r="VB345" s="17"/>
      <c r="VC345" s="17"/>
      <c r="VD345" s="17"/>
      <c r="VE345" s="17"/>
      <c r="VF345" s="17"/>
      <c r="VG345" s="17"/>
      <c r="VH345" s="17"/>
      <c r="VI345" s="17"/>
      <c r="VJ345" s="17"/>
      <c r="VK345" s="17"/>
      <c r="VL345" s="17"/>
      <c r="VM345" s="17"/>
      <c r="VN345" s="17"/>
      <c r="VO345" s="17"/>
      <c r="VP345" s="17"/>
      <c r="VQ345" s="17"/>
      <c r="VR345" s="17"/>
      <c r="VS345" s="17"/>
      <c r="VT345" s="17"/>
      <c r="VU345" s="17"/>
      <c r="VV345" s="17"/>
      <c r="VW345" s="17"/>
      <c r="VX345" s="17"/>
      <c r="VY345" s="17"/>
      <c r="VZ345" s="17"/>
      <c r="WA345" s="17"/>
      <c r="WB345" s="17"/>
      <c r="WC345" s="17"/>
      <c r="WD345" s="17"/>
      <c r="WE345" s="17"/>
      <c r="WF345" s="17"/>
      <c r="WG345" s="17"/>
      <c r="WH345" s="17"/>
      <c r="WI345" s="17"/>
      <c r="WJ345" s="17"/>
      <c r="WK345" s="17"/>
      <c r="WL345" s="17"/>
      <c r="WM345" s="17"/>
      <c r="WN345" s="17"/>
      <c r="WO345" s="17"/>
      <c r="WP345" s="17"/>
      <c r="WQ345" s="17"/>
      <c r="WR345" s="17"/>
      <c r="WS345" s="17"/>
      <c r="WT345" s="17"/>
      <c r="WU345" s="17"/>
      <c r="WV345" s="17"/>
      <c r="WW345" s="17"/>
      <c r="WX345" s="17"/>
      <c r="WY345" s="17"/>
      <c r="WZ345" s="17"/>
      <c r="XA345" s="17"/>
      <c r="XB345" s="17"/>
      <c r="XC345" s="17"/>
      <c r="XD345" s="17"/>
      <c r="XE345" s="17"/>
      <c r="XF345" s="17"/>
      <c r="XG345" s="17"/>
      <c r="XH345" s="17"/>
      <c r="XI345" s="17"/>
      <c r="XJ345" s="17"/>
      <c r="XK345" s="17"/>
      <c r="XL345" s="17"/>
      <c r="XM345" s="17"/>
      <c r="XN345" s="17"/>
      <c r="XO345" s="17"/>
      <c r="XP345" s="17"/>
      <c r="XQ345" s="17"/>
      <c r="XR345" s="17"/>
      <c r="XS345" s="17"/>
      <c r="XT345" s="17"/>
      <c r="XU345" s="17"/>
      <c r="XV345" s="17"/>
      <c r="XW345" s="17"/>
      <c r="XX345" s="17"/>
      <c r="XY345" s="17"/>
      <c r="XZ345" s="17"/>
      <c r="YA345" s="17"/>
      <c r="YB345" s="17"/>
      <c r="YC345" s="17"/>
      <c r="YD345" s="17"/>
      <c r="YE345" s="17"/>
      <c r="YF345" s="17"/>
      <c r="YG345" s="17"/>
      <c r="YH345" s="17"/>
      <c r="YI345" s="17"/>
      <c r="YJ345" s="17"/>
      <c r="YK345" s="17"/>
      <c r="YL345" s="17"/>
      <c r="YM345" s="17"/>
      <c r="YN345" s="17"/>
      <c r="YO345" s="17"/>
      <c r="YP345" s="17"/>
      <c r="YQ345" s="17"/>
      <c r="YR345" s="17"/>
      <c r="YS345" s="17"/>
      <c r="YT345" s="17"/>
      <c r="YU345" s="17"/>
      <c r="YV345" s="17"/>
      <c r="YW345" s="17"/>
      <c r="YX345" s="17"/>
      <c r="YY345" s="17"/>
      <c r="YZ345" s="17"/>
      <c r="ZA345" s="17"/>
      <c r="ZB345" s="17"/>
      <c r="ZC345" s="17"/>
      <c r="ZD345" s="17"/>
      <c r="ZE345" s="17"/>
      <c r="ZF345" s="17"/>
      <c r="ZG345" s="17"/>
      <c r="ZH345" s="17"/>
      <c r="ZI345" s="17"/>
      <c r="ZJ345" s="17"/>
      <c r="ZK345" s="17"/>
      <c r="ZL345" s="17"/>
      <c r="ZM345" s="17"/>
      <c r="ZN345" s="17"/>
      <c r="ZO345" s="17"/>
      <c r="ZP345" s="17"/>
      <c r="ZQ345" s="17"/>
      <c r="ZR345" s="17"/>
      <c r="ZS345" s="17"/>
      <c r="ZT345" s="17"/>
      <c r="ZU345" s="17"/>
      <c r="ZV345" s="17"/>
      <c r="ZW345" s="17"/>
      <c r="ZX345" s="17"/>
      <c r="ZY345" s="17"/>
      <c r="ZZ345" s="17"/>
      <c r="AAA345" s="17"/>
      <c r="AAB345" s="17"/>
      <c r="AAC345" s="17"/>
      <c r="AAD345" s="17"/>
      <c r="AAE345" s="17"/>
      <c r="AAF345" s="17"/>
      <c r="AAG345" s="17"/>
      <c r="AAH345" s="17"/>
      <c r="AAI345" s="17"/>
      <c r="AAJ345" s="17"/>
      <c r="AAK345" s="17"/>
      <c r="AAL345" s="17"/>
      <c r="AAM345" s="17"/>
      <c r="AAN345" s="17"/>
      <c r="AAO345" s="17"/>
      <c r="AAP345" s="17"/>
      <c r="AAQ345" s="17"/>
      <c r="AAR345" s="17"/>
      <c r="AAS345" s="17"/>
      <c r="AAT345" s="17"/>
      <c r="AAU345" s="17"/>
      <c r="AAV345" s="17"/>
      <c r="AAW345" s="17"/>
      <c r="AAX345" s="17"/>
      <c r="AAY345" s="17"/>
      <c r="AAZ345" s="17"/>
      <c r="ABA345" s="17"/>
      <c r="ABB345" s="17"/>
      <c r="ABC345" s="17"/>
      <c r="ABD345" s="17"/>
      <c r="ABE345" s="17"/>
      <c r="ABF345" s="17"/>
      <c r="ABG345" s="17"/>
      <c r="ABH345" s="17"/>
      <c r="ABI345" s="17"/>
      <c r="ABJ345" s="17"/>
      <c r="ABK345" s="17"/>
      <c r="ABL345" s="17"/>
      <c r="ABM345" s="17"/>
      <c r="ABN345" s="17"/>
      <c r="ABO345" s="17"/>
      <c r="ABP345" s="17"/>
      <c r="ABQ345" s="17"/>
      <c r="ABR345" s="17"/>
      <c r="ABS345" s="17"/>
      <c r="ABT345" s="17"/>
      <c r="ABU345" s="17"/>
      <c r="ABV345" s="17"/>
      <c r="ABW345" s="17"/>
      <c r="ABX345" s="17"/>
      <c r="ABY345" s="17"/>
      <c r="ABZ345" s="17"/>
      <c r="ACA345" s="17"/>
      <c r="ACB345" s="17"/>
      <c r="ACC345" s="17"/>
      <c r="ACD345" s="17"/>
      <c r="ACE345" s="17"/>
      <c r="ACF345" s="17"/>
      <c r="ACG345" s="17"/>
      <c r="ACH345" s="17"/>
      <c r="ACI345" s="17"/>
      <c r="ACJ345" s="17"/>
      <c r="ACK345" s="17"/>
      <c r="ACL345" s="17"/>
      <c r="ACM345" s="17"/>
      <c r="ACN345" s="17"/>
      <c r="ACO345" s="17"/>
      <c r="ACP345" s="17"/>
      <c r="ACQ345" s="17"/>
      <c r="ACR345" s="17"/>
      <c r="ACS345" s="17"/>
      <c r="ACT345" s="17"/>
      <c r="ACU345" s="17"/>
      <c r="ACV345" s="17"/>
      <c r="ACW345" s="17"/>
      <c r="ACX345" s="17"/>
      <c r="ACY345" s="17"/>
      <c r="ACZ345" s="17"/>
      <c r="ADA345" s="17"/>
      <c r="ADB345" s="17"/>
      <c r="ADC345" s="17"/>
      <c r="ADD345" s="17"/>
      <c r="ADE345" s="17"/>
      <c r="ADF345" s="17"/>
      <c r="ADG345" s="17"/>
      <c r="ADH345" s="17"/>
      <c r="ADI345" s="17"/>
      <c r="ADJ345" s="17"/>
      <c r="ADK345" s="17"/>
      <c r="ADL345" s="17"/>
      <c r="ADM345" s="17"/>
      <c r="ADN345" s="17"/>
      <c r="ADO345" s="17"/>
      <c r="ADP345" s="17"/>
      <c r="ADQ345" s="17"/>
      <c r="ADR345" s="17"/>
      <c r="ADS345" s="17"/>
      <c r="ADT345" s="17"/>
      <c r="ADU345" s="17"/>
      <c r="ADV345" s="17"/>
      <c r="ADW345" s="17"/>
      <c r="ADX345" s="17"/>
      <c r="ADY345" s="17"/>
      <c r="ADZ345" s="17"/>
      <c r="AEA345" s="17"/>
      <c r="AEB345" s="17"/>
      <c r="AEC345" s="17"/>
      <c r="AED345" s="17"/>
      <c r="AEE345" s="17"/>
      <c r="AEF345" s="17"/>
      <c r="AEG345" s="17"/>
      <c r="AEH345" s="17"/>
      <c r="AEI345" s="17"/>
      <c r="AEJ345" s="17"/>
      <c r="AEK345" s="17"/>
      <c r="AEL345" s="17"/>
      <c r="AEM345" s="17"/>
      <c r="AEN345" s="17"/>
      <c r="AEO345" s="17"/>
      <c r="AEP345" s="17"/>
      <c r="AEQ345" s="17"/>
      <c r="AER345" s="17"/>
      <c r="AES345" s="17"/>
      <c r="AET345" s="17"/>
      <c r="AEU345" s="17"/>
      <c r="AEV345" s="17"/>
      <c r="AEW345" s="17"/>
      <c r="AEX345" s="17"/>
      <c r="AEY345" s="17"/>
      <c r="AEZ345" s="17"/>
      <c r="AFA345" s="17"/>
      <c r="AFB345" s="17"/>
      <c r="AFC345" s="17"/>
      <c r="AFD345" s="17"/>
      <c r="AFE345" s="17"/>
      <c r="AFF345" s="17"/>
      <c r="AFG345" s="17"/>
      <c r="AFH345" s="17"/>
      <c r="AFI345" s="17"/>
      <c r="AFJ345" s="17"/>
      <c r="AFK345" s="17"/>
      <c r="AFL345" s="17"/>
      <c r="AFM345" s="17"/>
      <c r="AFN345" s="17"/>
      <c r="AFO345" s="17"/>
      <c r="AFP345" s="17"/>
      <c r="AFQ345" s="17"/>
      <c r="AFR345" s="17"/>
      <c r="AFS345" s="17"/>
      <c r="AFT345" s="17"/>
      <c r="AFU345" s="17"/>
      <c r="AFV345" s="17"/>
      <c r="AFW345" s="17"/>
      <c r="AFX345" s="17"/>
      <c r="AFY345" s="17"/>
      <c r="AFZ345" s="17"/>
      <c r="AGA345" s="17"/>
      <c r="AGB345" s="17"/>
      <c r="AGC345" s="17"/>
      <c r="AGD345" s="17"/>
      <c r="AGE345" s="17"/>
      <c r="AGF345" s="17"/>
      <c r="AGG345" s="17"/>
      <c r="AGH345" s="17"/>
      <c r="AGI345" s="17"/>
      <c r="AGJ345" s="17"/>
      <c r="AGK345" s="17"/>
      <c r="AGL345" s="17"/>
      <c r="AGM345" s="17"/>
      <c r="AGN345" s="17"/>
      <c r="AGO345" s="17"/>
      <c r="AGP345" s="17"/>
      <c r="AGQ345" s="17"/>
      <c r="AGR345" s="17"/>
      <c r="AGS345" s="17"/>
      <c r="AGT345" s="17"/>
      <c r="AGU345" s="17"/>
      <c r="AGV345" s="17"/>
      <c r="AGW345" s="17"/>
      <c r="AGX345" s="17"/>
      <c r="AGY345" s="17"/>
      <c r="AGZ345" s="17"/>
      <c r="AHA345" s="17"/>
      <c r="AHB345" s="17"/>
      <c r="AHC345" s="17"/>
      <c r="AHD345" s="17"/>
      <c r="AHE345" s="17"/>
      <c r="AHF345" s="17"/>
      <c r="AHG345" s="17"/>
      <c r="AHH345" s="17"/>
      <c r="AHI345" s="17"/>
      <c r="AHJ345" s="17"/>
      <c r="AHK345" s="17"/>
      <c r="AHL345" s="17"/>
      <c r="AHM345" s="17"/>
      <c r="AHN345" s="17"/>
      <c r="AHO345" s="17"/>
      <c r="AHP345" s="17"/>
      <c r="AHQ345" s="17"/>
      <c r="AHR345" s="17"/>
      <c r="AHS345" s="17"/>
      <c r="AHT345" s="17"/>
      <c r="AHU345" s="17"/>
      <c r="AHV345" s="17"/>
      <c r="AHW345" s="17"/>
      <c r="AHX345" s="17"/>
      <c r="AHY345" s="17"/>
      <c r="AHZ345" s="17"/>
      <c r="AIA345" s="17"/>
      <c r="AIB345" s="17"/>
      <c r="AIC345" s="17"/>
      <c r="AID345" s="17"/>
      <c r="AIE345" s="17"/>
      <c r="AIF345" s="17"/>
      <c r="AIG345" s="17"/>
      <c r="AIH345" s="17"/>
      <c r="AII345" s="17"/>
      <c r="AIJ345" s="17"/>
      <c r="AIK345" s="17"/>
      <c r="AIL345" s="17"/>
      <c r="AIM345" s="17"/>
      <c r="AIN345" s="17"/>
      <c r="AIO345" s="17"/>
      <c r="AIP345" s="17"/>
      <c r="AIQ345" s="17"/>
      <c r="AIR345" s="17"/>
      <c r="AIS345" s="17"/>
      <c r="AIT345" s="17"/>
      <c r="AIU345" s="17"/>
      <c r="AIV345" s="17"/>
      <c r="AIW345" s="17"/>
      <c r="AIX345" s="17"/>
      <c r="AIY345" s="17"/>
      <c r="AIZ345" s="17"/>
      <c r="AJA345" s="17"/>
      <c r="AJB345" s="17"/>
      <c r="AJC345" s="17"/>
      <c r="AJD345" s="17"/>
      <c r="AJE345" s="17"/>
      <c r="AJF345" s="17"/>
      <c r="AJG345" s="17"/>
      <c r="AJH345" s="17"/>
      <c r="AJI345" s="17"/>
      <c r="AJJ345" s="17"/>
      <c r="AJK345" s="17"/>
      <c r="AJL345" s="17"/>
      <c r="AJM345" s="17"/>
      <c r="AJN345" s="17"/>
      <c r="AJO345" s="17"/>
      <c r="AJP345" s="17"/>
      <c r="AJQ345" s="17"/>
      <c r="AJR345" s="17"/>
      <c r="AJS345" s="17"/>
      <c r="AJT345" s="17"/>
      <c r="AJU345" s="17"/>
      <c r="AJV345" s="17"/>
      <c r="AJW345" s="17"/>
      <c r="AJX345" s="17"/>
      <c r="AJY345" s="17"/>
      <c r="AJZ345" s="17"/>
      <c r="AKA345" s="17"/>
      <c r="AKB345" s="17"/>
      <c r="AKC345" s="17"/>
      <c r="AKD345" s="17"/>
      <c r="AKE345" s="17"/>
      <c r="AKF345" s="17"/>
      <c r="AKG345" s="17"/>
      <c r="AKH345" s="17"/>
      <c r="AKI345" s="17"/>
      <c r="AKJ345" s="17"/>
      <c r="AKK345" s="17"/>
      <c r="AKL345" s="17"/>
      <c r="AKM345" s="17"/>
      <c r="AKN345" s="17"/>
      <c r="AKO345" s="17"/>
      <c r="AKP345" s="17"/>
      <c r="AKQ345" s="17"/>
      <c r="AKR345" s="17"/>
      <c r="AKS345" s="17"/>
      <c r="AKT345" s="17"/>
      <c r="AKU345" s="17"/>
      <c r="AKV345" s="17"/>
      <c r="AKW345" s="17"/>
      <c r="AKX345" s="17"/>
      <c r="AKY345" s="17"/>
      <c r="AKZ345" s="17"/>
      <c r="ALA345" s="17"/>
      <c r="ALB345" s="17"/>
      <c r="ALC345" s="17"/>
      <c r="ALD345" s="17"/>
      <c r="ALE345" s="17"/>
      <c r="ALF345" s="17"/>
      <c r="ALG345" s="17"/>
      <c r="ALH345" s="17"/>
      <c r="ALI345" s="17"/>
      <c r="ALJ345" s="17"/>
      <c r="ALK345" s="17"/>
      <c r="ALL345" s="17"/>
      <c r="ALM345" s="17"/>
      <c r="ALN345" s="17"/>
      <c r="ALO345" s="17"/>
      <c r="ALP345" s="17"/>
      <c r="ALQ345" s="17"/>
      <c r="ALR345" s="17"/>
      <c r="ALS345" s="17"/>
      <c r="ALT345" s="17"/>
      <c r="ALU345" s="17"/>
      <c r="ALV345" s="17"/>
      <c r="ALW345" s="17"/>
      <c r="ALX345" s="17"/>
      <c r="ALY345" s="17"/>
      <c r="ALZ345" s="17"/>
      <c r="AMA345" s="17"/>
      <c r="AMB345" s="17"/>
      <c r="AMC345" s="17"/>
      <c r="AMD345" s="17"/>
      <c r="AME345" s="17"/>
      <c r="AMF345" s="17"/>
      <c r="AMG345" s="17"/>
      <c r="AMH345" s="17"/>
      <c r="AMI345" s="17"/>
      <c r="AMJ345" s="17"/>
      <c r="AMK345" s="17"/>
      <c r="AML345" s="17"/>
      <c r="AMM345" s="17"/>
      <c r="AMN345" s="17"/>
      <c r="AMO345" s="17"/>
      <c r="AMP345" s="17"/>
      <c r="AMQ345" s="17"/>
      <c r="AMR345" s="17"/>
      <c r="AMS345" s="17"/>
      <c r="AMT345" s="17"/>
      <c r="AMU345" s="17"/>
      <c r="AMV345" s="17"/>
      <c r="AMW345" s="17"/>
      <c r="AMX345" s="17"/>
      <c r="AMY345" s="17"/>
      <c r="AMZ345" s="17"/>
      <c r="ANA345" s="17"/>
      <c r="ANB345" s="17"/>
      <c r="ANC345" s="17"/>
      <c r="AND345" s="17"/>
    </row>
  </sheetData>
  <sortState xmlns:xlrd2="http://schemas.microsoft.com/office/spreadsheetml/2017/richdata2" ref="M3:ANB252">
    <sortCondition ref="O3:O252"/>
    <sortCondition ref="S3:S252"/>
  </sortState>
  <dataValidations count="4">
    <dataValidation type="list" allowBlank="1" showErrorMessage="1" sqref="O320" xr:uid="{00000000-0002-0000-0000-000000000000}">
      <formula1>Brand</formula1>
    </dataValidation>
    <dataValidation type="list" allowBlank="1" showInputMessage="1" showErrorMessage="1" sqref="T320 T322:T338" xr:uid="{00000000-0002-0000-0000-000001000000}">
      <formula1>Gallons</formula1>
    </dataValidation>
    <dataValidation type="list" allowBlank="1" showInputMessage="1" showErrorMessage="1" sqref="AC320 O321:O335 O338:R338" xr:uid="{00000000-0002-0000-0000-000002000000}">
      <formula1>Brand</formula1>
    </dataValidation>
    <dataValidation type="list" allowBlank="1" showInputMessage="1" showErrorMessage="1" sqref="U338:X338 U321:V331" xr:uid="{00000000-0002-0000-0000-000003000000}">
      <formula1>Type</formula1>
    </dataValidation>
  </dataValidations>
  <printOptions gridLines="1"/>
  <pageMargins left="1" right="1" top="1" bottom="1" header="0.5" footer="0.5"/>
  <pageSetup scale="33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U320:V320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0"/>
  <sheetViews>
    <sheetView topLeftCell="A243" workbookViewId="0">
      <selection activeCell="A38" sqref="A38:A328"/>
    </sheetView>
  </sheetViews>
  <sheetFormatPr defaultRowHeight="15" x14ac:dyDescent="0.25"/>
  <sheetData>
    <row r="38" spans="1:1" x14ac:dyDescent="0.25">
      <c r="A38" s="157" t="str">
        <f>"2,     "&amp;'2017 03 15'!C46&amp;",   """&amp;'2017 03 15'!R46&amp;""""</f>
        <v>2,     A. O. Smith,   "FPTU 50 120  (50 gal)"</v>
      </c>
    </row>
    <row r="39" spans="1:1" x14ac:dyDescent="0.25">
      <c r="A39" s="157" t="str">
        <f>"2,     "&amp;'2017 03 15'!C47&amp;",   """&amp;'2017 03 15'!R47&amp;""""</f>
        <v>2,     A. O. Smith,   "FPTU 66 120  (66 gal)"</v>
      </c>
    </row>
    <row r="40" spans="1:1" x14ac:dyDescent="0.25">
      <c r="A40" s="157" t="str">
        <f>"2,     "&amp;'2017 03 15'!C48&amp;",   """&amp;'2017 03 15'!R48&amp;""""</f>
        <v>2,     A. O. Smith,   "FPTU 80 120  (80 gal)"</v>
      </c>
    </row>
    <row r="41" spans="1:1" x14ac:dyDescent="0.25">
      <c r="A41" s="157" t="str">
        <f>"2,     "&amp;'2017 03 15'!C49&amp;",   """&amp;'2017 03 15'!R49&amp;""""</f>
        <v>2,     A. O. Smith,   "HHPT 80 102  (80 gal)"</v>
      </c>
    </row>
    <row r="42" spans="1:1" x14ac:dyDescent="0.25">
      <c r="A42" s="157" t="str">
        <f>"2,     "&amp;'2017 03 15'!C50&amp;",   """&amp;'2017 03 15'!R50&amp;""""</f>
        <v>2,     A. O. Smith,   "HP10-50H45DV  (50 gal)"</v>
      </c>
    </row>
    <row r="43" spans="1:1" x14ac:dyDescent="0.25">
      <c r="A43" s="157" t="str">
        <f>"2,     "&amp;'2017 03 15'!C51&amp;",   """&amp;'2017 03 15'!R51&amp;""""</f>
        <v>2,     A. O. Smith,   "HP10-80H45DV  (80 gal)"</v>
      </c>
    </row>
    <row r="44" spans="1:1" x14ac:dyDescent="0.25">
      <c r="A44" s="157" t="str">
        <f>"2,     "&amp;'2017 03 15'!C52&amp;",   """&amp;'2017 03 15'!R52&amp;""""</f>
        <v>2,     A. O. Smith,   "HP1050H45DVDR 130  (50 gal, JA13)"</v>
      </c>
    </row>
    <row r="45" spans="1:1" x14ac:dyDescent="0.25">
      <c r="A45" s="157" t="str">
        <f>"2,     "&amp;'2017 03 15'!C53&amp;",   """&amp;'2017 03 15'!R53&amp;""""</f>
        <v>2,     A. O. Smith,   "HP1080H45DVDR 130  (80 gal, JA13)"</v>
      </c>
    </row>
    <row r="46" spans="1:1" x14ac:dyDescent="0.25">
      <c r="A46" s="157" t="str">
        <f>"2,     "&amp;'2017 03 15'!C54&amp;",   """&amp;'2017 03 15'!R54&amp;""""</f>
        <v>2,     A. O. Smith,   "HPTU 50 120  (50 gal)"</v>
      </c>
    </row>
    <row r="47" spans="1:1" x14ac:dyDescent="0.25">
      <c r="A47" s="157" t="str">
        <f>"2,     "&amp;'2017 03 15'!C55&amp;",   """&amp;'2017 03 15'!R55&amp;""""</f>
        <v>2,     A. O. Smith,   "HPTU 50N 120  (50 gal)"</v>
      </c>
    </row>
    <row r="48" spans="1:1" x14ac:dyDescent="0.25">
      <c r="A48" s="157" t="str">
        <f>"2,     "&amp;'2017 03 15'!C56&amp;",   """&amp;'2017 03 15'!R56&amp;""""</f>
        <v>2,     A. O. Smith,   "HPTU-50DR 130  (50 gal, JA13)"</v>
      </c>
    </row>
    <row r="49" spans="1:1" x14ac:dyDescent="0.25">
      <c r="A49" s="157" t="str">
        <f>"2,     "&amp;'2017 03 15'!C57&amp;",   """&amp;'2017 03 15'!R57&amp;""""</f>
        <v>2,     A. O. Smith,   "HPTU 66 120  (66 gal)"</v>
      </c>
    </row>
    <row r="50" spans="1:1" x14ac:dyDescent="0.25">
      <c r="A50" s="157" t="str">
        <f>"2,     "&amp;'2017 03 15'!C58&amp;",   """&amp;'2017 03 15'!R58&amp;""""</f>
        <v>2,     A. O. Smith,   "HPTU 66N 120  (66 gal)"</v>
      </c>
    </row>
    <row r="51" spans="1:1" x14ac:dyDescent="0.25">
      <c r="A51" s="157" t="str">
        <f>"2,     "&amp;'2017 03 15'!C59&amp;",   """&amp;'2017 03 15'!R59&amp;""""</f>
        <v>2,     A. O. Smith,   "HPTU-66DR 130  (66 gal, JA13)"</v>
      </c>
    </row>
    <row r="52" spans="1:1" x14ac:dyDescent="0.25">
      <c r="A52" s="157" t="str">
        <f>"2,     "&amp;'2017 03 15'!C60&amp;",   """&amp;'2017 03 15'!R60&amp;""""</f>
        <v>2,     A. O. Smith,   "HPTU 80 120  (80 gal)"</v>
      </c>
    </row>
    <row r="53" spans="1:1" x14ac:dyDescent="0.25">
      <c r="A53" s="157" t="str">
        <f>"2,     "&amp;'2017 03 15'!C61&amp;",   """&amp;'2017 03 15'!R61&amp;""""</f>
        <v>2,     A. O. Smith,   "HPTU 80N 120  (80 gal)"</v>
      </c>
    </row>
    <row r="54" spans="1:1" x14ac:dyDescent="0.25">
      <c r="A54" s="157" t="str">
        <f>"2,     "&amp;'2017 03 15'!C62&amp;",   """&amp;'2017 03 15'!R62&amp;""""</f>
        <v>2,     A. O. Smith,   "HPTU-80DR 130  (80 gal, JA13)"</v>
      </c>
    </row>
    <row r="55" spans="1:1" x14ac:dyDescent="0.25">
      <c r="A55" s="157" t="str">
        <f>"2,     "&amp;'2017 03 15'!C63&amp;",   """&amp;'2017 03 15'!R63&amp;""""</f>
        <v>2,     A. O. Smith,   "PHPT 60  (60 gal)"</v>
      </c>
    </row>
    <row r="56" spans="1:1" x14ac:dyDescent="0.25">
      <c r="A56" s="157" t="str">
        <f>"2,     "&amp;'2017 03 15'!C64&amp;",   """&amp;'2017 03 15'!R64&amp;""""</f>
        <v>2,     A. O. Smith,   "PHPT 80  (80 gal)"</v>
      </c>
    </row>
    <row r="57" spans="1:1" x14ac:dyDescent="0.25">
      <c r="A57" s="158" t="str">
        <f>"2,     "&amp;'2017 03 15'!C65&amp;",   """&amp;'2017 03 15'!R65&amp;""""</f>
        <v>2,     American,   "HPE10260H045DV  (60 gal)"</v>
      </c>
    </row>
    <row r="58" spans="1:1" x14ac:dyDescent="0.25">
      <c r="A58" s="157" t="str">
        <f>"2,     "&amp;'2017 03 15'!C66&amp;",   """&amp;'2017 03 15'!R66&amp;""""</f>
        <v>2,     American,   "HPE10280H045DV  (80 gal)"</v>
      </c>
    </row>
    <row r="59" spans="1:1" x14ac:dyDescent="0.25">
      <c r="A59" s="157" t="str">
        <f>"2,     "&amp;'2017 03 15'!C67&amp;",   """&amp;'2017 03 15'!R67&amp;""""</f>
        <v>2,     American,   "HPE6280H045DV 102  (80 gal)"</v>
      </c>
    </row>
    <row r="60" spans="1:1" x14ac:dyDescent="0.25">
      <c r="A60" s="157" t="str">
        <f>"2,     "&amp;'2017 03 15'!C68&amp;",   """&amp;'2017 03 15'!R68&amp;""""</f>
        <v>2,     American,   "HPHE10250H045DV 120  (50 gal)"</v>
      </c>
    </row>
    <row r="61" spans="1:1" x14ac:dyDescent="0.25">
      <c r="A61" s="157" t="str">
        <f>"2,     "&amp;'2017 03 15'!C69&amp;",   """&amp;'2017 03 15'!R69&amp;""""</f>
        <v>2,     American,   "HPHE10250H045DVN 120  (50 gal)"</v>
      </c>
    </row>
    <row r="62" spans="1:1" x14ac:dyDescent="0.25">
      <c r="A62" s="157" t="str">
        <f>"2,     "&amp;'2017 03 15'!C70&amp;",   """&amp;'2017 03 15'!R70&amp;""""</f>
        <v>2,     American,   "HPHE10250H045DVDR 130  (50 gal, JA13)"</v>
      </c>
    </row>
    <row r="63" spans="1:1" x14ac:dyDescent="0.25">
      <c r="A63" s="157" t="str">
        <f>"2,     "&amp;'2017 03 15'!C71&amp;",   """&amp;'2017 03 15'!R71&amp;""""</f>
        <v>2,     American,   "HPHE10266H045DV 120  (66 gal)"</v>
      </c>
    </row>
    <row r="64" spans="1:1" x14ac:dyDescent="0.25">
      <c r="A64" s="157" t="str">
        <f>"2,     "&amp;'2017 03 15'!C72&amp;",   """&amp;'2017 03 15'!R72&amp;""""</f>
        <v>2,     American,   "HPHE10266H045DVN 120  (66 gal)"</v>
      </c>
    </row>
    <row r="65" spans="1:1" x14ac:dyDescent="0.25">
      <c r="A65" s="157" t="str">
        <f>"2,     "&amp;'2017 03 15'!C73&amp;",   """&amp;'2017 03 15'!R73&amp;""""</f>
        <v>2,     American,   "HPHE10266H045DVDR 130  (66 gal, JA13)"</v>
      </c>
    </row>
    <row r="66" spans="1:1" x14ac:dyDescent="0.25">
      <c r="A66" s="157" t="str">
        <f>"2,     "&amp;'2017 03 15'!C74&amp;",   """&amp;'2017 03 15'!R74&amp;""""</f>
        <v>2,     American,   "HPHE10280H045DV 120  (80 gal)"</v>
      </c>
    </row>
    <row r="67" spans="1:1" x14ac:dyDescent="0.25">
      <c r="A67" s="157" t="str">
        <f>"2,     "&amp;'2017 03 15'!C75&amp;",   """&amp;'2017 03 15'!R75&amp;""""</f>
        <v>2,     American,   "HPHE10280H045DVN 120  (80 gal)"</v>
      </c>
    </row>
    <row r="68" spans="1:1" x14ac:dyDescent="0.25">
      <c r="A68" s="157" t="str">
        <f>"2,     "&amp;'2017 03 15'!C76&amp;",   """&amp;'2017 03 15'!R76&amp;""""</f>
        <v>2,     American,   "HPHE10280H045DVDR 130  (80 gal, JA13)"</v>
      </c>
    </row>
    <row r="69" spans="1:1" x14ac:dyDescent="0.25">
      <c r="A69" s="157" t="str">
        <f>"2,     "&amp;'2017 03 15'!C77&amp;",   """&amp;'2017 03 15'!R77&amp;""""</f>
        <v>2,     American,   "HPHE6250H045DV  (50 gal)"</v>
      </c>
    </row>
    <row r="70" spans="1:1" x14ac:dyDescent="0.25">
      <c r="A70" s="157" t="str">
        <f>"2,     "&amp;'2017 03 15'!C78&amp;",   """&amp;'2017 03 15'!R78&amp;""""</f>
        <v>2,     American,   "HPHE6266H045DV 120  (66 gal)"</v>
      </c>
    </row>
    <row r="71" spans="1:1" x14ac:dyDescent="0.25">
      <c r="A71" s="157" t="str">
        <f>"2,     "&amp;'2017 03 15'!C79&amp;",   """&amp;'2017 03 15'!R79&amp;""""</f>
        <v>2,     American,   "HPHE6280H045DV 120  (80 gal)"</v>
      </c>
    </row>
    <row r="72" spans="1:1" x14ac:dyDescent="0.25">
      <c r="A72" s="157" t="str">
        <f>"2,     "&amp;'2017 03 15'!C80&amp;",   """&amp;'2017 03 15'!R80&amp;""""</f>
        <v>2,     American,   "HPHE650H045DV 120  (50 gal)"</v>
      </c>
    </row>
    <row r="73" spans="1:1" x14ac:dyDescent="0.25">
      <c r="A73" s="158" t="str">
        <f>"2,     "&amp;'2017 03 15'!C81&amp;",   """&amp;'2017 03 15'!R81&amp;""""</f>
        <v>2,     Bradford White,   "RE2H50R10B-1NCWT  (50 gal)"</v>
      </c>
    </row>
    <row r="74" spans="1:1" x14ac:dyDescent="0.25">
      <c r="A74" s="157" t="str">
        <f>"2,     "&amp;'2017 03 15'!C82&amp;",   """&amp;'2017 03 15'!R82&amp;""""</f>
        <v>2,     Bradford White,   "RE2H65T10-1NCWT  (65 gal)"</v>
      </c>
    </row>
    <row r="75" spans="1:1" x14ac:dyDescent="0.25">
      <c r="A75" s="157" t="str">
        <f>"2,     "&amp;'2017 03 15'!C83&amp;",   """&amp;'2017 03 15'!R83&amp;""""</f>
        <v>2,     Bradford White,   "RE2H80R10B-1NCWT  (80 gal)"</v>
      </c>
    </row>
    <row r="76" spans="1:1" x14ac:dyDescent="0.25">
      <c r="A76" s="157" t="str">
        <f>"2,     "&amp;'2017 03 15'!C84&amp;",   """&amp;'2017 03 15'!R84&amp;""""</f>
        <v>2,     Bradford White,   "RE2H50S6-1NCWT  (50 gal)"</v>
      </c>
    </row>
    <row r="77" spans="1:1" x14ac:dyDescent="0.25">
      <c r="A77" s="157" t="str">
        <f>"2,     "&amp;'2017 03 15'!C85&amp;",   """&amp;'2017 03 15'!R85&amp;""""</f>
        <v>2,     Bradford White,   "RE2H65T6-1NCWT  (65 gal)"</v>
      </c>
    </row>
    <row r="78" spans="1:1" x14ac:dyDescent="0.25">
      <c r="A78" s="157" t="str">
        <f>"2,     "&amp;'2017 03 15'!C86&amp;",   """&amp;'2017 03 15'!R86&amp;""""</f>
        <v>2,     Bradford White,   "RE2H80T6-1NCWT  (80 gal)"</v>
      </c>
    </row>
    <row r="79" spans="1:1" x14ac:dyDescent="0.25">
      <c r="A79" s="158" t="str">
        <f>"2,     "&amp;'2017 03 15'!C87&amp;",   """&amp;'2017 03 15'!R87&amp;""""</f>
        <v>2,     Direct Energy,   "ECEPH40 T2 RH375-15  (40 gal)"</v>
      </c>
    </row>
    <row r="80" spans="1:1" x14ac:dyDescent="0.25">
      <c r="A80" s="157" t="str">
        <f>"2,     "&amp;'2017 03 15'!C88&amp;",   """&amp;'2017 03 15'!R88&amp;""""</f>
        <v>2,     Direct Energy,   "ECEPH50 T2 RH375-15  (50 gal)"</v>
      </c>
    </row>
    <row r="81" spans="1:1" x14ac:dyDescent="0.25">
      <c r="A81" s="157" t="str">
        <f>"2,     "&amp;'2017 03 15'!C89&amp;",   """&amp;'2017 03 15'!R89&amp;""""</f>
        <v>2,     Direct Energy,   "ECEPH65 T2 RH375-15  (65 gal)"</v>
      </c>
    </row>
    <row r="82" spans="1:1" x14ac:dyDescent="0.25">
      <c r="A82" s="157" t="str">
        <f>"2,     "&amp;'2017 03 15'!C90&amp;",   """&amp;'2017 03 15'!R90&amp;""""</f>
        <v>2,     Direct Energy,   "ECEPH80 T2 RH375-15  (80 gal)"</v>
      </c>
    </row>
    <row r="83" spans="1:1" x14ac:dyDescent="0.25">
      <c r="A83" s="157" t="str">
        <f>"2,     "&amp;'2017 03 15'!C91&amp;",   """&amp;'2017 03 15'!R91&amp;""""</f>
        <v>2,     Direct Energy,   "ECEPH40 T2 RH375-30  (40 gal)"</v>
      </c>
    </row>
    <row r="84" spans="1:1" x14ac:dyDescent="0.25">
      <c r="A84" s="157" t="str">
        <f>"2,     "&amp;'2017 03 15'!C92&amp;",   """&amp;'2017 03 15'!R92&amp;""""</f>
        <v>2,     Direct Energy,   "ECEPH50 T2 RH375-30  (50 gal)"</v>
      </c>
    </row>
    <row r="85" spans="1:1" x14ac:dyDescent="0.25">
      <c r="A85" s="157" t="str">
        <f>"2,     "&amp;'2017 03 15'!C93&amp;",   """&amp;'2017 03 15'!R93&amp;""""</f>
        <v>2,     Direct Energy,   "ECEPH65 T2 RH375-30  (65 gal)"</v>
      </c>
    </row>
    <row r="86" spans="1:1" x14ac:dyDescent="0.25">
      <c r="A86" s="157" t="str">
        <f>"2,     "&amp;'2017 03 15'!C94&amp;",   """&amp;'2017 03 15'!R94&amp;""""</f>
        <v>2,     Direct Energy,   "ECEPH80 T2 RH375-30  (80 gal)"</v>
      </c>
    </row>
    <row r="87" spans="1:1" x14ac:dyDescent="0.25">
      <c r="A87" s="157" t="str">
        <f>"2,     "&amp;'2017 03 15'!C95&amp;",   """&amp;'2017 03 15'!R95&amp;""""</f>
        <v>2,     Direct Energy,   "ECEPH40 T2 RH375-SO  (40 gal)"</v>
      </c>
    </row>
    <row r="88" spans="1:1" x14ac:dyDescent="0.25">
      <c r="A88" s="157" t="str">
        <f>"2,     "&amp;'2017 03 15'!C96&amp;",   """&amp;'2017 03 15'!R96&amp;""""</f>
        <v>2,     Direct Energy,   "ECEPH50 T2 RH375-SO  (50 gal)"</v>
      </c>
    </row>
    <row r="89" spans="1:1" x14ac:dyDescent="0.25">
      <c r="A89" s="157" t="str">
        <f>"2,     "&amp;'2017 03 15'!C97&amp;",   """&amp;'2017 03 15'!R97&amp;""""</f>
        <v>2,     Direct Energy,   "ECEPH65 T2 RH375-SO  (65 gal)"</v>
      </c>
    </row>
    <row r="90" spans="1:1" x14ac:dyDescent="0.25">
      <c r="A90" s="157" t="str">
        <f>"2,     "&amp;'2017 03 15'!C98&amp;",   """&amp;'2017 03 15'!R98&amp;""""</f>
        <v>2,     Direct Energy,   "ECEPH80 T2 RH375-SO  (80 gal)"</v>
      </c>
    </row>
    <row r="91" spans="1:1" x14ac:dyDescent="0.25">
      <c r="A91" s="157" t="str">
        <f>"2,     "&amp;'2017 03 15'!C99&amp;",   """&amp;'2017 03 15'!R99&amp;""""</f>
        <v>2,     Direct Energy,   "ECE H40 T2 RH310BM  (40 gal)"</v>
      </c>
    </row>
    <row r="92" spans="1:1" x14ac:dyDescent="0.25">
      <c r="A92" s="157" t="str">
        <f>"2,     "&amp;'2017 03 15'!C100&amp;",   """&amp;'2017 03 15'!R100&amp;""""</f>
        <v>2,     Direct Energy,   "ECE H50 T2 RH310BM  (50 gal)"</v>
      </c>
    </row>
    <row r="93" spans="1:1" x14ac:dyDescent="0.25">
      <c r="A93" s="157" t="str">
        <f>"2,     "&amp;'2017 03 15'!C101&amp;",   """&amp;'2017 03 15'!R101&amp;""""</f>
        <v>2,     Direct Energy,   "ECE H65 T2 RH310BM  (65 gal)"</v>
      </c>
    </row>
    <row r="94" spans="1:1" x14ac:dyDescent="0.25">
      <c r="A94" s="157" t="str">
        <f>"2,     "&amp;'2017 03 15'!C102&amp;",   """&amp;'2017 03 15'!R102&amp;""""</f>
        <v>2,     Direct Energy,   "ECE H80 T2 RH310BM  (80 gal)"</v>
      </c>
    </row>
    <row r="95" spans="1:1" x14ac:dyDescent="0.25">
      <c r="A95" s="158" t="str">
        <f>"2,     "&amp;'2017 03 15'!C103&amp;",   """&amp;'2017 03 15'!R103&amp;""""</f>
        <v>2,     EcoSense,   "HB50ES  (50 gal)"</v>
      </c>
    </row>
    <row r="96" spans="1:1" x14ac:dyDescent="0.25">
      <c r="A96" s="158" t="str">
        <f>"2,     "&amp;'2017 03 15'!C104&amp;",   """&amp;'2017 03 15'!R104&amp;""""</f>
        <v>2,     GE,   "BEH50DCEJSB  (50 gal)"</v>
      </c>
    </row>
    <row r="97" spans="1:1" x14ac:dyDescent="0.25">
      <c r="A97" s="157" t="str">
        <f>"2,     "&amp;'2017 03 15'!C105&amp;",   """&amp;'2017 03 15'!R105&amp;""""</f>
        <v>2,     GE,   "BEH80DCEJSB  (80 gal)"</v>
      </c>
    </row>
    <row r="98" spans="1:1" x14ac:dyDescent="0.25">
      <c r="A98" s="157" t="str">
        <f>"2,     "&amp;'2017 03 15'!C106&amp;",   """&amp;'2017 03 15'!R106&amp;""""</f>
        <v>2,     GE,   "GEH50DEEJSC  (50 gal)"</v>
      </c>
    </row>
    <row r="99" spans="1:1" x14ac:dyDescent="0.25">
      <c r="A99" s="157" t="str">
        <f>"2,     "&amp;'2017 03 15'!C107&amp;",   """&amp;'2017 03 15'!R107&amp;""""</f>
        <v>2,     GE,   "GEH50DEEJXXX  (50 gal)"</v>
      </c>
    </row>
    <row r="100" spans="1:1" x14ac:dyDescent="0.25">
      <c r="A100" s="157" t="str">
        <f>"2,     "&amp;'2017 03 15'!C108&amp;",   """&amp;'2017 03 15'!R108&amp;""""</f>
        <v>2,     GE,   "GEH50DFEJSR  (50 gal)"</v>
      </c>
    </row>
    <row r="101" spans="1:1" x14ac:dyDescent="0.25">
      <c r="A101" s="157" t="str">
        <f>"2,     "&amp;'2017 03 15'!C109&amp;",   """&amp;'2017 03 15'!R109&amp;""""</f>
        <v>2,     GE,   "GEH50DHEKSC  (50 gal)"</v>
      </c>
    </row>
    <row r="102" spans="1:1" x14ac:dyDescent="0.25">
      <c r="A102" s="157" t="str">
        <f>"2,     "&amp;'2017 03 15'!C110&amp;",   """&amp;'2017 03 15'!R110&amp;""""</f>
        <v>2,     GE,   "GEH80DEEJSC  (80 gal)"</v>
      </c>
    </row>
    <row r="103" spans="1:1" x14ac:dyDescent="0.25">
      <c r="A103" s="157" t="str">
        <f>"2,     "&amp;'2017 03 15'!C111&amp;",   """&amp;'2017 03 15'!R111&amp;""""</f>
        <v>2,     GE,   "GEH80DFEJSR  (80 gal)"</v>
      </c>
    </row>
    <row r="104" spans="1:1" x14ac:dyDescent="0.25">
      <c r="A104" s="157" t="str">
        <f>"2,     "&amp;'2017 03 15'!C112&amp;",   """&amp;'2017 03 15'!R112&amp;""""</f>
        <v>2,     GE,   "GEH80DHEKSC  (80 gal)"</v>
      </c>
    </row>
    <row r="105" spans="1:1" x14ac:dyDescent="0.25">
      <c r="A105" s="158" t="str">
        <f>"2,     "&amp;'2017 03 15'!C113&amp;",   """&amp;'2017 03 15'!R113&amp;""""</f>
        <v>2,     Kenmore,   "153.32116  (60 gal)"</v>
      </c>
    </row>
    <row r="106" spans="1:1" x14ac:dyDescent="0.25">
      <c r="A106" s="157" t="str">
        <f>"2,     "&amp;'2017 03 15'!C114&amp;",   """&amp;'2017 03 15'!R114&amp;""""</f>
        <v>2,     Kenmore,   "153.32118  (80 gal)"</v>
      </c>
    </row>
    <row r="107" spans="1:1" x14ac:dyDescent="0.25">
      <c r="A107" s="157" t="str">
        <f>"2,     "&amp;'2017 03 15'!C115&amp;",   """&amp;'2017 03 15'!R115&amp;""""</f>
        <v>2,     Kenmore,   "153.5925  (50 gal)"</v>
      </c>
    </row>
    <row r="108" spans="1:1" x14ac:dyDescent="0.25">
      <c r="A108" s="157" t="str">
        <f>"2,     "&amp;'2017 03 15'!C116&amp;",   """&amp;'2017 03 15'!R116&amp;""""</f>
        <v>2,     Kenmore,   "153.5926  (66 gal)"</v>
      </c>
    </row>
    <row r="109" spans="1:1" x14ac:dyDescent="0.25">
      <c r="A109" s="157" t="str">
        <f>"2,     "&amp;'2017 03 15'!C117&amp;",   """&amp;'2017 03 15'!R117&amp;""""</f>
        <v>2,     Kenmore,   "153.5928  (80 gal)"</v>
      </c>
    </row>
    <row r="110" spans="1:1" x14ac:dyDescent="0.25">
      <c r="A110" s="158" t="str">
        <f>"2,     "&amp;'2017 03 15'!C118&amp;",   """&amp;'2017 03 15'!R118&amp;""""</f>
        <v>2,     Lochinvar,   "HPA051KD 120  (50 gal)"</v>
      </c>
    </row>
    <row r="111" spans="1:1" x14ac:dyDescent="0.25">
      <c r="A111" s="157" t="str">
        <f>"2,     "&amp;'2017 03 15'!C119&amp;",   """&amp;'2017 03 15'!R119&amp;""""</f>
        <v>2,     Lochinvar,   "HPA052KD 120  (50 gal)"</v>
      </c>
    </row>
    <row r="112" spans="1:1" x14ac:dyDescent="0.25">
      <c r="A112" s="157" t="str">
        <f>"2,     "&amp;'2017 03 15'!C120&amp;",   """&amp;'2017 03 15'!R120&amp;""""</f>
        <v>2,     Lochinvar,   "HPA067KD 120  (66 gal)"</v>
      </c>
    </row>
    <row r="113" spans="1:1" x14ac:dyDescent="0.25">
      <c r="A113" s="157" t="str">
        <f>"2,     "&amp;'2017 03 15'!C121&amp;",   """&amp;'2017 03 15'!R121&amp;""""</f>
        <v>2,     Lochinvar,   "HPA068KD 120  (66 gal)"</v>
      </c>
    </row>
    <row r="114" spans="1:1" x14ac:dyDescent="0.25">
      <c r="A114" s="157" t="str">
        <f>"2,     "&amp;'2017 03 15'!C122&amp;",   """&amp;'2017 03 15'!R122&amp;""""</f>
        <v>2,     Lochinvar,   "HPA081KD 120  (80 gal)"</v>
      </c>
    </row>
    <row r="115" spans="1:1" x14ac:dyDescent="0.25">
      <c r="A115" s="157" t="str">
        <f>"2,     "&amp;'2017 03 15'!C123&amp;",   """&amp;'2017 03 15'!R123&amp;""""</f>
        <v>2,     Lochinvar,   "HPA082KD 120  (80 gal)"</v>
      </c>
    </row>
    <row r="116" spans="1:1" x14ac:dyDescent="0.25">
      <c r="A116" s="158" t="str">
        <f>"2,     "&amp;'2017 03 15'!C124&amp;",   """&amp;'2017 03 15'!R124&amp;""""</f>
        <v>2,     Reliance,   "10 50 DHPHT 120  (50 gal)"</v>
      </c>
    </row>
    <row r="117" spans="1:1" x14ac:dyDescent="0.25">
      <c r="A117" s="157" t="str">
        <f>"2,     "&amp;'2017 03 15'!C125&amp;",   """&amp;'2017 03 15'!R125&amp;""""</f>
        <v>2,     Reliance,   "10 50 DHPHTNE 120  (50 gal)"</v>
      </c>
    </row>
    <row r="118" spans="1:1" x14ac:dyDescent="0.25">
      <c r="A118" s="157" t="str">
        <f>"2,     "&amp;'2017 03 15'!C126&amp;",   """&amp;'2017 03 15'!R126&amp;""""</f>
        <v>2,     Reliance,   "10-50-DHPHTDR 130  (50 gal, JA13)"</v>
      </c>
    </row>
    <row r="119" spans="1:1" x14ac:dyDescent="0.25">
      <c r="A119" s="157" t="str">
        <f>"2,     "&amp;'2017 03 15'!C127&amp;",   """&amp;'2017 03 15'!R127&amp;""""</f>
        <v>2,     Reliance,   "10 60 DHPT  (60 gal)"</v>
      </c>
    </row>
    <row r="120" spans="1:1" x14ac:dyDescent="0.25">
      <c r="A120" s="157" t="str">
        <f>"2,     "&amp;'2017 03 15'!C128&amp;",   """&amp;'2017 03 15'!R128&amp;""""</f>
        <v>2,     Reliance,   "10 66 DHPHT 120  (66 gal)"</v>
      </c>
    </row>
    <row r="121" spans="1:1" x14ac:dyDescent="0.25">
      <c r="A121" s="157" t="str">
        <f>"2,     "&amp;'2017 03 15'!C129&amp;",   """&amp;'2017 03 15'!R129&amp;""""</f>
        <v>2,     Reliance,   "10 66 DHPHTN 120  (66 gal)"</v>
      </c>
    </row>
    <row r="122" spans="1:1" x14ac:dyDescent="0.25">
      <c r="A122" s="157" t="str">
        <f>"2,     "&amp;'2017 03 15'!C130&amp;",   """&amp;'2017 03 15'!R130&amp;""""</f>
        <v>2,     Reliance,   "10-66-DHPHTDR 130  (66 gal, JA13)"</v>
      </c>
    </row>
    <row r="123" spans="1:1" x14ac:dyDescent="0.25">
      <c r="A123" s="157" t="str">
        <f>"2,     "&amp;'2017 03 15'!C131&amp;",   """&amp;'2017 03 15'!R131&amp;""""</f>
        <v>2,     Reliance,   "10 80 DHPHT 120  (80 gal)"</v>
      </c>
    </row>
    <row r="124" spans="1:1" x14ac:dyDescent="0.25">
      <c r="A124" s="157" t="str">
        <f>"2,     "&amp;'2017 03 15'!C132&amp;",   """&amp;'2017 03 15'!R132&amp;""""</f>
        <v>2,     Reliance,   "10 80 DHPHTNE 120  (80 gal)"</v>
      </c>
    </row>
    <row r="125" spans="1:1" x14ac:dyDescent="0.25">
      <c r="A125" s="157" t="str">
        <f>"2,     "&amp;'2017 03 15'!C133&amp;",   """&amp;'2017 03 15'!R133&amp;""""</f>
        <v>2,     Reliance,   "10-80-DHPHTDR 130  (80 gal, JA13)"</v>
      </c>
    </row>
    <row r="126" spans="1:1" x14ac:dyDescent="0.25">
      <c r="A126" s="157" t="str">
        <f>"2,     "&amp;'2017 03 15'!C134&amp;",   """&amp;'2017 03 15'!R134&amp;""""</f>
        <v>2,     Reliance,   "10 80 DHPT  (80 gal)"</v>
      </c>
    </row>
    <row r="127" spans="1:1" x14ac:dyDescent="0.25">
      <c r="A127" s="157" t="str">
        <f>"2,     "&amp;'2017 03 15'!C135&amp;",   """&amp;'2017 03 15'!R135&amp;""""</f>
        <v>2,     Reliance,   "6 50 DHPHT 120  (50 gal)"</v>
      </c>
    </row>
    <row r="128" spans="1:1" x14ac:dyDescent="0.25">
      <c r="A128" s="157" t="str">
        <f>"2,     "&amp;'2017 03 15'!C136&amp;",   """&amp;'2017 03 15'!R136&amp;""""</f>
        <v>2,     Reliance,   "6 66 DHPHT 120  (66 gal)"</v>
      </c>
    </row>
    <row r="129" spans="1:1" x14ac:dyDescent="0.25">
      <c r="A129" s="157" t="str">
        <f>"2,     "&amp;'2017 03 15'!C137&amp;",   """&amp;'2017 03 15'!R137&amp;""""</f>
        <v>2,     Reliance,   "6 80 DHPHT 120  (80 gal)"</v>
      </c>
    </row>
    <row r="130" spans="1:1" x14ac:dyDescent="0.25">
      <c r="A130" s="157" t="str">
        <f>"2,     "&amp;'2017 03 15'!C138&amp;",   """&amp;'2017 03 15'!R138&amp;""""</f>
        <v>2,     Reliance,   "6 80 DHPT 102  (80 gal)"</v>
      </c>
    </row>
    <row r="131" spans="1:1" x14ac:dyDescent="0.25">
      <c r="A131" s="158" t="str">
        <f>"2,     "&amp;'2017 03 15'!C139&amp;",   """&amp;'2017 03 15'!R139&amp;""""</f>
        <v>2,     Rheem,   "HPLD40-1RH  (40 gal)"</v>
      </c>
    </row>
    <row r="132" spans="1:1" x14ac:dyDescent="0.25">
      <c r="A132" s="157" t="str">
        <f>"2,     "&amp;'2017 03 15'!C140&amp;",   """&amp;'2017 03 15'!R140&amp;""""</f>
        <v>2,     Rheem,   "HPLD50-1RH  (50 gal)"</v>
      </c>
    </row>
    <row r="133" spans="1:1" x14ac:dyDescent="0.25">
      <c r="A133" s="157" t="str">
        <f>"2,     "&amp;'2017 03 15'!C141&amp;",   """&amp;'2017 03 15'!R141&amp;""""</f>
        <v>2,     Rheem,   "HPLD65-1RH  (65 gal)"</v>
      </c>
    </row>
    <row r="134" spans="1:1" x14ac:dyDescent="0.25">
      <c r="A134" s="157" t="str">
        <f>"2,     "&amp;'2017 03 15'!C142&amp;",   """&amp;'2017 03 15'!R142&amp;""""</f>
        <v>2,     Rheem,   "HPLD80-1RH  (80 gal)"</v>
      </c>
    </row>
    <row r="135" spans="1:1" x14ac:dyDescent="0.25">
      <c r="A135" s="157" t="str">
        <f>"2,     "&amp;'2017 03 15'!C143&amp;",   """&amp;'2017 03 15'!R143&amp;""""</f>
        <v>2,     Rheem,   "PROPH40 T2 RH375-15  (40 gal, JA13)"</v>
      </c>
    </row>
    <row r="136" spans="1:1" x14ac:dyDescent="0.25">
      <c r="A136" s="157" t="str">
        <f>"2,     "&amp;'2017 03 15'!C144&amp;",   """&amp;'2017 03 15'!R144&amp;""""</f>
        <v>2,     Rheem,   "PROPH50 T2 RH375-15  (50 gal, JA13)"</v>
      </c>
    </row>
    <row r="137" spans="1:1" x14ac:dyDescent="0.25">
      <c r="A137" s="157" t="str">
        <f>"2,     "&amp;'2017 03 15'!C145&amp;",   """&amp;'2017 03 15'!R145&amp;""""</f>
        <v>2,     Rheem,   "PROPH65 T2 RH375-15  (65 gal, JA13)"</v>
      </c>
    </row>
    <row r="138" spans="1:1" x14ac:dyDescent="0.25">
      <c r="A138" s="157" t="str">
        <f>"2,     "&amp;'2017 03 15'!C146&amp;",   """&amp;'2017 03 15'!R146&amp;""""</f>
        <v>2,     Rheem,   "PROPH80 T2 RH375-15  (80 gal, JA13)"</v>
      </c>
    </row>
    <row r="139" spans="1:1" x14ac:dyDescent="0.25">
      <c r="A139" s="157" t="str">
        <f>"2,     "&amp;'2017 03 15'!C147&amp;",   """&amp;'2017 03 15'!R147&amp;""""</f>
        <v>2,     Rheem,   "PROPH40 T2 RH375-30  (40 gal, JA13)"</v>
      </c>
    </row>
    <row r="140" spans="1:1" x14ac:dyDescent="0.25">
      <c r="A140" s="157" t="str">
        <f>"2,     "&amp;'2017 03 15'!C148&amp;",   """&amp;'2017 03 15'!R148&amp;""""</f>
        <v>2,     Rheem,   "PROPH50 T2 RH375-30  (50 gal, JA13)"</v>
      </c>
    </row>
    <row r="141" spans="1:1" x14ac:dyDescent="0.25">
      <c r="A141" s="157" t="str">
        <f>"2,     "&amp;'2017 03 15'!C149&amp;",   """&amp;'2017 03 15'!R149&amp;""""</f>
        <v>2,     Rheem,   "PROPH65 T2 RH375-30  (65 gal, JA13)"</v>
      </c>
    </row>
    <row r="142" spans="1:1" x14ac:dyDescent="0.25">
      <c r="A142" s="157" t="str">
        <f>"2,     "&amp;'2017 03 15'!C150&amp;",   """&amp;'2017 03 15'!R150&amp;""""</f>
        <v>2,     Rheem,   "PROPH80 T2 RH375-30  (80 gal, JA13)"</v>
      </c>
    </row>
    <row r="143" spans="1:1" x14ac:dyDescent="0.25">
      <c r="A143" s="157" t="str">
        <f>"2,     "&amp;'2017 03 15'!C151&amp;",   """&amp;'2017 03 15'!R151&amp;""""</f>
        <v>2,     Rheem,   "PROPH40 T2 RH375-SO  (40 gal, JA13)"</v>
      </c>
    </row>
    <row r="144" spans="1:1" x14ac:dyDescent="0.25">
      <c r="A144" s="157" t="str">
        <f>"2,     "&amp;'2017 03 15'!C152&amp;",   """&amp;'2017 03 15'!R152&amp;""""</f>
        <v>2,     Rheem,   "PROPH50 T2 RH375-SO  (50 gal, JA13)"</v>
      </c>
    </row>
    <row r="145" spans="1:1" x14ac:dyDescent="0.25">
      <c r="A145" s="157" t="str">
        <f>"2,     "&amp;'2017 03 15'!C153&amp;",   """&amp;'2017 03 15'!R153&amp;""""</f>
        <v>2,     Rheem,   "PROPH65 T2 RH375-SO  (65 gal, JA13)"</v>
      </c>
    </row>
    <row r="146" spans="1:1" x14ac:dyDescent="0.25">
      <c r="A146" s="157" t="str">
        <f>"2,     "&amp;'2017 03 15'!C154&amp;",   """&amp;'2017 03 15'!R154&amp;""""</f>
        <v>2,     Rheem,   "PROPH80 T2 RH375-SO  (80 gal, JA13)"</v>
      </c>
    </row>
    <row r="147" spans="1:1" x14ac:dyDescent="0.25">
      <c r="A147" s="157" t="str">
        <f>"2,     "&amp;'2017 03 15'!C155&amp;",   """&amp;'2017 03 15'!R155&amp;""""</f>
        <v>2,     Rheem,   "XE40T10H22U0  (40 gal, JA13)"</v>
      </c>
    </row>
    <row r="148" spans="1:1" x14ac:dyDescent="0.25">
      <c r="A148" s="157" t="str">
        <f>"2,     "&amp;'2017 03 15'!C156&amp;",   """&amp;'2017 03 15'!R156&amp;""""</f>
        <v>2,     Rheem,   "XE50T10H22U0  (50 gal, JA13)"</v>
      </c>
    </row>
    <row r="149" spans="1:1" x14ac:dyDescent="0.25">
      <c r="A149" s="157" t="str">
        <f>"2,     "&amp;'2017 03 15'!C157&amp;",   """&amp;'2017 03 15'!R157&amp;""""</f>
        <v>2,     Rheem,   "XE65T10H22U0  (65 gal, JA13)"</v>
      </c>
    </row>
    <row r="150" spans="1:1" x14ac:dyDescent="0.25">
      <c r="A150" s="157" t="str">
        <f>"2,     "&amp;'2017 03 15'!C158&amp;",   """&amp;'2017 03 15'!R158&amp;""""</f>
        <v>2,     Rheem,   "XE80T10H22U0  (80 gal, JA13)"</v>
      </c>
    </row>
    <row r="151" spans="1:1" x14ac:dyDescent="0.25">
      <c r="A151" s="157" t="str">
        <f>"2,     "&amp;'2017 03 15'!C159&amp;",   """&amp;'2017 03 15'!R159&amp;""""</f>
        <v>2,     Rheem,   "XE40T10H45U0  (40 gal, JA13)"</v>
      </c>
    </row>
    <row r="152" spans="1:1" x14ac:dyDescent="0.25">
      <c r="A152" s="157" t="str">
        <f>"2,     "&amp;'2017 03 15'!C160&amp;",   """&amp;'2017 03 15'!R160&amp;""""</f>
        <v>2,     Rheem,   "XE50T10H45U0  (50 gal, JA13)"</v>
      </c>
    </row>
    <row r="153" spans="1:1" x14ac:dyDescent="0.25">
      <c r="A153" s="157" t="str">
        <f>"2,     "&amp;'2017 03 15'!C161&amp;",   """&amp;'2017 03 15'!R161&amp;""""</f>
        <v>2,     Rheem,   "XE65T10H45U0  (65 gal, JA13)"</v>
      </c>
    </row>
    <row r="154" spans="1:1" x14ac:dyDescent="0.25">
      <c r="A154" s="157" t="str">
        <f>"2,     "&amp;'2017 03 15'!C162&amp;",   """&amp;'2017 03 15'!R162&amp;""""</f>
        <v>2,     Rheem,   "XE80T10H45U0  (80 gal, JA13)"</v>
      </c>
    </row>
    <row r="155" spans="1:1" x14ac:dyDescent="0.25">
      <c r="A155" s="157" t="str">
        <f>"2,     "&amp;'2017 03 15'!C163&amp;",   """&amp;'2017 03 15'!R163&amp;""""</f>
        <v>2,     Rheem,   "XE40T10HS45U0  (40 gal, JA13)"</v>
      </c>
    </row>
    <row r="156" spans="1:1" x14ac:dyDescent="0.25">
      <c r="A156" s="157" t="str">
        <f>"2,     "&amp;'2017 03 15'!C164&amp;",   """&amp;'2017 03 15'!R164&amp;""""</f>
        <v>2,     Rheem,   "XE50T10HS45U0  (50 gal, JA13)"</v>
      </c>
    </row>
    <row r="157" spans="1:1" x14ac:dyDescent="0.25">
      <c r="A157" s="157" t="str">
        <f>"2,     "&amp;'2017 03 15'!C165&amp;",   """&amp;'2017 03 15'!R165&amp;""""</f>
        <v>2,     Rheem,   "XE65T10HS45U0  (65 gal, JA13)"</v>
      </c>
    </row>
    <row r="158" spans="1:1" x14ac:dyDescent="0.25">
      <c r="A158" s="157" t="str">
        <f>"2,     "&amp;'2017 03 15'!C166&amp;",   """&amp;'2017 03 15'!R166&amp;""""</f>
        <v>2,     Rheem,   "XE80T10HS45U0  (80 gal, JA13)"</v>
      </c>
    </row>
    <row r="159" spans="1:1" x14ac:dyDescent="0.25">
      <c r="A159" s="157" t="str">
        <f>"2,     "&amp;'2017 03 15'!C167&amp;",   """&amp;'2017 03 15'!R167&amp;""""</f>
        <v>2,     Rheem,   "PRO H40 T2 RH310BM  (40 gal, JA13)"</v>
      </c>
    </row>
    <row r="160" spans="1:1" x14ac:dyDescent="0.25">
      <c r="A160" s="157" t="str">
        <f>"2,     "&amp;'2017 03 15'!C168&amp;",   """&amp;'2017 03 15'!R168&amp;""""</f>
        <v>2,     Rheem,   "PRO H50 T2 RH310BM  (50 gal, JA13)"</v>
      </c>
    </row>
    <row r="161" spans="1:1" x14ac:dyDescent="0.25">
      <c r="A161" s="157" t="str">
        <f>"2,     "&amp;'2017 03 15'!C169&amp;",   """&amp;'2017 03 15'!R169&amp;""""</f>
        <v>2,     Rheem,   "PRO H65 T2 RH310BM  (65 gal, JA13)"</v>
      </c>
    </row>
    <row r="162" spans="1:1" x14ac:dyDescent="0.25">
      <c r="A162" s="157" t="str">
        <f>"2,     "&amp;'2017 03 15'!C170&amp;",   """&amp;'2017 03 15'!R170&amp;""""</f>
        <v>2,     Rheem,   "PRO H80 T2 RH310BM  (80 gal, JA13)"</v>
      </c>
    </row>
    <row r="163" spans="1:1" x14ac:dyDescent="0.25">
      <c r="A163" s="157" t="str">
        <f>"2,     "&amp;'2017 03 15'!C171&amp;",   """&amp;'2017 03 15'!R171&amp;""""</f>
        <v>2,     Rheem,   "PRO H40 T2 RH310UM  (40 gal)"</v>
      </c>
    </row>
    <row r="164" spans="1:1" x14ac:dyDescent="0.25">
      <c r="A164" s="157" t="str">
        <f>"2,     "&amp;'2017 03 15'!C172&amp;",   """&amp;'2017 03 15'!R172&amp;""""</f>
        <v>2,     Rheem,   "PRO H50 T2 RH310UM  (50 gal)"</v>
      </c>
    </row>
    <row r="165" spans="1:1" x14ac:dyDescent="0.25">
      <c r="A165" s="157" t="str">
        <f>"2,     "&amp;'2017 03 15'!C173&amp;",   """&amp;'2017 03 15'!R173&amp;""""</f>
        <v>2,     Rheem,   "PRO H65 T2 RH310UM  (65 gal)"</v>
      </c>
    </row>
    <row r="166" spans="1:1" x14ac:dyDescent="0.25">
      <c r="A166" s="157" t="str">
        <f>"2,     "&amp;'2017 03 15'!C174&amp;",   """&amp;'2017 03 15'!R174&amp;""""</f>
        <v>2,     Rheem,   "PRO H80 T2 RH310UM  (80 gal)"</v>
      </c>
    </row>
    <row r="167" spans="1:1" x14ac:dyDescent="0.25">
      <c r="A167" s="157" t="str">
        <f>"2,     "&amp;'2017 03 15'!C175&amp;",   """&amp;'2017 03 15'!R175&amp;""""</f>
        <v>2,     Rheem,   "HB50RH  (50 gal)"</v>
      </c>
    </row>
    <row r="168" spans="1:1" x14ac:dyDescent="0.25">
      <c r="A168" s="157" t="str">
        <f>"2,     "&amp;'2017 03 15'!C176&amp;",   """&amp;'2017 03 15'!R176&amp;""""</f>
        <v>2,     Rheem,   "PROPH50 T2 RH245  (50 gal)"</v>
      </c>
    </row>
    <row r="169" spans="1:1" x14ac:dyDescent="0.25">
      <c r="A169" s="157" t="str">
        <f>"2,     "&amp;'2017 03 15'!C177&amp;",   """&amp;'2017 03 15'!R177&amp;""""</f>
        <v>2,     Rheem,   "PROPH50 T2 RH350 D  (50 gal)"</v>
      </c>
    </row>
    <row r="170" spans="1:1" x14ac:dyDescent="0.25">
      <c r="A170" s="157" t="str">
        <f>"2,     "&amp;'2017 03 15'!C178&amp;",   """&amp;'2017 03 15'!R178&amp;""""</f>
        <v>2,     Rheem,   "PROPH65 T2 RH350 D  (65 gal)"</v>
      </c>
    </row>
    <row r="171" spans="1:1" x14ac:dyDescent="0.25">
      <c r="A171" s="157" t="str">
        <f>"2,     "&amp;'2017 03 15'!C179&amp;",   """&amp;'2017 03 15'!R179&amp;""""</f>
        <v>2,     Rheem,   "PROPH80 T2 RH245  (80 gal)"</v>
      </c>
    </row>
    <row r="172" spans="1:1" x14ac:dyDescent="0.25">
      <c r="A172" s="157" t="str">
        <f>"2,     "&amp;'2017 03 15'!C180&amp;",   """&amp;'2017 03 15'!R180&amp;""""</f>
        <v>2,     Rheem,   "PROPH80 T2 RH350 D  (80 gal)"</v>
      </c>
    </row>
    <row r="173" spans="1:1" x14ac:dyDescent="0.25">
      <c r="A173" s="157" t="str">
        <f>"2,     "&amp;'2017 03 15'!C181&amp;",   """&amp;'2017 03 15'!R181&amp;""""</f>
        <v>2,     Rheem,   "XE50T10HD50U0  (50 gal)"</v>
      </c>
    </row>
    <row r="174" spans="1:1" x14ac:dyDescent="0.25">
      <c r="A174" s="157" t="str">
        <f>"2,     "&amp;'2017 03 15'!C182&amp;",   """&amp;'2017 03 15'!R182&amp;""""</f>
        <v>2,     Rheem,   "XE50T12EH45U0  (50 gal)"</v>
      </c>
    </row>
    <row r="175" spans="1:1" x14ac:dyDescent="0.25">
      <c r="A175" s="157" t="str">
        <f>"2,     "&amp;'2017 03 15'!C183&amp;",   """&amp;'2017 03 15'!R183&amp;""""</f>
        <v>2,     Rheem,   "XE50T12EH45U0W  (50 gal)"</v>
      </c>
    </row>
    <row r="176" spans="1:1" x14ac:dyDescent="0.25">
      <c r="A176" s="157" t="str">
        <f>"2,     "&amp;'2017 03 15'!C184&amp;",   """&amp;'2017 03 15'!R184&amp;""""</f>
        <v>2,     Rheem,   "XE65T10HD50U0  (65 gal)"</v>
      </c>
    </row>
    <row r="177" spans="1:1" x14ac:dyDescent="0.25">
      <c r="A177" s="157" t="str">
        <f>"2,     "&amp;'2017 03 15'!C185&amp;",   """&amp;'2017 03 15'!R185&amp;""""</f>
        <v>2,     Rheem,   "XE80T10HD50U0  (80 gal)"</v>
      </c>
    </row>
    <row r="178" spans="1:1" x14ac:dyDescent="0.25">
      <c r="A178" s="157" t="str">
        <f>"2,     "&amp;'2017 03 15'!C186&amp;",   """&amp;'2017 03 15'!R186&amp;""""</f>
        <v>2,     Rheem,   "XE80T12EH45U0  (80 gal)"</v>
      </c>
    </row>
    <row r="179" spans="1:1" x14ac:dyDescent="0.25">
      <c r="A179" s="157" t="str">
        <f>"2,     "&amp;'2017 03 15'!C187&amp;",   """&amp;'2017 03 15'!R187&amp;""""</f>
        <v>2,     Rheem,   "XE80T12EH45U0W  (80 gal)"</v>
      </c>
    </row>
    <row r="180" spans="1:1" x14ac:dyDescent="0.25">
      <c r="A180" s="157" t="str">
        <f>"2,     "&amp;'2017 03 15'!C188&amp;",   """&amp;'2017 03 15'!R188&amp;""""</f>
        <v>2,     Rheem,   "PROPH50 T2 RH350 DC  (50 gal)"</v>
      </c>
    </row>
    <row r="181" spans="1:1" x14ac:dyDescent="0.25">
      <c r="A181" s="157" t="str">
        <f>"2,     "&amp;'2017 03 15'!C189&amp;",   """&amp;'2017 03 15'!R189&amp;""""</f>
        <v>2,     Rheem,   "PROPH65 T2 RH350 DC  (65 gal)"</v>
      </c>
    </row>
    <row r="182" spans="1:1" x14ac:dyDescent="0.25">
      <c r="A182" s="157" t="str">
        <f>"2,     "&amp;'2017 03 15'!C190&amp;",   """&amp;'2017 03 15'!R190&amp;""""</f>
        <v>2,     Rheem,   "PROPH80 T2 RH350 DC  (80 gal)"</v>
      </c>
    </row>
    <row r="183" spans="1:1" x14ac:dyDescent="0.25">
      <c r="A183" s="157" t="str">
        <f>"2,     "&amp;'2017 03 15'!C191&amp;",   """&amp;'2017 03 15'!R191&amp;""""</f>
        <v>2,     Rheem,   "HPLD50  (50 gal)"</v>
      </c>
    </row>
    <row r="184" spans="1:1" x14ac:dyDescent="0.25">
      <c r="A184" s="157" t="str">
        <f>"2,     "&amp;'2017 03 15'!C192&amp;",   """&amp;'2017 03 15'!R192&amp;""""</f>
        <v>2,     Rheem,   "HPLD65  (65 gal)"</v>
      </c>
    </row>
    <row r="185" spans="1:1" x14ac:dyDescent="0.25">
      <c r="A185" s="157" t="str">
        <f>"2,     "&amp;'2017 03 15'!C193&amp;",   """&amp;'2017 03 15'!R193&amp;""""</f>
        <v>2,     Rheem,   "HPLD80  (80 gal)"</v>
      </c>
    </row>
    <row r="186" spans="1:1" x14ac:dyDescent="0.25">
      <c r="A186" s="157" t="str">
        <f>"2,     "&amp;'2017 03 15'!C194&amp;",   """&amp;'2017 03 15'!R194&amp;""""</f>
        <v>2,     Rheem,   "XE50T10HD22U0  (50 gal)"</v>
      </c>
    </row>
    <row r="187" spans="1:1" x14ac:dyDescent="0.25">
      <c r="A187" s="157" t="str">
        <f>"2,     "&amp;'2017 03 15'!C195&amp;",   """&amp;'2017 03 15'!R195&amp;""""</f>
        <v>2,     Rheem,   "XE50T10HD50U1  (50 gal)"</v>
      </c>
    </row>
    <row r="188" spans="1:1" x14ac:dyDescent="0.25">
      <c r="A188" s="157" t="str">
        <f>"2,     "&amp;'2017 03 15'!C196&amp;",   """&amp;'2017 03 15'!R196&amp;""""</f>
        <v>2,     Rheem,   "XE65T10HD22U0  (65 gal)"</v>
      </c>
    </row>
    <row r="189" spans="1:1" x14ac:dyDescent="0.25">
      <c r="A189" s="157" t="str">
        <f>"2,     "&amp;'2017 03 15'!C197&amp;",   """&amp;'2017 03 15'!R197&amp;""""</f>
        <v>2,     Rheem,   "XE65T10HD50U1  (65 gal)"</v>
      </c>
    </row>
    <row r="190" spans="1:1" x14ac:dyDescent="0.25">
      <c r="A190" s="157" t="str">
        <f>"2,     "&amp;'2017 03 15'!C198&amp;",   """&amp;'2017 03 15'!R198&amp;""""</f>
        <v>2,     Rheem,   "XE80T10HD22U0  (80 gal)"</v>
      </c>
    </row>
    <row r="191" spans="1:1" x14ac:dyDescent="0.25">
      <c r="A191" s="157" t="str">
        <f>"2,     "&amp;'2017 03 15'!C199&amp;",   """&amp;'2017 03 15'!R199&amp;""""</f>
        <v>2,     Rheem,   "XE80T10HD50U1  (80 gal)"</v>
      </c>
    </row>
    <row r="192" spans="1:1" x14ac:dyDescent="0.25">
      <c r="A192" s="157" t="str">
        <f>"2,     "&amp;'2017 03 15'!C200&amp;",   """&amp;'2017 03 15'!R200&amp;""""</f>
        <v>2,     Rheem,   "PROPH50 T2 RH350 D15  (50 gal)"</v>
      </c>
    </row>
    <row r="193" spans="1:1" x14ac:dyDescent="0.25">
      <c r="A193" s="157" t="str">
        <f>"2,     "&amp;'2017 03 15'!C201&amp;",   """&amp;'2017 03 15'!R201&amp;""""</f>
        <v>2,     Rheem,   "PROPH50 T2 RH350 DCB  (50 gal)"</v>
      </c>
    </row>
    <row r="194" spans="1:1" x14ac:dyDescent="0.25">
      <c r="A194" s="157" t="str">
        <f>"2,     "&amp;'2017 03 15'!C202&amp;",   """&amp;'2017 03 15'!R202&amp;""""</f>
        <v>2,     Rheem,   "PROPH65 T2 RH350 D15  (65 gal)"</v>
      </c>
    </row>
    <row r="195" spans="1:1" x14ac:dyDescent="0.25">
      <c r="A195" s="157" t="str">
        <f>"2,     "&amp;'2017 03 15'!C203&amp;",   """&amp;'2017 03 15'!R203&amp;""""</f>
        <v>2,     Rheem,   "PROPH65 T2 RH350 DCB  (65 gal)"</v>
      </c>
    </row>
    <row r="196" spans="1:1" x14ac:dyDescent="0.25">
      <c r="A196" s="157" t="str">
        <f>"2,     "&amp;'2017 03 15'!C204&amp;",   """&amp;'2017 03 15'!R204&amp;""""</f>
        <v>2,     Rheem,   "PROPH80 T2 RH350 D15  (80 gal)"</v>
      </c>
    </row>
    <row r="197" spans="1:1" x14ac:dyDescent="0.25">
      <c r="A197" s="157" t="str">
        <f>"2,     "&amp;'2017 03 15'!C205&amp;",   """&amp;'2017 03 15'!R205&amp;""""</f>
        <v>2,     Rheem,   "PROPH80 T2 RH350 DCB  (80 gal)"</v>
      </c>
    </row>
    <row r="198" spans="1:1" x14ac:dyDescent="0.25">
      <c r="A198" s="158" t="str">
        <f>"2,     "&amp;'2017 03 15'!C206&amp;",   """&amp;'2017 03 15'!R206&amp;""""</f>
        <v>2,     Rheem Canada,   "CPROPH40 T2 RH375-15  (40 gal)"</v>
      </c>
    </row>
    <row r="199" spans="1:1" x14ac:dyDescent="0.25">
      <c r="A199" s="157" t="str">
        <f>"2,     "&amp;'2017 03 15'!C207&amp;",   """&amp;'2017 03 15'!R207&amp;""""</f>
        <v>2,     Rheem Canada,   "CPROPH50 T2 RH375-15  (50 gal)"</v>
      </c>
    </row>
    <row r="200" spans="1:1" x14ac:dyDescent="0.25">
      <c r="A200" s="157" t="str">
        <f>"2,     "&amp;'2017 03 15'!C208&amp;",   """&amp;'2017 03 15'!R208&amp;""""</f>
        <v>2,     Rheem Canada,   "CPROPH65 T2 RH375-15  (65 gal)"</v>
      </c>
    </row>
    <row r="201" spans="1:1" x14ac:dyDescent="0.25">
      <c r="A201" s="157" t="str">
        <f>"2,     "&amp;'2017 03 15'!C209&amp;",   """&amp;'2017 03 15'!R209&amp;""""</f>
        <v>2,     Rheem Canada,   "CPROPH80 T2 RH375-15  (80 gal)"</v>
      </c>
    </row>
    <row r="202" spans="1:1" x14ac:dyDescent="0.25">
      <c r="A202" s="157" t="str">
        <f>"2,     "&amp;'2017 03 15'!C210&amp;",   """&amp;'2017 03 15'!R210&amp;""""</f>
        <v>2,     Rheem Canada,   "CPROPH40 T2 RH375-30  (40 gal)"</v>
      </c>
    </row>
    <row r="203" spans="1:1" x14ac:dyDescent="0.25">
      <c r="A203" s="157" t="str">
        <f>"2,     "&amp;'2017 03 15'!C211&amp;",   """&amp;'2017 03 15'!R211&amp;""""</f>
        <v>2,     Rheem Canada,   "CPROPH50 T2 RH375-30  (50 gal)"</v>
      </c>
    </row>
    <row r="204" spans="1:1" x14ac:dyDescent="0.25">
      <c r="A204" s="157" t="str">
        <f>"2,     "&amp;'2017 03 15'!C212&amp;",   """&amp;'2017 03 15'!R212&amp;""""</f>
        <v>2,     Rheem Canada,   "CPROPH65 T2 RH375-30  (65 gal)"</v>
      </c>
    </row>
    <row r="205" spans="1:1" x14ac:dyDescent="0.25">
      <c r="A205" s="157" t="str">
        <f>"2,     "&amp;'2017 03 15'!C213&amp;",   """&amp;'2017 03 15'!R213&amp;""""</f>
        <v>2,     Rheem Canada,   "CPROPH80 T2 RH375-30  (80 gal)"</v>
      </c>
    </row>
    <row r="206" spans="1:1" x14ac:dyDescent="0.25">
      <c r="A206" s="157" t="str">
        <f>"2,     "&amp;'2017 03 15'!C214&amp;",   """&amp;'2017 03 15'!R214&amp;""""</f>
        <v>2,     Rheem Canada,   "CPROPH40 T2 RH375-SO  (40 gal)"</v>
      </c>
    </row>
    <row r="207" spans="1:1" x14ac:dyDescent="0.25">
      <c r="A207" s="157" t="str">
        <f>"2,     "&amp;'2017 03 15'!C215&amp;",   """&amp;'2017 03 15'!R215&amp;""""</f>
        <v>2,     Rheem Canada,   "CPROPH50 T2 RH375-SO  (50 gal)"</v>
      </c>
    </row>
    <row r="208" spans="1:1" x14ac:dyDescent="0.25">
      <c r="A208" s="157" t="str">
        <f>"2,     "&amp;'2017 03 15'!C216&amp;",   """&amp;'2017 03 15'!R216&amp;""""</f>
        <v>2,     Rheem Canada,   "CPROPH65 T2 RH375-SO  (65 gal)"</v>
      </c>
    </row>
    <row r="209" spans="1:1" x14ac:dyDescent="0.25">
      <c r="A209" s="157" t="str">
        <f>"2,     "&amp;'2017 03 15'!C217&amp;",   """&amp;'2017 03 15'!R217&amp;""""</f>
        <v>2,     Rheem Canada,   "CPROPH80 T2 RH375-SO  (80 gal)"</v>
      </c>
    </row>
    <row r="210" spans="1:1" x14ac:dyDescent="0.25">
      <c r="A210" s="157" t="str">
        <f>"2,     "&amp;'2017 03 15'!C218&amp;",   """&amp;'2017 03 15'!R218&amp;""""</f>
        <v>2,     Rheem Canada,   "CXE40T10H22UO  (40 gal)"</v>
      </c>
    </row>
    <row r="211" spans="1:1" x14ac:dyDescent="0.25">
      <c r="A211" s="157" t="str">
        <f>"2,     "&amp;'2017 03 15'!C219&amp;",   """&amp;'2017 03 15'!R219&amp;""""</f>
        <v>2,     Rheem Canada,   "CXE50T10H22UO  (50 gal)"</v>
      </c>
    </row>
    <row r="212" spans="1:1" x14ac:dyDescent="0.25">
      <c r="A212" s="157" t="str">
        <f>"2,     "&amp;'2017 03 15'!C220&amp;",   """&amp;'2017 03 15'!R220&amp;""""</f>
        <v>2,     Rheem Canada,   "CXE65T10H22UO  (65 gal)"</v>
      </c>
    </row>
    <row r="213" spans="1:1" x14ac:dyDescent="0.25">
      <c r="A213" s="157" t="str">
        <f>"2,     "&amp;'2017 03 15'!C221&amp;",   """&amp;'2017 03 15'!R221&amp;""""</f>
        <v>2,     Rheem Canada,   "CXE80T10H22UO  (80 gal)"</v>
      </c>
    </row>
    <row r="214" spans="1:1" x14ac:dyDescent="0.25">
      <c r="A214" s="157" t="str">
        <f>"2,     "&amp;'2017 03 15'!C222&amp;",   """&amp;'2017 03 15'!R222&amp;""""</f>
        <v>2,     Rheem Canada,   "CXE40T10H45UO  (40 gal)"</v>
      </c>
    </row>
    <row r="215" spans="1:1" x14ac:dyDescent="0.25">
      <c r="A215" s="157" t="str">
        <f>"2,     "&amp;'2017 03 15'!C223&amp;",   """&amp;'2017 03 15'!R223&amp;""""</f>
        <v>2,     Rheem Canada,   "CXE50T10H45UO  (50 gal)"</v>
      </c>
    </row>
    <row r="216" spans="1:1" x14ac:dyDescent="0.25">
      <c r="A216" s="157" t="str">
        <f>"2,     "&amp;'2017 03 15'!C224&amp;",   """&amp;'2017 03 15'!R224&amp;""""</f>
        <v>2,     Rheem Canada,   "CXE65T10H45UO  (65 gal)"</v>
      </c>
    </row>
    <row r="217" spans="1:1" x14ac:dyDescent="0.25">
      <c r="A217" s="157" t="str">
        <f>"2,     "&amp;'2017 03 15'!C225&amp;",   """&amp;'2017 03 15'!R225&amp;""""</f>
        <v>2,     Rheem Canada,   "CXE80T10H45UO  (80 gal)"</v>
      </c>
    </row>
    <row r="218" spans="1:1" x14ac:dyDescent="0.25">
      <c r="A218" s="157" t="str">
        <f>"2,     "&amp;'2017 03 15'!C226&amp;",   """&amp;'2017 03 15'!R226&amp;""""</f>
        <v>2,     Rheem Canada,   "CXE40T10HS45UO  (40 gal)"</v>
      </c>
    </row>
    <row r="219" spans="1:1" x14ac:dyDescent="0.25">
      <c r="A219" s="157" t="str">
        <f>"2,     "&amp;'2017 03 15'!C227&amp;",   """&amp;'2017 03 15'!R227&amp;""""</f>
        <v>2,     Rheem Canada,   "CXE50T10HS45UO  (50 gal)"</v>
      </c>
    </row>
    <row r="220" spans="1:1" x14ac:dyDescent="0.25">
      <c r="A220" s="157" t="str">
        <f>"2,     "&amp;'2017 03 15'!C228&amp;",   """&amp;'2017 03 15'!R228&amp;""""</f>
        <v>2,     Rheem Canada,   "CXE65T10HS45UO  (65 gal)"</v>
      </c>
    </row>
    <row r="221" spans="1:1" x14ac:dyDescent="0.25">
      <c r="A221" s="157" t="str">
        <f>"2,     "&amp;'2017 03 15'!C229&amp;",   """&amp;'2017 03 15'!R229&amp;""""</f>
        <v>2,     Rheem Canada,   "CXE80T10HS45UO  (80 gal)"</v>
      </c>
    </row>
    <row r="222" spans="1:1" x14ac:dyDescent="0.25">
      <c r="A222" s="157" t="str">
        <f>"2,     "&amp;'2017 03 15'!C230&amp;",   """&amp;'2017 03 15'!R230&amp;""""</f>
        <v>2,     Rheem Canada,   "CPRO H40 T2 RH310BM  (40 gal)"</v>
      </c>
    </row>
    <row r="223" spans="1:1" x14ac:dyDescent="0.25">
      <c r="A223" s="157" t="str">
        <f>"2,     "&amp;'2017 03 15'!C231&amp;",   """&amp;'2017 03 15'!R231&amp;""""</f>
        <v>2,     Rheem Canada,   "CPRO H50 T2 RH310BM  (50 gal)"</v>
      </c>
    </row>
    <row r="224" spans="1:1" x14ac:dyDescent="0.25">
      <c r="A224" s="157" t="str">
        <f>"2,     "&amp;'2017 03 15'!C232&amp;",   """&amp;'2017 03 15'!R232&amp;""""</f>
        <v>2,     Rheem Canada,   "CPRO H65 T2 RH310BM  (65 gal)"</v>
      </c>
    </row>
    <row r="225" spans="1:1" x14ac:dyDescent="0.25">
      <c r="A225" s="157" t="str">
        <f>"2,     "&amp;'2017 03 15'!C233&amp;",   """&amp;'2017 03 15'!R233&amp;""""</f>
        <v>2,     Rheem Canada,   "CPRO H80 T2 RH310BM  (80 gal)"</v>
      </c>
    </row>
    <row r="226" spans="1:1" x14ac:dyDescent="0.25">
      <c r="A226" s="158" t="str">
        <f>"2,     "&amp;'2017 03 15'!C234&amp;",   """&amp;'2017 03 15'!R234&amp;""""</f>
        <v>2,     Richmond,   "10E40-HP515  (40 gal, JA13)"</v>
      </c>
    </row>
    <row r="227" spans="1:1" x14ac:dyDescent="0.25">
      <c r="A227" s="157" t="str">
        <f>"2,     "&amp;'2017 03 15'!C235&amp;",   """&amp;'2017 03 15'!R235&amp;""""</f>
        <v>2,     Richmond,   "10E50-HP515  (50 gal, JA13)"</v>
      </c>
    </row>
    <row r="228" spans="1:1" x14ac:dyDescent="0.25">
      <c r="A228" s="157" t="str">
        <f>"2,     "&amp;'2017 03 15'!C236&amp;",   """&amp;'2017 03 15'!R236&amp;""""</f>
        <v>2,     Richmond,   "10E65-HP515  (65 gal, JA13)"</v>
      </c>
    </row>
    <row r="229" spans="1:1" x14ac:dyDescent="0.25">
      <c r="A229" s="157" t="str">
        <f>"2,     "&amp;'2017 03 15'!C237&amp;",   """&amp;'2017 03 15'!R237&amp;""""</f>
        <v>2,     Richmond,   "10E80-HP515  (80 gal, JA13)"</v>
      </c>
    </row>
    <row r="230" spans="1:1" x14ac:dyDescent="0.25">
      <c r="A230" s="157" t="str">
        <f>"2,     "&amp;'2017 03 15'!C238&amp;",   """&amp;'2017 03 15'!R238&amp;""""</f>
        <v>2,     Richmond,   "10E40-HP530  (40 gal, JA13)"</v>
      </c>
    </row>
    <row r="231" spans="1:1" x14ac:dyDescent="0.25">
      <c r="A231" s="157" t="str">
        <f>"2,     "&amp;'2017 03 15'!C239&amp;",   """&amp;'2017 03 15'!R239&amp;""""</f>
        <v>2,     Richmond,   "10E50-HP530  (50 gal, JA13)"</v>
      </c>
    </row>
    <row r="232" spans="1:1" x14ac:dyDescent="0.25">
      <c r="A232" s="157" t="str">
        <f>"2,     "&amp;'2017 03 15'!C240&amp;",   """&amp;'2017 03 15'!R240&amp;""""</f>
        <v>2,     Richmond,   "10E65-HP530  (65 gal, JA13)"</v>
      </c>
    </row>
    <row r="233" spans="1:1" x14ac:dyDescent="0.25">
      <c r="A233" s="157" t="str">
        <f>"2,     "&amp;'2017 03 15'!C241&amp;",   """&amp;'2017 03 15'!R241&amp;""""</f>
        <v>2,     Richmond,   "10E80-HP530  (80 gal, JA13)"</v>
      </c>
    </row>
    <row r="234" spans="1:1" x14ac:dyDescent="0.25">
      <c r="A234" s="157" t="str">
        <f>"2,     "&amp;'2017 03 15'!C242&amp;",   """&amp;'2017 03 15'!R242&amp;""""</f>
        <v>2,     Richmond,   "10E40-HP5S30  (40 gal, JA13)"</v>
      </c>
    </row>
    <row r="235" spans="1:1" x14ac:dyDescent="0.25">
      <c r="A235" s="157" t="str">
        <f>"2,     "&amp;'2017 03 15'!C243&amp;",   """&amp;'2017 03 15'!R243&amp;""""</f>
        <v>2,     Richmond,   "10E50-HP5S30  (50 gal, JA13)"</v>
      </c>
    </row>
    <row r="236" spans="1:1" x14ac:dyDescent="0.25">
      <c r="A236" s="157" t="str">
        <f>"2,     "&amp;'2017 03 15'!C244&amp;",   """&amp;'2017 03 15'!R244&amp;""""</f>
        <v>2,     Richmond,   "10E65-HP5S30  (65 gal, JA13)"</v>
      </c>
    </row>
    <row r="237" spans="1:1" x14ac:dyDescent="0.25">
      <c r="A237" s="157" t="str">
        <f>"2,     "&amp;'2017 03 15'!C245&amp;",   """&amp;'2017 03 15'!R245&amp;""""</f>
        <v>2,     Richmond,   "10E80-HP5S30  (80 gal, JA13)"</v>
      </c>
    </row>
    <row r="238" spans="1:1" x14ac:dyDescent="0.25">
      <c r="A238" s="157" t="str">
        <f>"2,     "&amp;'2017 03 15'!C246&amp;",   """&amp;'2017 03 15'!R246&amp;""""</f>
        <v>2,     Richmond,   "10E50-HP4D  (50 gal)"</v>
      </c>
    </row>
    <row r="239" spans="1:1" x14ac:dyDescent="0.25">
      <c r="A239" s="157" t="str">
        <f>"2,     "&amp;'2017 03 15'!C247&amp;",   """&amp;'2017 03 15'!R247&amp;""""</f>
        <v>2,     Richmond,   "10E65-HP4D  (65 gal)"</v>
      </c>
    </row>
    <row r="240" spans="1:1" x14ac:dyDescent="0.25">
      <c r="A240" s="157" t="str">
        <f>"2,     "&amp;'2017 03 15'!C248&amp;",   """&amp;'2017 03 15'!R248&amp;""""</f>
        <v>2,     Richmond,   "10E80-HP4D  (80 gal)"</v>
      </c>
    </row>
    <row r="241" spans="1:1" x14ac:dyDescent="0.25">
      <c r="A241" s="157" t="str">
        <f>"2,     "&amp;'2017 03 15'!C249&amp;",   """&amp;'2017 03 15'!R249&amp;""""</f>
        <v>2,     Richmond,   "12E50-HP  (50 gal)"</v>
      </c>
    </row>
    <row r="242" spans="1:1" x14ac:dyDescent="0.25">
      <c r="A242" s="157" t="str">
        <f>"2,     "&amp;'2017 03 15'!C250&amp;",   """&amp;'2017 03 15'!R250&amp;""""</f>
        <v>2,     Richmond,   "12E80-HP  (80 gal)"</v>
      </c>
    </row>
    <row r="243" spans="1:1" x14ac:dyDescent="0.25">
      <c r="A243" s="157" t="str">
        <f>"2,     "&amp;'2017 03 15'!C251&amp;",   """&amp;'2017 03 15'!R251&amp;""""</f>
        <v>2,     Richmond,   "HB50RM  (50 gal)"</v>
      </c>
    </row>
    <row r="244" spans="1:1" x14ac:dyDescent="0.25">
      <c r="A244" s="157" t="str">
        <f>"2,     "&amp;'2017 03 15'!C252&amp;",   """&amp;'2017 03 15'!R252&amp;""""</f>
        <v>2,     Richmond,   "10E50-HP4D15  (50 gal)"</v>
      </c>
    </row>
    <row r="245" spans="1:1" x14ac:dyDescent="0.25">
      <c r="A245" s="157" t="str">
        <f>"2,     "&amp;'2017 03 15'!C253&amp;",   """&amp;'2017 03 15'!R253&amp;""""</f>
        <v>2,     Richmond,   "10E65-HP4D15  (65 gal)"</v>
      </c>
    </row>
    <row r="246" spans="1:1" x14ac:dyDescent="0.25">
      <c r="A246" s="157" t="str">
        <f>"2,     "&amp;'2017 03 15'!C254&amp;",   """&amp;'2017 03 15'!R254&amp;""""</f>
        <v>2,     Richmond,   "10E80-HP4D15  (80 gal)"</v>
      </c>
    </row>
    <row r="247" spans="1:1" x14ac:dyDescent="0.25">
      <c r="A247" s="158" t="str">
        <f>"2,     "&amp;'2017 03 15'!C255&amp;",   """&amp;'2017 03 15'!R255&amp;""""</f>
        <v>2,     Ruud,   "HPLD40-1RU  (40 gal)"</v>
      </c>
    </row>
    <row r="248" spans="1:1" x14ac:dyDescent="0.25">
      <c r="A248" s="157" t="str">
        <f>"2,     "&amp;'2017 03 15'!C256&amp;",   """&amp;'2017 03 15'!R256&amp;""""</f>
        <v>2,     Ruud,   "HPLD50-1RU  (50 gal)"</v>
      </c>
    </row>
    <row r="249" spans="1:1" x14ac:dyDescent="0.25">
      <c r="A249" s="157" t="str">
        <f>"2,     "&amp;'2017 03 15'!C257&amp;",   """&amp;'2017 03 15'!R257&amp;""""</f>
        <v>2,     Ruud,   "HPLD65-1RU  (65 gal)"</v>
      </c>
    </row>
    <row r="250" spans="1:1" x14ac:dyDescent="0.25">
      <c r="A250" s="157" t="str">
        <f>"2,     "&amp;'2017 03 15'!C258&amp;",   """&amp;'2017 03 15'!R258&amp;""""</f>
        <v>2,     Ruud,   "HPLD80-1RU  (80 gal)"</v>
      </c>
    </row>
    <row r="251" spans="1:1" x14ac:dyDescent="0.25">
      <c r="A251" s="157" t="str">
        <f>"2,     "&amp;'2017 03 15'!C259&amp;",   """&amp;'2017 03 15'!R259&amp;""""</f>
        <v>2,     Ruud,   "PROUH40 T2 RU375-15  (40 gal, JA13)"</v>
      </c>
    </row>
    <row r="252" spans="1:1" x14ac:dyDescent="0.25">
      <c r="A252" s="157" t="str">
        <f>"2,     "&amp;'2017 03 15'!C260&amp;",   """&amp;'2017 03 15'!R260&amp;""""</f>
        <v>2,     Ruud,   "PROUH50 T2 RU375-15  (50 gal, JA13)"</v>
      </c>
    </row>
    <row r="253" spans="1:1" x14ac:dyDescent="0.25">
      <c r="A253" s="157" t="str">
        <f>"2,     "&amp;'2017 03 15'!C261&amp;",   """&amp;'2017 03 15'!R261&amp;""""</f>
        <v>2,     Ruud,   "PROUH65 T2 RU375-15  (65 gal, JA13)"</v>
      </c>
    </row>
    <row r="254" spans="1:1" x14ac:dyDescent="0.25">
      <c r="A254" s="157" t="str">
        <f>"2,     "&amp;'2017 03 15'!C262&amp;",   """&amp;'2017 03 15'!R262&amp;""""</f>
        <v>2,     Ruud,   "PROUH80 T2 RU375-15  (80 gal, JA13)"</v>
      </c>
    </row>
    <row r="255" spans="1:1" x14ac:dyDescent="0.25">
      <c r="A255" s="157" t="str">
        <f>"2,     "&amp;'2017 03 15'!C263&amp;",   """&amp;'2017 03 15'!R263&amp;""""</f>
        <v>2,     Ruud,   "PROUH40 T2 RU375-30  (40 gal, JA13)"</v>
      </c>
    </row>
    <row r="256" spans="1:1" x14ac:dyDescent="0.25">
      <c r="A256" s="157" t="str">
        <f>"2,     "&amp;'2017 03 15'!C264&amp;",   """&amp;'2017 03 15'!R264&amp;""""</f>
        <v>2,     Ruud,   "PROUH50 T2 RU375-30  (50 gal, JA13)"</v>
      </c>
    </row>
    <row r="257" spans="1:1" x14ac:dyDescent="0.25">
      <c r="A257" s="157" t="str">
        <f>"2,     "&amp;'2017 03 15'!C265&amp;",   """&amp;'2017 03 15'!R265&amp;""""</f>
        <v>2,     Ruud,   "PROUH65 T2 RU375-30  (65 gal, JA13)"</v>
      </c>
    </row>
    <row r="258" spans="1:1" x14ac:dyDescent="0.25">
      <c r="A258" s="157" t="str">
        <f>"2,     "&amp;'2017 03 15'!C266&amp;",   """&amp;'2017 03 15'!R266&amp;""""</f>
        <v>2,     Ruud,   "PROUH80 T2 RU375-30  (80 gal, JA13)"</v>
      </c>
    </row>
    <row r="259" spans="1:1" x14ac:dyDescent="0.25">
      <c r="A259" s="157" t="str">
        <f>"2,     "&amp;'2017 03 15'!C267&amp;",   """&amp;'2017 03 15'!R267&amp;""""</f>
        <v>2,     Ruud,   "PROUH40 T2 RU375-SO  (40 gal, JA13)"</v>
      </c>
    </row>
    <row r="260" spans="1:1" x14ac:dyDescent="0.25">
      <c r="A260" s="157" t="str">
        <f>"2,     "&amp;'2017 03 15'!C268&amp;",   """&amp;'2017 03 15'!R268&amp;""""</f>
        <v>2,     Ruud,   "PROUH50 T2 RU375-SO  (50 gal, JA13)"</v>
      </c>
    </row>
    <row r="261" spans="1:1" x14ac:dyDescent="0.25">
      <c r="A261" s="157" t="str">
        <f>"2,     "&amp;'2017 03 15'!C269&amp;",   """&amp;'2017 03 15'!R269&amp;""""</f>
        <v>2,     Ruud,   "PROUH65 T2 RU375-SO  (65 gal, JA13)"</v>
      </c>
    </row>
    <row r="262" spans="1:1" x14ac:dyDescent="0.25">
      <c r="A262" s="157" t="str">
        <f>"2,     "&amp;'2017 03 15'!C270&amp;",   """&amp;'2017 03 15'!R270&amp;""""</f>
        <v>2,     Ruud,   "PROUH80 T2 RU375-SO  (80 gal, JA13)"</v>
      </c>
    </row>
    <row r="263" spans="1:1" x14ac:dyDescent="0.25">
      <c r="A263" s="157" t="str">
        <f>"2,     "&amp;'2017 03 15'!C271&amp;",   """&amp;'2017 03 15'!R271&amp;""""</f>
        <v>2,     Ruud,   "PRO H40 T2 RU310BM  (40 gal, JA13)"</v>
      </c>
    </row>
    <row r="264" spans="1:1" x14ac:dyDescent="0.25">
      <c r="A264" s="157" t="str">
        <f>"2,     "&amp;'2017 03 15'!C272&amp;",   """&amp;'2017 03 15'!R272&amp;""""</f>
        <v>2,     Ruud,   "PRO H50 T2 RU310BM  (50 gal, JA13)"</v>
      </c>
    </row>
    <row r="265" spans="1:1" x14ac:dyDescent="0.25">
      <c r="A265" s="157" t="str">
        <f>"2,     "&amp;'2017 03 15'!C273&amp;",   """&amp;'2017 03 15'!R273&amp;""""</f>
        <v>2,     Ruud,   "PRO H65 T2 RU310BM  (65 gal, JA13)"</v>
      </c>
    </row>
    <row r="266" spans="1:1" x14ac:dyDescent="0.25">
      <c r="A266" s="157" t="str">
        <f>"2,     "&amp;'2017 03 15'!C274&amp;",   """&amp;'2017 03 15'!R274&amp;""""</f>
        <v>2,     Ruud,   "PRO H80 T2 RU310BM  (80 gal, JA13)"</v>
      </c>
    </row>
    <row r="267" spans="1:1" x14ac:dyDescent="0.25">
      <c r="A267" s="157" t="str">
        <f>"2,     "&amp;'2017 03 15'!C275&amp;",   """&amp;'2017 03 15'!R275&amp;""""</f>
        <v>2,     Ruud,   "PRO H40 T2 RU310UM  (40 gal)"</v>
      </c>
    </row>
    <row r="268" spans="1:1" x14ac:dyDescent="0.25">
      <c r="A268" s="157" t="str">
        <f>"2,     "&amp;'2017 03 15'!C276&amp;",   """&amp;'2017 03 15'!R276&amp;""""</f>
        <v>2,     Ruud,   "PRO H50 T2 RU310UM  (50 gal)"</v>
      </c>
    </row>
    <row r="269" spans="1:1" x14ac:dyDescent="0.25">
      <c r="A269" s="157" t="str">
        <f>"2,     "&amp;'2017 03 15'!C277&amp;",   """&amp;'2017 03 15'!R277&amp;""""</f>
        <v>2,     Ruud,   "PRO H65 T2 RU310UM  (65 gal)"</v>
      </c>
    </row>
    <row r="270" spans="1:1" x14ac:dyDescent="0.25">
      <c r="A270" s="157" t="str">
        <f>"2,     "&amp;'2017 03 15'!C278&amp;",   """&amp;'2017 03 15'!R278&amp;""""</f>
        <v>2,     Ruud,   "PRO H80 T2 RU310UM  (80 gal)"</v>
      </c>
    </row>
    <row r="271" spans="1:1" x14ac:dyDescent="0.25">
      <c r="A271" s="157" t="str">
        <f>"2,     "&amp;'2017 03 15'!C279&amp;",   """&amp;'2017 03 15'!R279&amp;""""</f>
        <v>2,     Ruud,   "HB50RU  (50 gal)"</v>
      </c>
    </row>
    <row r="272" spans="1:1" x14ac:dyDescent="0.25">
      <c r="A272" s="157" t="str">
        <f>"2,     "&amp;'2017 03 15'!C280&amp;",   """&amp;'2017 03 15'!R280&amp;""""</f>
        <v>2,     Ruud,   "PROUH50 T2 RU245  (50 gal)"</v>
      </c>
    </row>
    <row r="273" spans="1:1" x14ac:dyDescent="0.25">
      <c r="A273" s="157" t="str">
        <f>"2,     "&amp;'2017 03 15'!C281&amp;",   """&amp;'2017 03 15'!R281&amp;""""</f>
        <v>2,     Ruud,   "PROUH50 T2 RU350 D  (50 gal)"</v>
      </c>
    </row>
    <row r="274" spans="1:1" x14ac:dyDescent="0.25">
      <c r="A274" s="157" t="str">
        <f>"2,     "&amp;'2017 03 15'!C282&amp;",   """&amp;'2017 03 15'!R282&amp;""""</f>
        <v>2,     Ruud,   "PROUH65 T2 RU350 D  (65 gal)"</v>
      </c>
    </row>
    <row r="275" spans="1:1" x14ac:dyDescent="0.25">
      <c r="A275" s="157" t="str">
        <f>"2,     "&amp;'2017 03 15'!C283&amp;",   """&amp;'2017 03 15'!R283&amp;""""</f>
        <v>2,     Ruud,   "PROUH80 T2 RU245  (80 gal)"</v>
      </c>
    </row>
    <row r="276" spans="1:1" x14ac:dyDescent="0.25">
      <c r="A276" s="157" t="str">
        <f>"2,     "&amp;'2017 03 15'!C284&amp;",   """&amp;'2017 03 15'!R284&amp;""""</f>
        <v>2,     Ruud,   "PROUH80 T2 RU350 D  (80 gal)"</v>
      </c>
    </row>
    <row r="277" spans="1:1" x14ac:dyDescent="0.25">
      <c r="A277" s="157" t="str">
        <f>"2,     "&amp;'2017 03 15'!C285&amp;",   """&amp;'2017 03 15'!R285&amp;""""</f>
        <v>2,     Ruud,   "PROUH50 T2 RU350 D15  (50 gal)"</v>
      </c>
    </row>
    <row r="278" spans="1:1" x14ac:dyDescent="0.25">
      <c r="A278" s="157" t="str">
        <f>"2,     "&amp;'2017 03 15'!C286&amp;",   """&amp;'2017 03 15'!R286&amp;""""</f>
        <v>2,     Ruud,   "PROUH50 T2 RU350 DCB  (50 gal)"</v>
      </c>
    </row>
    <row r="279" spans="1:1" x14ac:dyDescent="0.25">
      <c r="A279" s="157" t="str">
        <f>"2,     "&amp;'2017 03 15'!C287&amp;",   """&amp;'2017 03 15'!R287&amp;""""</f>
        <v>2,     Ruud,   "PROUH65 T2 RU350 D15  (65 gal)"</v>
      </c>
    </row>
    <row r="280" spans="1:1" x14ac:dyDescent="0.25">
      <c r="A280" s="157" t="str">
        <f>"2,     "&amp;'2017 03 15'!C288&amp;",   """&amp;'2017 03 15'!R288&amp;""""</f>
        <v>2,     Ruud,   "PROUH65 T2 RU350 DCB  (65 gal)"</v>
      </c>
    </row>
    <row r="281" spans="1:1" x14ac:dyDescent="0.25">
      <c r="A281" s="157" t="str">
        <f>"2,     "&amp;'2017 03 15'!C289&amp;",   """&amp;'2017 03 15'!R289&amp;""""</f>
        <v>2,     Ruud,   "PROUH80 T2 RU350 D15  (80 gal)"</v>
      </c>
    </row>
    <row r="282" spans="1:1" x14ac:dyDescent="0.25">
      <c r="A282" s="157" t="str">
        <f>"2,     "&amp;'2017 03 15'!C290&amp;",   """&amp;'2017 03 15'!R290&amp;""""</f>
        <v>2,     Ruud,   "PROUH80 T2 RU350 DCB  (80 gal)"</v>
      </c>
    </row>
    <row r="283" spans="1:1" x14ac:dyDescent="0.25">
      <c r="A283" s="158" t="str">
        <f>"2,     "&amp;'2017 03 15'!C291&amp;",   """&amp;'2017 03 15'!R291&amp;""""</f>
        <v>2,     Sanden,   "GS3-45HPA-US &amp; SAN-43SSAQA  (43 gal)"</v>
      </c>
    </row>
    <row r="284" spans="1:1" x14ac:dyDescent="0.25">
      <c r="A284" s="157" t="str">
        <f>"2,     "&amp;'2017 03 15'!C292&amp;",   """&amp;'2017 03 15'!R292&amp;""""</f>
        <v>2,     Sanden,   "GS3-45HPA-US &amp; GAUS-160QTA  (43 gal)"</v>
      </c>
    </row>
    <row r="285" spans="1:1" x14ac:dyDescent="0.25">
      <c r="A285" s="157" t="str">
        <f>"2,     "&amp;'2017 03 15'!C293&amp;",   """&amp;'2017 03 15'!R293&amp;""""</f>
        <v>2,     Sanden,   "GS3-45HPA-US &amp; SAN-83SSAQA  (83 gal)"</v>
      </c>
    </row>
    <row r="286" spans="1:1" x14ac:dyDescent="0.25">
      <c r="A286" s="157" t="str">
        <f>"2,     "&amp;'2017 03 15'!C294&amp;",   """&amp;'2017 03 15'!R294&amp;""""</f>
        <v>2,     Sanden,   "GS3-45HPA-US &amp; GAUS-315EQTD  (83 gal)"</v>
      </c>
    </row>
    <row r="287" spans="1:1" x14ac:dyDescent="0.25">
      <c r="A287" s="157" t="str">
        <f>"2,     "&amp;'2017 03 15'!C295&amp;",   """&amp;'2017 03 15'!R295&amp;""""</f>
        <v>2,     Sanden,   "GUS-45HPA-US &amp; SAN-83SSAQA  (83 gal)"</v>
      </c>
    </row>
    <row r="288" spans="1:1" x14ac:dyDescent="0.25">
      <c r="A288" s="157" t="str">
        <f>"2,     "&amp;'2017 03 15'!C296&amp;",   """&amp;'2017 03 15'!R296&amp;""""</f>
        <v>2,     Sanden,   "GUS-45HPA-US &amp; GAUS-315EQTD  (83 gal)"</v>
      </c>
    </row>
    <row r="289" spans="1:1" x14ac:dyDescent="0.25">
      <c r="A289" s="158" t="str">
        <f>"2,     "&amp;'2017 03 15'!C297&amp;",   """&amp;'2017 03 15'!R297&amp;""""</f>
        <v>2,     State,   "EP6 80 DHPT 102  (80 gal)"</v>
      </c>
    </row>
    <row r="290" spans="1:1" x14ac:dyDescent="0.25">
      <c r="A290" s="157" t="str">
        <f>"2,     "&amp;'2017 03 15'!C298&amp;",   """&amp;'2017 03 15'!R298&amp;""""</f>
        <v>2,     State,   "EPX 60 DHPT  (60 gal)"</v>
      </c>
    </row>
    <row r="291" spans="1:1" x14ac:dyDescent="0.25">
      <c r="A291" s="157" t="str">
        <f>"2,     "&amp;'2017 03 15'!C299&amp;",   """&amp;'2017 03 15'!R299&amp;""""</f>
        <v>2,     State,   "EPX 80 DHPT  (80 gal)"</v>
      </c>
    </row>
    <row r="292" spans="1:1" x14ac:dyDescent="0.25">
      <c r="A292" s="157" t="str">
        <f>"2,     "&amp;'2017 03 15'!C300&amp;",   """&amp;'2017 03 15'!R300&amp;""""</f>
        <v>2,     State,   "HP6 50 DHPT 120  (50 gal)"</v>
      </c>
    </row>
    <row r="293" spans="1:1" x14ac:dyDescent="0.25">
      <c r="A293" s="157" t="str">
        <f>"2,     "&amp;'2017 03 15'!C301&amp;",   """&amp;'2017 03 15'!R301&amp;""""</f>
        <v>2,     State,   "HP6 66 DHPT 120  (66 gal)"</v>
      </c>
    </row>
    <row r="294" spans="1:1" x14ac:dyDescent="0.25">
      <c r="A294" s="157" t="str">
        <f>"2,     "&amp;'2017 03 15'!C302&amp;",   """&amp;'2017 03 15'!R302&amp;""""</f>
        <v>2,     State,   "HP6 80 DHPT 120  (80 gal)"</v>
      </c>
    </row>
    <row r="295" spans="1:1" x14ac:dyDescent="0.25">
      <c r="A295" s="157" t="str">
        <f>"2,     "&amp;'2017 03 15'!C303&amp;",   """&amp;'2017 03 15'!R303&amp;""""</f>
        <v>2,     State,   "HPX 50 DHPT 120  (50 gal)"</v>
      </c>
    </row>
    <row r="296" spans="1:1" x14ac:dyDescent="0.25">
      <c r="A296" s="157" t="str">
        <f>"2,     "&amp;'2017 03 15'!C304&amp;",   """&amp;'2017 03 15'!R304&amp;""""</f>
        <v>2,     State,   "HPX 50 DHPTNE 120  (50 gal)"</v>
      </c>
    </row>
    <row r="297" spans="1:1" x14ac:dyDescent="0.25">
      <c r="A297" s="157" t="str">
        <f>"2,     "&amp;'2017 03 15'!C305&amp;",   """&amp;'2017 03 15'!R305&amp;""""</f>
        <v>2,     State,   "HPX-50-DHPTDR 130  (50 gal, JA13)"</v>
      </c>
    </row>
    <row r="298" spans="1:1" x14ac:dyDescent="0.25">
      <c r="A298" s="157" t="str">
        <f>"2,     "&amp;'2017 03 15'!C306&amp;",   """&amp;'2017 03 15'!R306&amp;""""</f>
        <v>2,     State,   "HPX 66 DHPT 120  (66 gal)"</v>
      </c>
    </row>
    <row r="299" spans="1:1" x14ac:dyDescent="0.25">
      <c r="A299" s="157" t="str">
        <f>"2,     "&amp;'2017 03 15'!C307&amp;",   """&amp;'2017 03 15'!R307&amp;""""</f>
        <v>2,     State,   "HPX 66 DHPTNE 120  (66 gal)"</v>
      </c>
    </row>
    <row r="300" spans="1:1" x14ac:dyDescent="0.25">
      <c r="A300" s="157" t="str">
        <f>"2,     "&amp;'2017 03 15'!C308&amp;",   """&amp;'2017 03 15'!R308&amp;""""</f>
        <v>2,     State,   "HPX-66-DHPTDR 130  (66 gal, JA13)"</v>
      </c>
    </row>
    <row r="301" spans="1:1" x14ac:dyDescent="0.25">
      <c r="A301" s="157" t="str">
        <f>"2,     "&amp;'2017 03 15'!C309&amp;",   """&amp;'2017 03 15'!R309&amp;""""</f>
        <v>2,     State,   "HPX 80 DHPT 120  (80 gal)"</v>
      </c>
    </row>
    <row r="302" spans="1:1" x14ac:dyDescent="0.25">
      <c r="A302" s="157" t="str">
        <f>"2,     "&amp;'2017 03 15'!C310&amp;",   """&amp;'2017 03 15'!R310&amp;""""</f>
        <v>2,     State,   "HPX 80 DHPTNE 120  (80 gal)"</v>
      </c>
    </row>
    <row r="303" spans="1:1" x14ac:dyDescent="0.25">
      <c r="A303" s="157" t="str">
        <f>"2,     "&amp;'2017 03 15'!C311&amp;",   """&amp;'2017 03 15'!R311&amp;""""</f>
        <v>2,     State,   "HPX-80-DHPTDR 130  (80 gal, JA13)"</v>
      </c>
    </row>
    <row r="304" spans="1:1" x14ac:dyDescent="0.25">
      <c r="A304" s="158" t="str">
        <f>"2,     "&amp;'2017 03 15'!C312&amp;",   """&amp;'2017 03 15'!R312&amp;""""</f>
        <v>2,     Stiebel Eltron,   "Accelera 220 E  (58 gal)"</v>
      </c>
    </row>
    <row r="305" spans="1:1" x14ac:dyDescent="0.25">
      <c r="A305" s="157" t="str">
        <f>"2,     "&amp;'2017 03 15'!C313&amp;",   """&amp;'2017 03 15'!R313&amp;""""</f>
        <v>2,     Stiebel Eltron,   "Accelera 300/WHP 300  (80 gal)"</v>
      </c>
    </row>
    <row r="306" spans="1:1" x14ac:dyDescent="0.25">
      <c r="A306" s="158" t="str">
        <f>"2,     "&amp;'2017 03 15'!C314&amp;",   """&amp;'2017 03 15'!R314&amp;""""</f>
        <v>2,     US Craftmaster,   "HPE2F80HD045VU 102  (80 gal)"</v>
      </c>
    </row>
    <row r="307" spans="1:1" x14ac:dyDescent="0.25">
      <c r="A307" s="157" t="str">
        <f>"2,     "&amp;'2017 03 15'!C315&amp;",   """&amp;'2017 03 15'!R315&amp;""""</f>
        <v>2,     US Craftmaster,   "HPE2K60HD045V  (60 gal)"</v>
      </c>
    </row>
    <row r="308" spans="1:1" x14ac:dyDescent="0.25">
      <c r="A308" s="157" t="str">
        <f>"2,     "&amp;'2017 03 15'!C316&amp;",   """&amp;'2017 03 15'!R316&amp;""""</f>
        <v>2,     US Craftmaster,   "HPE2K80HD045V  (80 gal)"</v>
      </c>
    </row>
    <row r="309" spans="1:1" x14ac:dyDescent="0.25">
      <c r="A309" s="157" t="str">
        <f>"2,     "&amp;'2017 03 15'!C317&amp;",   """&amp;'2017 03 15'!R317&amp;""""</f>
        <v>2,     US Craftmaster,   "HPHE2F50HD045VU 120  (50 gal)"</v>
      </c>
    </row>
    <row r="310" spans="1:1" x14ac:dyDescent="0.25">
      <c r="A310" s="157" t="str">
        <f>"2,     "&amp;'2017 03 15'!C318&amp;",   """&amp;'2017 03 15'!R318&amp;""""</f>
        <v>2,     US Craftmaster,   "HPHE2F66HD045VU 120  (66 gal)"</v>
      </c>
    </row>
    <row r="311" spans="1:1" x14ac:dyDescent="0.25">
      <c r="A311" s="157" t="str">
        <f>"2,     "&amp;'2017 03 15'!C319&amp;",   """&amp;'2017 03 15'!R319&amp;""""</f>
        <v>2,     US Craftmaster,   "HPHE2F80HD045VU 120  (80 gal)"</v>
      </c>
    </row>
    <row r="312" spans="1:1" x14ac:dyDescent="0.25">
      <c r="A312" s="157" t="str">
        <f>"2,     "&amp;'2017 03 15'!C320&amp;",   """&amp;'2017 03 15'!R320&amp;""""</f>
        <v>2,     US Craftmaster,   "HPHE2K50HD045VUN 120  (50 gal)"</v>
      </c>
    </row>
    <row r="313" spans="1:1" x14ac:dyDescent="0.25">
      <c r="A313" s="157" t="str">
        <f>"2,     "&amp;'2017 03 15'!C321&amp;",   """&amp;'2017 03 15'!R321&amp;""""</f>
        <v>2,     US Craftmaster,   "HPHE2K66HD045VUN 120  (66 gal)"</v>
      </c>
    </row>
    <row r="314" spans="1:1" x14ac:dyDescent="0.25">
      <c r="A314" s="157" t="str">
        <f>"2,     "&amp;'2017 03 15'!C322&amp;",   """&amp;'2017 03 15'!R322&amp;""""</f>
        <v>2,     US Craftmaster,   "HPHE2K80HD045VUN 120  (80 gal)"</v>
      </c>
    </row>
    <row r="315" spans="1:1" x14ac:dyDescent="0.25">
      <c r="A315" s="158" t="str">
        <f>"2,     "&amp;'2017 03 15'!C323&amp;",   """&amp;'2017 03 15'!R323&amp;""""</f>
        <v>2,     Whirlpool,   "HPE2K60HD045V  (60 gal)"</v>
      </c>
    </row>
    <row r="316" spans="1:1" x14ac:dyDescent="0.25">
      <c r="A316" s="157" t="str">
        <f>"2,     "&amp;'2017 03 15'!C324&amp;",   """&amp;'2017 03 15'!R324&amp;""""</f>
        <v>2,     Whirlpool,   "HPE2K80HD045V  (80 gal)"</v>
      </c>
    </row>
    <row r="317" spans="1:1" x14ac:dyDescent="0.25">
      <c r="A317" s="157" t="str">
        <f>"2,     "&amp;'2017 03 15'!C325&amp;",   """&amp;'2017 03 15'!R325&amp;""""</f>
        <v>2,     Whirlpool,   "HPHE2K50HD045V 120  (50 gal)"</v>
      </c>
    </row>
    <row r="318" spans="1:1" x14ac:dyDescent="0.25">
      <c r="A318" s="157" t="str">
        <f>"2,     "&amp;'2017 03 15'!C326&amp;",   """&amp;'2017 03 15'!R326&amp;""""</f>
        <v>2,     Whirlpool,   "HPHE2K50HD045VC 120  (50 gal)"</v>
      </c>
    </row>
    <row r="319" spans="1:1" x14ac:dyDescent="0.25">
      <c r="A319" s="157" t="str">
        <f>"2,     "&amp;'2017 03 15'!C327&amp;",   """&amp;'2017 03 15'!R327&amp;""""</f>
        <v>2,     Whirlpool,   "HPHE2K50HD045VN 120  (50 gal)"</v>
      </c>
    </row>
    <row r="320" spans="1:1" x14ac:dyDescent="0.25">
      <c r="A320" s="157" t="str">
        <f>"2,     "&amp;'2017 03 15'!C328&amp;",   """&amp;'2017 03 15'!R328&amp;""""</f>
        <v>2,     Whirlpool,   "HPHE2K66HD045V 120  (66 gal)"</v>
      </c>
    </row>
    <row r="321" spans="1:1" x14ac:dyDescent="0.25">
      <c r="A321" s="157" t="str">
        <f>"2,     "&amp;'2017 03 15'!C329&amp;",   """&amp;'2017 03 15'!R329&amp;""""</f>
        <v>2,     Whirlpool,   "HPHE2K66HD045VC 120  (66 gal)"</v>
      </c>
    </row>
    <row r="322" spans="1:1" x14ac:dyDescent="0.25">
      <c r="A322" s="157" t="str">
        <f>"2,     "&amp;'2017 03 15'!C330&amp;",   """&amp;'2017 03 15'!R330&amp;""""</f>
        <v>2,     Whirlpool,   "HPHE2K80HD045V 120  (80 gal)"</v>
      </c>
    </row>
    <row r="323" spans="1:1" x14ac:dyDescent="0.25">
      <c r="A323" s="157" t="str">
        <f>"2,     "&amp;'2017 03 15'!C331&amp;",   """&amp;'2017 03 15'!R331&amp;""""</f>
        <v>2,     Whirlpool,   "HPHE2K80HD045VC 120  (80 gal)"</v>
      </c>
    </row>
    <row r="324" spans="1:1" x14ac:dyDescent="0.25">
      <c r="A324" s="157" t="str">
        <f>"2,     "&amp;'2017 03 15'!C332&amp;",   """&amp;'2017 03 15'!R332&amp;""""</f>
        <v>2,     Whirlpool,   "HPSE2K50HD045V 100 (WP)  (50 gal)"</v>
      </c>
    </row>
    <row r="325" spans="1:1" x14ac:dyDescent="0.25">
      <c r="A325" s="157" t="str">
        <f>"2,     "&amp;'2017 03 15'!C333&amp;",   """&amp;'2017 03 15'!R333&amp;""""</f>
        <v>2,     Whirlpool,   "HPSE2K50HD045VC 100 (WP)  (50 gal)"</v>
      </c>
    </row>
    <row r="326" spans="1:1" x14ac:dyDescent="0.25">
      <c r="A326" s="157" t="str">
        <f>"2,     "&amp;'2017 03 15'!C334&amp;",   """&amp;'2017 03 15'!R334&amp;""""</f>
        <v>2,     Whirlpool,   "HPSE2K80HD045V  (80 gal)"</v>
      </c>
    </row>
    <row r="327" spans="1:1" x14ac:dyDescent="0.25">
      <c r="A327" s="157" t="str">
        <f>"2,     "&amp;'2017 03 15'!C335&amp;",   """&amp;'2017 03 15'!R335&amp;""""</f>
        <v>2,     Whirlpool,   "HPSE2K80HD045VC  (80 gal)"</v>
      </c>
    </row>
    <row r="328" spans="1:1" x14ac:dyDescent="0.25">
      <c r="A328" s="158" t="str">
        <f>"2,     "&amp;'2017 03 15'!C336&amp;",   """&amp;'2017 03 15'!R336&amp;""""</f>
        <v>2,     (generic),   "UEF 2  (50 gal)"</v>
      </c>
    </row>
    <row r="329" spans="1:1" x14ac:dyDescent="0.25">
      <c r="A329" s="157" t="str">
        <f>"2,     "&amp;'2017 03 15'!C338&amp;",   """&amp;'2017 03 15'!R338&amp;""""</f>
        <v>2,     ,   ""</v>
      </c>
    </row>
    <row r="330" spans="1:1" x14ac:dyDescent="0.25">
      <c r="A330" s="157" t="str">
        <f>"2,     "&amp;'2017 03 15'!C339&amp;",   """&amp;'2017 03 15'!R339&amp;""""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218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217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Scott Criswell</cp:lastModifiedBy>
  <cp:lastPrinted>2017-03-25T00:00:47Z</cp:lastPrinted>
  <dcterms:created xsi:type="dcterms:W3CDTF">2017-03-21T21:55:34Z</dcterms:created>
  <dcterms:modified xsi:type="dcterms:W3CDTF">2021-03-23T22:41:24Z</dcterms:modified>
</cp:coreProperties>
</file>